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5080" yWindow="-120" windowWidth="25440" windowHeight="15390"/>
  </bookViews>
  <sheets>
    <sheet name="Sites Assessment" sheetId="3" r:id="rId1"/>
    <sheet name="Calculations" sheetId="1" state="hidden" r:id="rId2"/>
  </sheets>
  <definedNames>
    <definedName name="_xlnm._FilterDatabase" localSheetId="1" hidden="1">Calculations!$A$1:$U$772</definedName>
    <definedName name="_xlnm._FilterDatabase" localSheetId="0" hidden="1">'Sites Assessment'!$B$24:$X$1377</definedName>
    <definedName name="_xlnm.Print_Area" localSheetId="0">'Sites Assessment'!$A$1:$X$1377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3" i="3" l="1"/>
  <c r="R13" i="3"/>
  <c r="Q13" i="3"/>
  <c r="P13" i="3"/>
  <c r="O13" i="3"/>
  <c r="N13" i="3"/>
  <c r="M13" i="3"/>
  <c r="L13" i="3"/>
  <c r="K13" i="3"/>
  <c r="J13" i="3"/>
  <c r="I13" i="3"/>
  <c r="H13" i="3"/>
  <c r="G13" i="3"/>
  <c r="F13" i="3"/>
  <c r="E13" i="3"/>
  <c r="D13" i="3"/>
  <c r="B796" i="3" l="1"/>
  <c r="B797" i="3"/>
  <c r="B798" i="3"/>
  <c r="B799" i="3"/>
  <c r="B800" i="3"/>
  <c r="B801" i="3"/>
  <c r="B802" i="3"/>
  <c r="B803" i="3"/>
  <c r="B804" i="3"/>
  <c r="B805" i="3"/>
  <c r="B806" i="3"/>
  <c r="B807" i="3"/>
  <c r="B808" i="3"/>
  <c r="B809" i="3"/>
  <c r="B274" i="3"/>
  <c r="B811" i="3"/>
  <c r="B812" i="3"/>
  <c r="B813" i="3"/>
  <c r="B814" i="3"/>
  <c r="B815" i="3"/>
  <c r="B816" i="3"/>
  <c r="B817" i="3"/>
  <c r="B818" i="3"/>
  <c r="B819" i="3"/>
  <c r="B820" i="3"/>
  <c r="B821" i="3"/>
  <c r="B822" i="3"/>
  <c r="B823" i="3"/>
  <c r="B824" i="3"/>
  <c r="B825" i="3"/>
  <c r="B826" i="3"/>
  <c r="B827" i="3"/>
  <c r="B828" i="3"/>
  <c r="B829" i="3"/>
  <c r="B830" i="3"/>
  <c r="B133"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602" i="3"/>
  <c r="B873" i="3"/>
  <c r="B874" i="3"/>
  <c r="B875" i="3"/>
  <c r="B876" i="3"/>
  <c r="B877" i="3"/>
  <c r="B878" i="3"/>
  <c r="B879" i="3"/>
  <c r="B880" i="3"/>
  <c r="B881" i="3"/>
  <c r="B882" i="3"/>
  <c r="B883" i="3"/>
  <c r="B884" i="3"/>
  <c r="B481" i="3"/>
  <c r="B378" i="3"/>
  <c r="B887" i="3"/>
  <c r="B888" i="3"/>
  <c r="B501" i="3"/>
  <c r="B890" i="3"/>
  <c r="B891" i="3"/>
  <c r="B892" i="3"/>
  <c r="B893" i="3"/>
  <c r="B894" i="3"/>
  <c r="B895" i="3"/>
  <c r="B896" i="3"/>
  <c r="B897" i="3"/>
  <c r="B141"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488" i="3"/>
  <c r="B973" i="3"/>
  <c r="B974" i="3"/>
  <c r="B975" i="3"/>
  <c r="B976" i="3"/>
  <c r="B977" i="3"/>
  <c r="B978" i="3"/>
  <c r="B979" i="3"/>
  <c r="B980" i="3"/>
  <c r="B981" i="3"/>
  <c r="B982" i="3"/>
  <c r="B983" i="3"/>
  <c r="B85" i="3"/>
  <c r="B758"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80"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304" i="3"/>
  <c r="B1092" i="3"/>
  <c r="B1093" i="3"/>
  <c r="B1094" i="3"/>
  <c r="B1095" i="3"/>
  <c r="B1096" i="3"/>
  <c r="B1097" i="3"/>
  <c r="B1098" i="3"/>
  <c r="B1099" i="3"/>
  <c r="B1100" i="3"/>
  <c r="B1101" i="3"/>
  <c r="B1102" i="3"/>
  <c r="B1103" i="3"/>
  <c r="B1104" i="3"/>
  <c r="B1105" i="3"/>
  <c r="B1106" i="3"/>
  <c r="B1107" i="3"/>
  <c r="B1108" i="3"/>
  <c r="B1109" i="3"/>
  <c r="B1110" i="3"/>
  <c r="B1111" i="3"/>
  <c r="B1091" i="3"/>
  <c r="B1113" i="3"/>
  <c r="B1114" i="3"/>
  <c r="B1115" i="3"/>
  <c r="B1116" i="3"/>
  <c r="B184" i="3"/>
  <c r="B310" i="3"/>
  <c r="B1119" i="3"/>
  <c r="B1120" i="3"/>
  <c r="B1121" i="3"/>
  <c r="B1122" i="3"/>
  <c r="B1123" i="3"/>
  <c r="B1124" i="3"/>
  <c r="B1125" i="3"/>
  <c r="B1126" i="3"/>
  <c r="B1127" i="3"/>
  <c r="B1128" i="3"/>
  <c r="B1112" i="3"/>
  <c r="B1130" i="3"/>
  <c r="B1131" i="3"/>
  <c r="B1132" i="3"/>
  <c r="B1133" i="3"/>
  <c r="B1134" i="3"/>
  <c r="B1135" i="3"/>
  <c r="B1136" i="3"/>
  <c r="B1137" i="3"/>
  <c r="B1138" i="3"/>
  <c r="B889" i="3"/>
  <c r="B1140" i="3"/>
  <c r="B1141" i="3"/>
  <c r="B1142" i="3"/>
  <c r="B1143" i="3"/>
  <c r="B1144" i="3"/>
  <c r="B1145" i="3"/>
  <c r="B1146" i="3"/>
  <c r="B1147" i="3"/>
  <c r="B1148" i="3"/>
  <c r="B64" i="3"/>
  <c r="B1150" i="3"/>
  <c r="B1151" i="3"/>
  <c r="B1152" i="3"/>
  <c r="B1153" i="3"/>
  <c r="B1154" i="3"/>
  <c r="B119" i="3"/>
  <c r="B1156" i="3"/>
  <c r="B1157" i="3"/>
  <c r="B1158" i="3"/>
  <c r="B599" i="3"/>
  <c r="B1160" i="3"/>
  <c r="B1161" i="3"/>
  <c r="B1162" i="3"/>
  <c r="B1163" i="3"/>
  <c r="B1164" i="3"/>
  <c r="B1165" i="3"/>
  <c r="B159" i="3"/>
  <c r="B1167" i="3"/>
  <c r="B1168" i="3"/>
  <c r="B1169" i="3"/>
  <c r="B1170" i="3"/>
  <c r="B1171" i="3"/>
  <c r="B1172" i="3"/>
  <c r="B1173" i="3"/>
  <c r="B1174" i="3"/>
  <c r="B1175" i="3"/>
  <c r="B1176" i="3"/>
  <c r="B1061" i="3"/>
  <c r="B1178" i="3"/>
  <c r="B1179" i="3"/>
  <c r="B295"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118"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41"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Y798" i="1"/>
  <c r="R773" i="1"/>
  <c r="Y773" i="1" s="1"/>
  <c r="S773" i="1"/>
  <c r="U773" i="1"/>
  <c r="R774" i="1"/>
  <c r="S774" i="1"/>
  <c r="U774" i="1"/>
  <c r="Y774" i="1" s="1"/>
  <c r="R775" i="1"/>
  <c r="S775" i="1"/>
  <c r="U775" i="1"/>
  <c r="R776" i="1"/>
  <c r="S776" i="1"/>
  <c r="U776" i="1"/>
  <c r="R777" i="1"/>
  <c r="S777" i="1"/>
  <c r="U777" i="1"/>
  <c r="R778" i="1"/>
  <c r="Y778" i="1" s="1"/>
  <c r="S778" i="1"/>
  <c r="U778" i="1"/>
  <c r="R779" i="1"/>
  <c r="S779" i="1"/>
  <c r="U779" i="1"/>
  <c r="R780" i="1"/>
  <c r="Y780" i="1" s="1"/>
  <c r="S780" i="1"/>
  <c r="U780" i="1"/>
  <c r="R781" i="1"/>
  <c r="Y781" i="1" s="1"/>
  <c r="S781" i="1"/>
  <c r="U781" i="1"/>
  <c r="R782" i="1"/>
  <c r="S782" i="1"/>
  <c r="U782" i="1"/>
  <c r="R783" i="1"/>
  <c r="S783" i="1"/>
  <c r="U783" i="1"/>
  <c r="R784" i="1"/>
  <c r="S784" i="1"/>
  <c r="U784" i="1"/>
  <c r="R785" i="1"/>
  <c r="S785" i="1"/>
  <c r="U785" i="1"/>
  <c r="R786" i="1"/>
  <c r="Y786" i="1" s="1"/>
  <c r="S786" i="1"/>
  <c r="U786" i="1"/>
  <c r="R787" i="1"/>
  <c r="S787" i="1"/>
  <c r="U787" i="1"/>
  <c r="R788" i="1"/>
  <c r="Y788" i="1" s="1"/>
  <c r="S788" i="1"/>
  <c r="U788" i="1"/>
  <c r="R789" i="1"/>
  <c r="Y789" i="1" s="1"/>
  <c r="S789" i="1"/>
  <c r="U789" i="1"/>
  <c r="R790" i="1"/>
  <c r="S790" i="1"/>
  <c r="U790" i="1"/>
  <c r="R791" i="1"/>
  <c r="S791" i="1"/>
  <c r="U791" i="1"/>
  <c r="R792" i="1"/>
  <c r="Y792" i="1" s="1"/>
  <c r="S792" i="1"/>
  <c r="U792" i="1"/>
  <c r="R793" i="1"/>
  <c r="S793" i="1"/>
  <c r="U793" i="1"/>
  <c r="R794" i="1"/>
  <c r="Y794" i="1" s="1"/>
  <c r="S794" i="1"/>
  <c r="U794" i="1"/>
  <c r="R795" i="1"/>
  <c r="S795" i="1"/>
  <c r="U795" i="1"/>
  <c r="R796" i="1"/>
  <c r="Y796" i="1" s="1"/>
  <c r="S796" i="1"/>
  <c r="U796" i="1"/>
  <c r="R797" i="1"/>
  <c r="Y797" i="1" s="1"/>
  <c r="S797" i="1"/>
  <c r="U797" i="1"/>
  <c r="R798" i="1"/>
  <c r="S798" i="1"/>
  <c r="U798" i="1"/>
  <c r="R799" i="1"/>
  <c r="S799" i="1"/>
  <c r="U799" i="1"/>
  <c r="R800" i="1"/>
  <c r="S800" i="1"/>
  <c r="U800" i="1"/>
  <c r="R801" i="1"/>
  <c r="S801" i="1"/>
  <c r="U801" i="1"/>
  <c r="R802" i="1"/>
  <c r="Y802" i="1" s="1"/>
  <c r="S802" i="1"/>
  <c r="U802" i="1"/>
  <c r="R803" i="1"/>
  <c r="S803" i="1"/>
  <c r="U803" i="1"/>
  <c r="R804" i="1"/>
  <c r="Y804" i="1" s="1"/>
  <c r="S804" i="1"/>
  <c r="U804" i="1"/>
  <c r="R805" i="1"/>
  <c r="Y805" i="1" s="1"/>
  <c r="S805" i="1"/>
  <c r="U805" i="1"/>
  <c r="R806" i="1"/>
  <c r="S806" i="1"/>
  <c r="U806" i="1"/>
  <c r="R807" i="1"/>
  <c r="S807" i="1"/>
  <c r="U807" i="1"/>
  <c r="R808" i="1"/>
  <c r="S808" i="1"/>
  <c r="U808" i="1"/>
  <c r="R809" i="1"/>
  <c r="S809" i="1"/>
  <c r="U809" i="1"/>
  <c r="R810" i="1"/>
  <c r="Y810" i="1" s="1"/>
  <c r="S810" i="1"/>
  <c r="U810" i="1"/>
  <c r="R811" i="1"/>
  <c r="S811" i="1"/>
  <c r="U811" i="1"/>
  <c r="R812" i="1"/>
  <c r="Y812" i="1" s="1"/>
  <c r="S812" i="1"/>
  <c r="U812" i="1"/>
  <c r="R813" i="1"/>
  <c r="Y813" i="1" s="1"/>
  <c r="S813" i="1"/>
  <c r="U813" i="1"/>
  <c r="R814" i="1"/>
  <c r="S814" i="1"/>
  <c r="U814" i="1"/>
  <c r="R815" i="1"/>
  <c r="S815" i="1"/>
  <c r="U815" i="1"/>
  <c r="R816" i="1"/>
  <c r="Y816" i="1" s="1"/>
  <c r="S816" i="1"/>
  <c r="U816" i="1"/>
  <c r="R817" i="1"/>
  <c r="S817" i="1"/>
  <c r="U817" i="1"/>
  <c r="R818" i="1"/>
  <c r="Y818" i="1" s="1"/>
  <c r="S818" i="1"/>
  <c r="U818" i="1"/>
  <c r="R819" i="1"/>
  <c r="S819" i="1"/>
  <c r="U819" i="1"/>
  <c r="R820" i="1"/>
  <c r="Y820" i="1" s="1"/>
  <c r="S820" i="1"/>
  <c r="U820" i="1"/>
  <c r="R821" i="1"/>
  <c r="Y821" i="1" s="1"/>
  <c r="S821" i="1"/>
  <c r="U821" i="1"/>
  <c r="R822" i="1"/>
  <c r="S822" i="1"/>
  <c r="U822" i="1"/>
  <c r="R823" i="1"/>
  <c r="S823" i="1"/>
  <c r="U823" i="1"/>
  <c r="R824" i="1"/>
  <c r="S824" i="1"/>
  <c r="U824" i="1"/>
  <c r="R825" i="1"/>
  <c r="S825" i="1"/>
  <c r="U825" i="1"/>
  <c r="R826" i="1"/>
  <c r="Y826" i="1" s="1"/>
  <c r="S826" i="1"/>
  <c r="U826" i="1"/>
  <c r="R827" i="1"/>
  <c r="S827" i="1"/>
  <c r="U827" i="1"/>
  <c r="R828" i="1"/>
  <c r="Y828" i="1" s="1"/>
  <c r="S828" i="1"/>
  <c r="U828" i="1"/>
  <c r="R829" i="1"/>
  <c r="Y829" i="1" s="1"/>
  <c r="S829" i="1"/>
  <c r="U829" i="1"/>
  <c r="R830" i="1"/>
  <c r="S830" i="1"/>
  <c r="U830" i="1"/>
  <c r="R831" i="1"/>
  <c r="S831" i="1"/>
  <c r="U831" i="1"/>
  <c r="R832" i="1"/>
  <c r="S832" i="1"/>
  <c r="U832" i="1"/>
  <c r="R833" i="1"/>
  <c r="S833" i="1"/>
  <c r="U833" i="1"/>
  <c r="R834" i="1"/>
  <c r="Y834" i="1" s="1"/>
  <c r="S834" i="1"/>
  <c r="U834" i="1"/>
  <c r="R835" i="1"/>
  <c r="S835" i="1"/>
  <c r="U835" i="1"/>
  <c r="R836" i="1"/>
  <c r="Y836" i="1" s="1"/>
  <c r="S836" i="1"/>
  <c r="U836" i="1"/>
  <c r="R837" i="1"/>
  <c r="Y837" i="1" s="1"/>
  <c r="S837" i="1"/>
  <c r="U837" i="1"/>
  <c r="R838" i="1"/>
  <c r="S838" i="1"/>
  <c r="U838" i="1"/>
  <c r="R839" i="1"/>
  <c r="S839" i="1"/>
  <c r="U839" i="1"/>
  <c r="R840" i="1"/>
  <c r="S840" i="1"/>
  <c r="U840" i="1"/>
  <c r="R841" i="1"/>
  <c r="Y841" i="1" s="1"/>
  <c r="S841" i="1"/>
  <c r="U841" i="1"/>
  <c r="R842" i="1"/>
  <c r="Y842" i="1" s="1"/>
  <c r="S842" i="1"/>
  <c r="U842" i="1"/>
  <c r="R843" i="1"/>
  <c r="S843" i="1"/>
  <c r="U843" i="1"/>
  <c r="R844" i="1"/>
  <c r="Y844" i="1" s="1"/>
  <c r="S844" i="1"/>
  <c r="U844" i="1"/>
  <c r="R845" i="1"/>
  <c r="Y845" i="1" s="1"/>
  <c r="S845" i="1"/>
  <c r="U845" i="1"/>
  <c r="R846" i="1"/>
  <c r="S846" i="1"/>
  <c r="U846" i="1"/>
  <c r="R847" i="1"/>
  <c r="S847" i="1"/>
  <c r="U847" i="1"/>
  <c r="R848" i="1"/>
  <c r="S848" i="1"/>
  <c r="U848" i="1"/>
  <c r="R849" i="1"/>
  <c r="S849" i="1"/>
  <c r="U849" i="1"/>
  <c r="R850" i="1"/>
  <c r="Y850" i="1" s="1"/>
  <c r="S850" i="1"/>
  <c r="U850" i="1"/>
  <c r="R851" i="1"/>
  <c r="S851" i="1"/>
  <c r="U851" i="1"/>
  <c r="R852" i="1"/>
  <c r="Y852" i="1" s="1"/>
  <c r="S852" i="1"/>
  <c r="U852" i="1"/>
  <c r="R853" i="1"/>
  <c r="Y853" i="1" s="1"/>
  <c r="S853" i="1"/>
  <c r="U853" i="1"/>
  <c r="R854" i="1"/>
  <c r="S854" i="1"/>
  <c r="U854" i="1"/>
  <c r="R855" i="1"/>
  <c r="S855" i="1"/>
  <c r="U855" i="1"/>
  <c r="R856" i="1"/>
  <c r="S856" i="1"/>
  <c r="U856" i="1"/>
  <c r="R857" i="1"/>
  <c r="S857" i="1"/>
  <c r="U857" i="1"/>
  <c r="R858" i="1"/>
  <c r="Y858" i="1" s="1"/>
  <c r="S858" i="1"/>
  <c r="U858" i="1"/>
  <c r="R859" i="1"/>
  <c r="S859" i="1"/>
  <c r="U859" i="1"/>
  <c r="R860" i="1"/>
  <c r="Y860" i="1" s="1"/>
  <c r="S860" i="1"/>
  <c r="U860" i="1"/>
  <c r="R861" i="1"/>
  <c r="Y861" i="1" s="1"/>
  <c r="S861" i="1"/>
  <c r="U861" i="1"/>
  <c r="R862" i="1"/>
  <c r="S862" i="1"/>
  <c r="U862" i="1"/>
  <c r="R863" i="1"/>
  <c r="S863" i="1"/>
  <c r="U863" i="1"/>
  <c r="R864" i="1"/>
  <c r="S864" i="1"/>
  <c r="U864" i="1"/>
  <c r="R865" i="1"/>
  <c r="S865" i="1"/>
  <c r="U865" i="1"/>
  <c r="R866" i="1"/>
  <c r="Y866" i="1" s="1"/>
  <c r="S866" i="1"/>
  <c r="U866" i="1"/>
  <c r="R867" i="1"/>
  <c r="S867" i="1"/>
  <c r="U867" i="1"/>
  <c r="R868" i="1"/>
  <c r="Y868" i="1" s="1"/>
  <c r="S868" i="1"/>
  <c r="U868" i="1"/>
  <c r="R869" i="1"/>
  <c r="Y869" i="1" s="1"/>
  <c r="S869" i="1"/>
  <c r="U869" i="1"/>
  <c r="R870" i="1"/>
  <c r="S870" i="1"/>
  <c r="U870" i="1"/>
  <c r="R871" i="1"/>
  <c r="S871" i="1"/>
  <c r="U871" i="1"/>
  <c r="R872" i="1"/>
  <c r="S872" i="1"/>
  <c r="U872" i="1"/>
  <c r="R873" i="1"/>
  <c r="S873" i="1"/>
  <c r="U873" i="1"/>
  <c r="R874" i="1"/>
  <c r="Y874" i="1" s="1"/>
  <c r="S874" i="1"/>
  <c r="U874" i="1"/>
  <c r="R875" i="1"/>
  <c r="S875" i="1"/>
  <c r="U875" i="1"/>
  <c r="R876" i="1"/>
  <c r="Y876" i="1" s="1"/>
  <c r="S876" i="1"/>
  <c r="U876" i="1"/>
  <c r="R877" i="1"/>
  <c r="Y877" i="1" s="1"/>
  <c r="S877" i="1"/>
  <c r="U877" i="1"/>
  <c r="R878" i="1"/>
  <c r="S878" i="1"/>
  <c r="U878" i="1"/>
  <c r="R879" i="1"/>
  <c r="S879" i="1"/>
  <c r="U879" i="1"/>
  <c r="R880" i="1"/>
  <c r="S880" i="1"/>
  <c r="U880" i="1"/>
  <c r="R881" i="1"/>
  <c r="S881" i="1"/>
  <c r="U881" i="1"/>
  <c r="R882" i="1"/>
  <c r="Y882" i="1" s="1"/>
  <c r="S882" i="1"/>
  <c r="U882" i="1"/>
  <c r="R883" i="1"/>
  <c r="S883" i="1"/>
  <c r="U883" i="1"/>
  <c r="R884" i="1"/>
  <c r="Y884" i="1" s="1"/>
  <c r="S884" i="1"/>
  <c r="U884" i="1"/>
  <c r="R885" i="1"/>
  <c r="Y885" i="1" s="1"/>
  <c r="S885" i="1"/>
  <c r="U885" i="1"/>
  <c r="R886" i="1"/>
  <c r="S886" i="1"/>
  <c r="U886" i="1"/>
  <c r="R887" i="1"/>
  <c r="S887" i="1"/>
  <c r="U887" i="1"/>
  <c r="R888" i="1"/>
  <c r="S888" i="1"/>
  <c r="U888" i="1"/>
  <c r="R889" i="1"/>
  <c r="S889" i="1"/>
  <c r="U889" i="1"/>
  <c r="R890" i="1"/>
  <c r="Y890" i="1" s="1"/>
  <c r="S890" i="1"/>
  <c r="U890" i="1"/>
  <c r="R891" i="1"/>
  <c r="S891" i="1"/>
  <c r="U891" i="1"/>
  <c r="R892" i="1"/>
  <c r="Y892" i="1" s="1"/>
  <c r="S892" i="1"/>
  <c r="U892" i="1"/>
  <c r="R893" i="1"/>
  <c r="Y893" i="1" s="1"/>
  <c r="S893" i="1"/>
  <c r="U893" i="1"/>
  <c r="R894" i="1"/>
  <c r="S894" i="1"/>
  <c r="U894" i="1"/>
  <c r="R895" i="1"/>
  <c r="S895" i="1"/>
  <c r="U895" i="1"/>
  <c r="R896" i="1"/>
  <c r="S896" i="1"/>
  <c r="U896" i="1"/>
  <c r="R897" i="1"/>
  <c r="S897" i="1"/>
  <c r="U897" i="1"/>
  <c r="R898" i="1"/>
  <c r="Y898" i="1" s="1"/>
  <c r="S898" i="1"/>
  <c r="U898" i="1"/>
  <c r="R899" i="1"/>
  <c r="S899" i="1"/>
  <c r="U899" i="1"/>
  <c r="R900" i="1"/>
  <c r="S900" i="1"/>
  <c r="U900" i="1"/>
  <c r="R901" i="1"/>
  <c r="S901" i="1"/>
  <c r="U901" i="1"/>
  <c r="R902" i="1"/>
  <c r="S902" i="1"/>
  <c r="U902" i="1"/>
  <c r="R903" i="1"/>
  <c r="S903" i="1"/>
  <c r="U903" i="1"/>
  <c r="R904" i="1"/>
  <c r="S904" i="1"/>
  <c r="U904" i="1"/>
  <c r="R905" i="1"/>
  <c r="Y905" i="1" s="1"/>
  <c r="S905" i="1"/>
  <c r="U905" i="1"/>
  <c r="R906" i="1"/>
  <c r="Y906" i="1" s="1"/>
  <c r="S906" i="1"/>
  <c r="U906" i="1"/>
  <c r="R907" i="1"/>
  <c r="S907" i="1"/>
  <c r="U907" i="1"/>
  <c r="R908" i="1"/>
  <c r="S908" i="1"/>
  <c r="U908" i="1"/>
  <c r="R909" i="1"/>
  <c r="S909" i="1"/>
  <c r="U909" i="1"/>
  <c r="R910" i="1"/>
  <c r="S910" i="1"/>
  <c r="U910" i="1"/>
  <c r="R911" i="1"/>
  <c r="S911" i="1"/>
  <c r="U911" i="1"/>
  <c r="R912" i="1"/>
  <c r="S912" i="1"/>
  <c r="U912" i="1"/>
  <c r="R913" i="1"/>
  <c r="Y913" i="1" s="1"/>
  <c r="S913" i="1"/>
  <c r="U913" i="1"/>
  <c r="R914" i="1"/>
  <c r="Y914" i="1" s="1"/>
  <c r="S914" i="1"/>
  <c r="U914" i="1"/>
  <c r="R915" i="1"/>
  <c r="S915" i="1"/>
  <c r="U915" i="1"/>
  <c r="R916" i="1"/>
  <c r="S916" i="1"/>
  <c r="U916" i="1"/>
  <c r="R917" i="1"/>
  <c r="S917" i="1"/>
  <c r="U917" i="1"/>
  <c r="R918" i="1"/>
  <c r="S918" i="1"/>
  <c r="U918" i="1"/>
  <c r="R919" i="1"/>
  <c r="S919" i="1"/>
  <c r="U919" i="1"/>
  <c r="R920" i="1"/>
  <c r="S920" i="1"/>
  <c r="U920" i="1"/>
  <c r="R921" i="1"/>
  <c r="Y921" i="1" s="1"/>
  <c r="S921" i="1"/>
  <c r="U921" i="1"/>
  <c r="R922" i="1"/>
  <c r="Y922" i="1" s="1"/>
  <c r="S922" i="1"/>
  <c r="U922" i="1"/>
  <c r="R923" i="1"/>
  <c r="S923" i="1"/>
  <c r="U923" i="1"/>
  <c r="R924" i="1"/>
  <c r="Y924" i="1" s="1"/>
  <c r="S924" i="1"/>
  <c r="U924" i="1"/>
  <c r="R925" i="1"/>
  <c r="S925" i="1"/>
  <c r="U925" i="1"/>
  <c r="R926" i="1"/>
  <c r="S926" i="1"/>
  <c r="U926" i="1"/>
  <c r="R927" i="1"/>
  <c r="S927" i="1"/>
  <c r="U927" i="1"/>
  <c r="R928" i="1"/>
  <c r="S928" i="1"/>
  <c r="U928" i="1"/>
  <c r="R929" i="1"/>
  <c r="Y929" i="1" s="1"/>
  <c r="S929" i="1"/>
  <c r="U929" i="1"/>
  <c r="R930" i="1"/>
  <c r="Y930" i="1" s="1"/>
  <c r="S930" i="1"/>
  <c r="U930" i="1"/>
  <c r="R931" i="1"/>
  <c r="S931" i="1"/>
  <c r="U931" i="1"/>
  <c r="R932" i="1"/>
  <c r="S932" i="1"/>
  <c r="U932" i="1"/>
  <c r="R933" i="1"/>
  <c r="S933" i="1"/>
  <c r="U933" i="1"/>
  <c r="R934" i="1"/>
  <c r="S934" i="1"/>
  <c r="U934" i="1"/>
  <c r="R935" i="1"/>
  <c r="S935" i="1"/>
  <c r="U935" i="1"/>
  <c r="R936" i="1"/>
  <c r="S936" i="1"/>
  <c r="U936" i="1"/>
  <c r="R937" i="1"/>
  <c r="Y937" i="1" s="1"/>
  <c r="S937" i="1"/>
  <c r="U937" i="1"/>
  <c r="R938" i="1"/>
  <c r="Y938" i="1" s="1"/>
  <c r="S938" i="1"/>
  <c r="U938" i="1"/>
  <c r="R939" i="1"/>
  <c r="S939" i="1"/>
  <c r="U939" i="1"/>
  <c r="R940" i="1"/>
  <c r="Y940" i="1" s="1"/>
  <c r="S940" i="1"/>
  <c r="U940" i="1"/>
  <c r="R941" i="1"/>
  <c r="S941" i="1"/>
  <c r="U941" i="1"/>
  <c r="R942" i="1"/>
  <c r="S942" i="1"/>
  <c r="U942" i="1"/>
  <c r="R943" i="1"/>
  <c r="S943" i="1"/>
  <c r="U943" i="1"/>
  <c r="R944" i="1"/>
  <c r="S944" i="1"/>
  <c r="U944" i="1"/>
  <c r="R945" i="1"/>
  <c r="Y945" i="1" s="1"/>
  <c r="S945" i="1"/>
  <c r="U945" i="1"/>
  <c r="R946" i="1"/>
  <c r="S946" i="1"/>
  <c r="U946" i="1"/>
  <c r="R947" i="1"/>
  <c r="S947" i="1"/>
  <c r="U947" i="1"/>
  <c r="R948" i="1"/>
  <c r="S948" i="1"/>
  <c r="U948" i="1"/>
  <c r="R949" i="1"/>
  <c r="Y949" i="1" s="1"/>
  <c r="S949" i="1"/>
  <c r="U949" i="1"/>
  <c r="R950" i="1"/>
  <c r="S950" i="1"/>
  <c r="U950" i="1"/>
  <c r="R951" i="1"/>
  <c r="Y951" i="1" s="1"/>
  <c r="S951" i="1"/>
  <c r="U951" i="1"/>
  <c r="R952" i="1"/>
  <c r="S952" i="1"/>
  <c r="U952" i="1"/>
  <c r="R953" i="1"/>
  <c r="Y953" i="1" s="1"/>
  <c r="S953" i="1"/>
  <c r="U953" i="1"/>
  <c r="R954" i="1"/>
  <c r="S954" i="1"/>
  <c r="U954" i="1"/>
  <c r="R955" i="1"/>
  <c r="S955" i="1"/>
  <c r="U955" i="1"/>
  <c r="R956" i="1"/>
  <c r="S956" i="1"/>
  <c r="U956" i="1"/>
  <c r="R957" i="1"/>
  <c r="Y957" i="1" s="1"/>
  <c r="S957" i="1"/>
  <c r="U957" i="1"/>
  <c r="R958" i="1"/>
  <c r="S958" i="1"/>
  <c r="U958" i="1"/>
  <c r="R959" i="1"/>
  <c r="Y959" i="1" s="1"/>
  <c r="S959" i="1"/>
  <c r="U959" i="1"/>
  <c r="R960" i="1"/>
  <c r="S960" i="1"/>
  <c r="U960" i="1"/>
  <c r="R961" i="1"/>
  <c r="Y961" i="1" s="1"/>
  <c r="S961" i="1"/>
  <c r="U961" i="1"/>
  <c r="R962" i="1"/>
  <c r="S962" i="1"/>
  <c r="U962" i="1"/>
  <c r="R963" i="1"/>
  <c r="S963" i="1"/>
  <c r="U963" i="1"/>
  <c r="R964" i="1"/>
  <c r="S964" i="1"/>
  <c r="U964" i="1"/>
  <c r="R965" i="1"/>
  <c r="Y965" i="1" s="1"/>
  <c r="S965" i="1"/>
  <c r="U965" i="1"/>
  <c r="R966" i="1"/>
  <c r="S966" i="1"/>
  <c r="U966" i="1"/>
  <c r="R967" i="1"/>
  <c r="Y967" i="1" s="1"/>
  <c r="S967" i="1"/>
  <c r="U967" i="1"/>
  <c r="R968" i="1"/>
  <c r="S968" i="1"/>
  <c r="U968" i="1"/>
  <c r="R969" i="1"/>
  <c r="Y969" i="1" s="1"/>
  <c r="S969" i="1"/>
  <c r="U969" i="1"/>
  <c r="R970" i="1"/>
  <c r="S970" i="1"/>
  <c r="U970" i="1"/>
  <c r="R971" i="1"/>
  <c r="S971" i="1"/>
  <c r="U971" i="1"/>
  <c r="R972" i="1"/>
  <c r="S972" i="1"/>
  <c r="U972" i="1"/>
  <c r="R973" i="1"/>
  <c r="Y973" i="1" s="1"/>
  <c r="S973" i="1"/>
  <c r="U973" i="1"/>
  <c r="R974" i="1"/>
  <c r="S974" i="1"/>
  <c r="U974" i="1"/>
  <c r="R975" i="1"/>
  <c r="Y975" i="1" s="1"/>
  <c r="S975" i="1"/>
  <c r="U975" i="1"/>
  <c r="R976" i="1"/>
  <c r="S976" i="1"/>
  <c r="U976" i="1"/>
  <c r="R977" i="1"/>
  <c r="Y977" i="1" s="1"/>
  <c r="S977" i="1"/>
  <c r="U977" i="1"/>
  <c r="R978" i="1"/>
  <c r="S978" i="1"/>
  <c r="U978" i="1"/>
  <c r="R979" i="1"/>
  <c r="S979" i="1"/>
  <c r="U979" i="1"/>
  <c r="R980" i="1"/>
  <c r="S980" i="1"/>
  <c r="U980" i="1"/>
  <c r="R981" i="1"/>
  <c r="Y981" i="1" s="1"/>
  <c r="S981" i="1"/>
  <c r="U981" i="1"/>
  <c r="R982" i="1"/>
  <c r="S982" i="1"/>
  <c r="U982" i="1"/>
  <c r="R983" i="1"/>
  <c r="Y983" i="1" s="1"/>
  <c r="S983" i="1"/>
  <c r="U983" i="1"/>
  <c r="R984" i="1"/>
  <c r="S984" i="1"/>
  <c r="U984" i="1"/>
  <c r="R985" i="1"/>
  <c r="Y985" i="1" s="1"/>
  <c r="S985" i="1"/>
  <c r="U985" i="1"/>
  <c r="R986" i="1"/>
  <c r="S986" i="1"/>
  <c r="U986" i="1"/>
  <c r="R987" i="1"/>
  <c r="S987" i="1"/>
  <c r="U987" i="1"/>
  <c r="R988" i="1"/>
  <c r="S988" i="1"/>
  <c r="U988" i="1"/>
  <c r="R989" i="1"/>
  <c r="Y989" i="1" s="1"/>
  <c r="S989" i="1"/>
  <c r="U989" i="1"/>
  <c r="R990" i="1"/>
  <c r="S990" i="1"/>
  <c r="U990" i="1"/>
  <c r="R991" i="1"/>
  <c r="Y991" i="1" s="1"/>
  <c r="S991" i="1"/>
  <c r="U991" i="1"/>
  <c r="R992" i="1"/>
  <c r="S992" i="1"/>
  <c r="U992" i="1"/>
  <c r="R993" i="1"/>
  <c r="Y993" i="1" s="1"/>
  <c r="S993" i="1"/>
  <c r="U993" i="1"/>
  <c r="R994" i="1"/>
  <c r="S994" i="1"/>
  <c r="U994" i="1"/>
  <c r="R995" i="1"/>
  <c r="S995" i="1"/>
  <c r="U995" i="1"/>
  <c r="R996" i="1"/>
  <c r="S996" i="1"/>
  <c r="U996" i="1"/>
  <c r="R997" i="1"/>
  <c r="Y997" i="1" s="1"/>
  <c r="S997" i="1"/>
  <c r="U997" i="1"/>
  <c r="R998" i="1"/>
  <c r="S998" i="1"/>
  <c r="U998" i="1"/>
  <c r="R999" i="1"/>
  <c r="Y999" i="1" s="1"/>
  <c r="S999" i="1"/>
  <c r="U999" i="1"/>
  <c r="R1000" i="1"/>
  <c r="S1000" i="1"/>
  <c r="U1000" i="1"/>
  <c r="R1001" i="1"/>
  <c r="Y1001" i="1" s="1"/>
  <c r="S1001" i="1"/>
  <c r="U1001" i="1"/>
  <c r="R1002" i="1"/>
  <c r="S1002" i="1"/>
  <c r="U1002" i="1"/>
  <c r="R1003" i="1"/>
  <c r="S1003" i="1"/>
  <c r="U1003" i="1"/>
  <c r="R1004" i="1"/>
  <c r="S1004" i="1"/>
  <c r="U1004" i="1"/>
  <c r="R1005" i="1"/>
  <c r="Y1005" i="1" s="1"/>
  <c r="S1005" i="1"/>
  <c r="U1005" i="1"/>
  <c r="R1006" i="1"/>
  <c r="S1006" i="1"/>
  <c r="U1006" i="1"/>
  <c r="R1007" i="1"/>
  <c r="Y1007" i="1" s="1"/>
  <c r="S1007" i="1"/>
  <c r="U1007" i="1"/>
  <c r="R1008" i="1"/>
  <c r="S1008" i="1"/>
  <c r="U1008" i="1"/>
  <c r="R1009" i="1"/>
  <c r="Y1009" i="1" s="1"/>
  <c r="S1009" i="1"/>
  <c r="U1009" i="1"/>
  <c r="R1010" i="1"/>
  <c r="S1010" i="1"/>
  <c r="U1010" i="1"/>
  <c r="R1011" i="1"/>
  <c r="S1011" i="1"/>
  <c r="U1011" i="1"/>
  <c r="R1012" i="1"/>
  <c r="S1012" i="1"/>
  <c r="U1012" i="1"/>
  <c r="R1013" i="1"/>
  <c r="Y1013" i="1" s="1"/>
  <c r="S1013" i="1"/>
  <c r="U1013" i="1"/>
  <c r="R1014" i="1"/>
  <c r="S1014" i="1"/>
  <c r="U1014" i="1"/>
  <c r="R1015" i="1"/>
  <c r="Y1015" i="1" s="1"/>
  <c r="S1015" i="1"/>
  <c r="U1015" i="1"/>
  <c r="R1016" i="1"/>
  <c r="S1016" i="1"/>
  <c r="U1016" i="1"/>
  <c r="R1017" i="1"/>
  <c r="Y1017" i="1" s="1"/>
  <c r="S1017" i="1"/>
  <c r="U1017" i="1"/>
  <c r="R1018" i="1"/>
  <c r="S1018" i="1"/>
  <c r="U1018" i="1"/>
  <c r="R1019" i="1"/>
  <c r="S1019" i="1"/>
  <c r="U1019" i="1"/>
  <c r="R1020" i="1"/>
  <c r="S1020" i="1"/>
  <c r="U1020" i="1"/>
  <c r="R1021" i="1"/>
  <c r="Y1021" i="1" s="1"/>
  <c r="S1021" i="1"/>
  <c r="U1021" i="1"/>
  <c r="R1022" i="1"/>
  <c r="S1022" i="1"/>
  <c r="U1022" i="1"/>
  <c r="R1023" i="1"/>
  <c r="Y1023" i="1" s="1"/>
  <c r="S1023" i="1"/>
  <c r="U1023" i="1"/>
  <c r="R1024" i="1"/>
  <c r="S1024" i="1"/>
  <c r="U1024" i="1"/>
  <c r="R1025" i="1"/>
  <c r="Y1025" i="1" s="1"/>
  <c r="S1025" i="1"/>
  <c r="U1025" i="1"/>
  <c r="R1026" i="1"/>
  <c r="S1026" i="1"/>
  <c r="U1026" i="1"/>
  <c r="R1027" i="1"/>
  <c r="S1027" i="1"/>
  <c r="U1027" i="1"/>
  <c r="R1028" i="1"/>
  <c r="S1028" i="1"/>
  <c r="U1028" i="1"/>
  <c r="R1029" i="1"/>
  <c r="Y1029" i="1" s="1"/>
  <c r="S1029" i="1"/>
  <c r="U1029" i="1"/>
  <c r="R1030" i="1"/>
  <c r="S1030" i="1"/>
  <c r="U1030" i="1"/>
  <c r="R1031" i="1"/>
  <c r="Y1031" i="1" s="1"/>
  <c r="S1031" i="1"/>
  <c r="U1031" i="1"/>
  <c r="R1032" i="1"/>
  <c r="S1032" i="1"/>
  <c r="U1032" i="1"/>
  <c r="R1033" i="1"/>
  <c r="S1033" i="1"/>
  <c r="U1033" i="1"/>
  <c r="R1034" i="1"/>
  <c r="S1034" i="1"/>
  <c r="U1034" i="1"/>
  <c r="R1035" i="1"/>
  <c r="S1035" i="1"/>
  <c r="U1035" i="1"/>
  <c r="R1036" i="1"/>
  <c r="S1036" i="1"/>
  <c r="U1036" i="1"/>
  <c r="R1037" i="1"/>
  <c r="Y1037" i="1" s="1"/>
  <c r="S1037" i="1"/>
  <c r="U1037" i="1"/>
  <c r="R1038" i="1"/>
  <c r="S1038" i="1"/>
  <c r="U1038" i="1"/>
  <c r="R1039" i="1"/>
  <c r="Y1039" i="1" s="1"/>
  <c r="S1039" i="1"/>
  <c r="U1039" i="1"/>
  <c r="R1040" i="1"/>
  <c r="Y1040" i="1" s="1"/>
  <c r="S1040" i="1"/>
  <c r="U1040" i="1"/>
  <c r="R1041" i="1"/>
  <c r="Y1041" i="1" s="1"/>
  <c r="S1041" i="1"/>
  <c r="U1041" i="1"/>
  <c r="R1042" i="1"/>
  <c r="S1042" i="1"/>
  <c r="U1042" i="1"/>
  <c r="R1043" i="1"/>
  <c r="S1043" i="1"/>
  <c r="U1043" i="1"/>
  <c r="R1044" i="1"/>
  <c r="S1044" i="1"/>
  <c r="U1044" i="1"/>
  <c r="R1045" i="1"/>
  <c r="Y1045" i="1" s="1"/>
  <c r="S1045" i="1"/>
  <c r="U1045" i="1"/>
  <c r="R1046" i="1"/>
  <c r="S1046" i="1"/>
  <c r="U1046" i="1"/>
  <c r="R1047" i="1"/>
  <c r="Y1047" i="1" s="1"/>
  <c r="S1047" i="1"/>
  <c r="U1047" i="1"/>
  <c r="R1048" i="1"/>
  <c r="S1048" i="1"/>
  <c r="U1048" i="1"/>
  <c r="R1049" i="1"/>
  <c r="S1049" i="1"/>
  <c r="U1049" i="1"/>
  <c r="R1050" i="1"/>
  <c r="S1050" i="1"/>
  <c r="U1050" i="1"/>
  <c r="R1051" i="1"/>
  <c r="S1051" i="1"/>
  <c r="U1051" i="1"/>
  <c r="R1052" i="1"/>
  <c r="S1052" i="1"/>
  <c r="U1052" i="1"/>
  <c r="R1053" i="1"/>
  <c r="Y1053" i="1" s="1"/>
  <c r="S1053" i="1"/>
  <c r="U1053" i="1"/>
  <c r="R1054" i="1"/>
  <c r="S1054" i="1"/>
  <c r="U1054" i="1"/>
  <c r="R1055" i="1"/>
  <c r="Y1055" i="1" s="1"/>
  <c r="S1055" i="1"/>
  <c r="U1055" i="1"/>
  <c r="R1056" i="1"/>
  <c r="S1056" i="1"/>
  <c r="U1056" i="1"/>
  <c r="R1057" i="1"/>
  <c r="Y1057" i="1" s="1"/>
  <c r="S1057" i="1"/>
  <c r="U1057" i="1"/>
  <c r="R1058" i="1"/>
  <c r="S1058" i="1"/>
  <c r="U1058" i="1"/>
  <c r="R1059" i="1"/>
  <c r="S1059" i="1"/>
  <c r="U1059" i="1"/>
  <c r="R1060" i="1"/>
  <c r="S1060" i="1"/>
  <c r="U1060" i="1"/>
  <c r="R1061" i="1"/>
  <c r="Y1061" i="1" s="1"/>
  <c r="S1061" i="1"/>
  <c r="U1061" i="1"/>
  <c r="R1062" i="1"/>
  <c r="S1062" i="1"/>
  <c r="U1062" i="1"/>
  <c r="R1063" i="1"/>
  <c r="Y1063" i="1" s="1"/>
  <c r="S1063" i="1"/>
  <c r="U1063" i="1"/>
  <c r="R1064" i="1"/>
  <c r="S1064" i="1"/>
  <c r="U1064" i="1"/>
  <c r="R1065" i="1"/>
  <c r="Y1065" i="1" s="1"/>
  <c r="S1065" i="1"/>
  <c r="U1065" i="1"/>
  <c r="R1066" i="1"/>
  <c r="S1066" i="1"/>
  <c r="U1066" i="1"/>
  <c r="R1067" i="1"/>
  <c r="S1067" i="1"/>
  <c r="U1067" i="1"/>
  <c r="R1068" i="1"/>
  <c r="S1068" i="1"/>
  <c r="U1068" i="1"/>
  <c r="R1069" i="1"/>
  <c r="Y1069" i="1" s="1"/>
  <c r="S1069" i="1"/>
  <c r="U1069" i="1"/>
  <c r="R1070" i="1"/>
  <c r="S1070" i="1"/>
  <c r="U1070" i="1"/>
  <c r="R1071" i="1"/>
  <c r="Y1071" i="1" s="1"/>
  <c r="S1071" i="1"/>
  <c r="U1071" i="1"/>
  <c r="R1072" i="1"/>
  <c r="Y1072" i="1" s="1"/>
  <c r="S1072" i="1"/>
  <c r="U1072" i="1"/>
  <c r="R1073" i="1"/>
  <c r="S1073" i="1"/>
  <c r="U1073" i="1"/>
  <c r="R1074" i="1"/>
  <c r="S1074" i="1"/>
  <c r="U1074" i="1"/>
  <c r="R1075" i="1"/>
  <c r="S1075" i="1"/>
  <c r="U1075" i="1"/>
  <c r="R1076" i="1"/>
  <c r="S1076" i="1"/>
  <c r="U1076" i="1"/>
  <c r="R1077" i="1"/>
  <c r="Y1077" i="1" s="1"/>
  <c r="S1077" i="1"/>
  <c r="U1077" i="1"/>
  <c r="R1078" i="1"/>
  <c r="S1078" i="1"/>
  <c r="U1078" i="1"/>
  <c r="R1079" i="1"/>
  <c r="Y1079" i="1" s="1"/>
  <c r="S1079" i="1"/>
  <c r="U1079" i="1"/>
  <c r="R1080" i="1"/>
  <c r="S1080" i="1"/>
  <c r="U1080" i="1"/>
  <c r="R1081" i="1"/>
  <c r="Y1081" i="1" s="1"/>
  <c r="S1081" i="1"/>
  <c r="U1081" i="1"/>
  <c r="R1082" i="1"/>
  <c r="S1082" i="1"/>
  <c r="U1082" i="1"/>
  <c r="R1083" i="1"/>
  <c r="Y1083" i="1" s="1"/>
  <c r="S1083" i="1"/>
  <c r="U1083" i="1"/>
  <c r="R1084" i="1"/>
  <c r="Y1084" i="1" s="1"/>
  <c r="S1084" i="1"/>
  <c r="U1084" i="1"/>
  <c r="R1085" i="1"/>
  <c r="S1085" i="1"/>
  <c r="U1085" i="1"/>
  <c r="R1086" i="1"/>
  <c r="S1086" i="1"/>
  <c r="U1086" i="1"/>
  <c r="R1087" i="1"/>
  <c r="S1087" i="1"/>
  <c r="U1087" i="1"/>
  <c r="R1088" i="1"/>
  <c r="S1088" i="1"/>
  <c r="U1088" i="1"/>
  <c r="R1089" i="1"/>
  <c r="Y1089" i="1" s="1"/>
  <c r="S1089" i="1"/>
  <c r="U1089" i="1"/>
  <c r="R1090" i="1"/>
  <c r="S1090" i="1"/>
  <c r="U1090" i="1"/>
  <c r="R1091" i="1"/>
  <c r="Y1091" i="1" s="1"/>
  <c r="S1091" i="1"/>
  <c r="U1091" i="1"/>
  <c r="R1092" i="1"/>
  <c r="Y1092" i="1" s="1"/>
  <c r="S1092" i="1"/>
  <c r="U1092" i="1"/>
  <c r="R1093" i="1"/>
  <c r="S1093" i="1"/>
  <c r="U1093" i="1"/>
  <c r="R1094" i="1"/>
  <c r="S1094" i="1"/>
  <c r="U1094" i="1"/>
  <c r="R1095" i="1"/>
  <c r="S1095" i="1"/>
  <c r="U1095" i="1"/>
  <c r="R1096" i="1"/>
  <c r="S1096" i="1"/>
  <c r="U1096" i="1"/>
  <c r="R1097" i="1"/>
  <c r="Y1097" i="1" s="1"/>
  <c r="S1097" i="1"/>
  <c r="U1097" i="1"/>
  <c r="R1098" i="1"/>
  <c r="S1098" i="1"/>
  <c r="U1098" i="1"/>
  <c r="R1099" i="1"/>
  <c r="Y1099" i="1" s="1"/>
  <c r="S1099" i="1"/>
  <c r="U1099" i="1"/>
  <c r="R1100" i="1"/>
  <c r="Y1100" i="1" s="1"/>
  <c r="S1100" i="1"/>
  <c r="U1100" i="1"/>
  <c r="R1101" i="1"/>
  <c r="S1101" i="1"/>
  <c r="U1101" i="1"/>
  <c r="R1102" i="1"/>
  <c r="S1102" i="1"/>
  <c r="U1102" i="1"/>
  <c r="R1103" i="1"/>
  <c r="S1103" i="1"/>
  <c r="U1103" i="1"/>
  <c r="R1104" i="1"/>
  <c r="S1104" i="1"/>
  <c r="U1104" i="1"/>
  <c r="R1105" i="1"/>
  <c r="Y1105" i="1" s="1"/>
  <c r="S1105" i="1"/>
  <c r="U1105" i="1"/>
  <c r="R1106" i="1"/>
  <c r="S1106" i="1"/>
  <c r="U1106" i="1"/>
  <c r="R1107" i="1"/>
  <c r="Y1107" i="1" s="1"/>
  <c r="S1107" i="1"/>
  <c r="U1107" i="1"/>
  <c r="R1108" i="1"/>
  <c r="Y1108" i="1" s="1"/>
  <c r="S1108" i="1"/>
  <c r="U1108" i="1"/>
  <c r="R1109" i="1"/>
  <c r="S1109" i="1"/>
  <c r="U1109" i="1"/>
  <c r="R1110" i="1"/>
  <c r="S1110" i="1"/>
  <c r="U1110" i="1"/>
  <c r="R1111" i="1"/>
  <c r="S1111" i="1"/>
  <c r="U1111" i="1"/>
  <c r="R1112" i="1"/>
  <c r="S1112" i="1"/>
  <c r="U1112" i="1"/>
  <c r="R1113" i="1"/>
  <c r="Y1113" i="1" s="1"/>
  <c r="S1113" i="1"/>
  <c r="U1113" i="1"/>
  <c r="R1114" i="1"/>
  <c r="S1114" i="1"/>
  <c r="U1114" i="1"/>
  <c r="R1115" i="1"/>
  <c r="Y1115" i="1" s="1"/>
  <c r="S1115" i="1"/>
  <c r="U1115" i="1"/>
  <c r="R1116" i="1"/>
  <c r="Y1116" i="1" s="1"/>
  <c r="S1116" i="1"/>
  <c r="U1116" i="1"/>
  <c r="R1117" i="1"/>
  <c r="S1117" i="1"/>
  <c r="U1117" i="1"/>
  <c r="R1118" i="1"/>
  <c r="S1118" i="1"/>
  <c r="U1118" i="1"/>
  <c r="R1119" i="1"/>
  <c r="S1119" i="1"/>
  <c r="U1119" i="1"/>
  <c r="R1120" i="1"/>
  <c r="S1120" i="1"/>
  <c r="U1120" i="1"/>
  <c r="R1121" i="1"/>
  <c r="Y1121" i="1" s="1"/>
  <c r="S1121" i="1"/>
  <c r="U1121" i="1"/>
  <c r="R1122" i="1"/>
  <c r="S1122" i="1"/>
  <c r="U1122" i="1"/>
  <c r="R1123" i="1"/>
  <c r="Y1123" i="1" s="1"/>
  <c r="S1123" i="1"/>
  <c r="U1123" i="1"/>
  <c r="R1124" i="1"/>
  <c r="Y1124" i="1" s="1"/>
  <c r="S1124" i="1"/>
  <c r="U1124" i="1"/>
  <c r="R1125" i="1"/>
  <c r="S1125" i="1"/>
  <c r="U1125" i="1"/>
  <c r="R1126" i="1"/>
  <c r="S1126" i="1"/>
  <c r="U1126" i="1"/>
  <c r="R1127" i="1"/>
  <c r="S1127" i="1"/>
  <c r="U1127" i="1"/>
  <c r="R1128" i="1"/>
  <c r="S1128" i="1"/>
  <c r="U1128" i="1"/>
  <c r="R1129" i="1"/>
  <c r="Y1129" i="1" s="1"/>
  <c r="S1129" i="1"/>
  <c r="U1129" i="1"/>
  <c r="R1130" i="1"/>
  <c r="S1130" i="1"/>
  <c r="U1130" i="1"/>
  <c r="R1131" i="1"/>
  <c r="Y1131" i="1" s="1"/>
  <c r="S1131" i="1"/>
  <c r="U1131" i="1"/>
  <c r="R1132" i="1"/>
  <c r="Y1132" i="1" s="1"/>
  <c r="S1132" i="1"/>
  <c r="U1132" i="1"/>
  <c r="R1133" i="1"/>
  <c r="S1133" i="1"/>
  <c r="U1133" i="1"/>
  <c r="R1134" i="1"/>
  <c r="S1134" i="1"/>
  <c r="U1134" i="1"/>
  <c r="R1135" i="1"/>
  <c r="S1135" i="1"/>
  <c r="U1135" i="1"/>
  <c r="R1136" i="1"/>
  <c r="S1136" i="1"/>
  <c r="U1136" i="1"/>
  <c r="R1137" i="1"/>
  <c r="Y1137" i="1" s="1"/>
  <c r="S1137" i="1"/>
  <c r="U1137" i="1"/>
  <c r="R1138" i="1"/>
  <c r="S1138" i="1"/>
  <c r="U1138" i="1"/>
  <c r="R1139" i="1"/>
  <c r="Y1139" i="1" s="1"/>
  <c r="S1139" i="1"/>
  <c r="U1139" i="1"/>
  <c r="R1140" i="1"/>
  <c r="Y1140" i="1" s="1"/>
  <c r="S1140" i="1"/>
  <c r="U1140" i="1"/>
  <c r="R1141" i="1"/>
  <c r="S1141" i="1"/>
  <c r="U1141" i="1"/>
  <c r="R1142" i="1"/>
  <c r="S1142" i="1"/>
  <c r="U1142" i="1"/>
  <c r="R1143" i="1"/>
  <c r="S1143" i="1"/>
  <c r="U1143" i="1"/>
  <c r="R1144" i="1"/>
  <c r="S1144" i="1"/>
  <c r="U1144" i="1"/>
  <c r="R1145" i="1"/>
  <c r="Y1145" i="1" s="1"/>
  <c r="S1145" i="1"/>
  <c r="U1145" i="1"/>
  <c r="R1146" i="1"/>
  <c r="S1146" i="1"/>
  <c r="T1146" i="1"/>
  <c r="U1146" i="1"/>
  <c r="R1147" i="1"/>
  <c r="Y1147" i="1" s="1"/>
  <c r="S1147" i="1"/>
  <c r="U1147" i="1"/>
  <c r="R1148" i="1"/>
  <c r="Y1148" i="1" s="1"/>
  <c r="S1148" i="1"/>
  <c r="U1148" i="1"/>
  <c r="R1149" i="1"/>
  <c r="S1149" i="1"/>
  <c r="U1149" i="1"/>
  <c r="R1150" i="1"/>
  <c r="S1150" i="1"/>
  <c r="U1150" i="1"/>
  <c r="R1151" i="1"/>
  <c r="S1151" i="1"/>
  <c r="U1151" i="1"/>
  <c r="R1152" i="1"/>
  <c r="S1152" i="1"/>
  <c r="U1152" i="1"/>
  <c r="R1153" i="1"/>
  <c r="Y1153" i="1" s="1"/>
  <c r="S1153" i="1"/>
  <c r="U1153" i="1"/>
  <c r="R1154" i="1"/>
  <c r="S1154" i="1"/>
  <c r="U1154" i="1"/>
  <c r="R1155" i="1"/>
  <c r="Y1155" i="1" s="1"/>
  <c r="S1155" i="1"/>
  <c r="U1155" i="1"/>
  <c r="R1156" i="1"/>
  <c r="Y1156" i="1" s="1"/>
  <c r="S1156" i="1"/>
  <c r="U1156" i="1"/>
  <c r="R1157" i="1"/>
  <c r="S1157" i="1"/>
  <c r="U1157" i="1"/>
  <c r="R1158" i="1"/>
  <c r="S1158" i="1"/>
  <c r="U1158" i="1"/>
  <c r="R1159" i="1"/>
  <c r="S1159" i="1"/>
  <c r="U1159" i="1"/>
  <c r="R1160" i="1"/>
  <c r="S1160" i="1"/>
  <c r="U1160" i="1"/>
  <c r="R1161" i="1"/>
  <c r="Y1161" i="1" s="1"/>
  <c r="S1161" i="1"/>
  <c r="U1161" i="1"/>
  <c r="R1162" i="1"/>
  <c r="S1162" i="1"/>
  <c r="U1162" i="1"/>
  <c r="R1163" i="1"/>
  <c r="Y1163" i="1" s="1"/>
  <c r="S1163" i="1"/>
  <c r="U1163" i="1"/>
  <c r="R1164" i="1"/>
  <c r="Y1164" i="1" s="1"/>
  <c r="S1164" i="1"/>
  <c r="U1164" i="1"/>
  <c r="R1165" i="1"/>
  <c r="S1165" i="1"/>
  <c r="U1165" i="1"/>
  <c r="R1166" i="1"/>
  <c r="S1166" i="1"/>
  <c r="U1166" i="1"/>
  <c r="R1167" i="1"/>
  <c r="S1167" i="1"/>
  <c r="U1167" i="1"/>
  <c r="R1168" i="1"/>
  <c r="S1168" i="1"/>
  <c r="U1168" i="1"/>
  <c r="R1169" i="1"/>
  <c r="Y1169" i="1" s="1"/>
  <c r="S1169" i="1"/>
  <c r="U1169" i="1"/>
  <c r="R1170" i="1"/>
  <c r="S1170" i="1"/>
  <c r="U1170" i="1"/>
  <c r="R1171" i="1"/>
  <c r="Y1171" i="1" s="1"/>
  <c r="S1171" i="1"/>
  <c r="U1171" i="1"/>
  <c r="R1172" i="1"/>
  <c r="Y1172" i="1" s="1"/>
  <c r="S1172" i="1"/>
  <c r="U1172" i="1"/>
  <c r="R1173" i="1"/>
  <c r="S1173" i="1"/>
  <c r="U1173" i="1"/>
  <c r="R1174" i="1"/>
  <c r="S1174" i="1"/>
  <c r="U1174" i="1"/>
  <c r="R1175" i="1"/>
  <c r="S1175" i="1"/>
  <c r="U1175" i="1"/>
  <c r="R1176" i="1"/>
  <c r="S1176" i="1"/>
  <c r="U1176" i="1"/>
  <c r="R1177" i="1"/>
  <c r="Y1177" i="1" s="1"/>
  <c r="S1177" i="1"/>
  <c r="U1177" i="1"/>
  <c r="R1178" i="1"/>
  <c r="S1178" i="1"/>
  <c r="U1178" i="1"/>
  <c r="R1179" i="1"/>
  <c r="Y1179" i="1" s="1"/>
  <c r="S1179" i="1"/>
  <c r="U1179" i="1"/>
  <c r="R1180" i="1"/>
  <c r="Y1180" i="1" s="1"/>
  <c r="S1180" i="1"/>
  <c r="U1180" i="1"/>
  <c r="R1181" i="1"/>
  <c r="S1181" i="1"/>
  <c r="U1181" i="1"/>
  <c r="R1182" i="1"/>
  <c r="S1182" i="1"/>
  <c r="U1182" i="1"/>
  <c r="R1183" i="1"/>
  <c r="S1183" i="1"/>
  <c r="U1183" i="1"/>
  <c r="R1184" i="1"/>
  <c r="S1184" i="1"/>
  <c r="U1184" i="1"/>
  <c r="R1185" i="1"/>
  <c r="Y1185" i="1" s="1"/>
  <c r="S1185" i="1"/>
  <c r="U1185" i="1"/>
  <c r="R1186" i="1"/>
  <c r="S1186" i="1"/>
  <c r="U1186" i="1"/>
  <c r="R1187" i="1"/>
  <c r="Y1187" i="1" s="1"/>
  <c r="S1187" i="1"/>
  <c r="U1187" i="1"/>
  <c r="R1188" i="1"/>
  <c r="Y1188" i="1" s="1"/>
  <c r="S1188" i="1"/>
  <c r="U1188" i="1"/>
  <c r="R1189" i="1"/>
  <c r="S1189" i="1"/>
  <c r="U1189" i="1"/>
  <c r="R1190" i="1"/>
  <c r="S1190" i="1"/>
  <c r="U1190" i="1"/>
  <c r="R1191" i="1"/>
  <c r="S1191" i="1"/>
  <c r="U1191" i="1"/>
  <c r="R1192" i="1"/>
  <c r="S1192" i="1"/>
  <c r="U1192" i="1"/>
  <c r="R1193" i="1"/>
  <c r="Y1193" i="1" s="1"/>
  <c r="S1193" i="1"/>
  <c r="U1193" i="1"/>
  <c r="R1194" i="1"/>
  <c r="S1194" i="1"/>
  <c r="U1194" i="1"/>
  <c r="R1195" i="1"/>
  <c r="Y1195" i="1" s="1"/>
  <c r="S1195" i="1"/>
  <c r="U1195" i="1"/>
  <c r="R1196" i="1"/>
  <c r="Y1196" i="1" s="1"/>
  <c r="S1196" i="1"/>
  <c r="U1196" i="1"/>
  <c r="R1197" i="1"/>
  <c r="S1197" i="1"/>
  <c r="U1197" i="1"/>
  <c r="R1198" i="1"/>
  <c r="S1198" i="1"/>
  <c r="U1198" i="1"/>
  <c r="R1199" i="1"/>
  <c r="S1199" i="1"/>
  <c r="U1199" i="1"/>
  <c r="R1200" i="1"/>
  <c r="S1200" i="1"/>
  <c r="U1200" i="1"/>
  <c r="R1201" i="1"/>
  <c r="Y1201" i="1" s="1"/>
  <c r="S1201" i="1"/>
  <c r="U1201" i="1"/>
  <c r="R1202" i="1"/>
  <c r="S1202" i="1"/>
  <c r="U1202" i="1"/>
  <c r="R1203" i="1"/>
  <c r="Y1203" i="1" s="1"/>
  <c r="S1203" i="1"/>
  <c r="U1203" i="1"/>
  <c r="R1204" i="1"/>
  <c r="Y1204" i="1" s="1"/>
  <c r="S1204" i="1"/>
  <c r="U1204" i="1"/>
  <c r="R1205" i="1"/>
  <c r="S1205" i="1"/>
  <c r="U1205" i="1"/>
  <c r="R1206" i="1"/>
  <c r="S1206" i="1"/>
  <c r="U1206" i="1"/>
  <c r="R1207" i="1"/>
  <c r="S1207" i="1"/>
  <c r="U1207" i="1"/>
  <c r="R1208" i="1"/>
  <c r="S1208" i="1"/>
  <c r="U1208" i="1"/>
  <c r="R1209" i="1"/>
  <c r="Y1209" i="1" s="1"/>
  <c r="S1209" i="1"/>
  <c r="U1209" i="1"/>
  <c r="R1210" i="1"/>
  <c r="S1210" i="1"/>
  <c r="U1210" i="1"/>
  <c r="R1211" i="1"/>
  <c r="Y1211" i="1" s="1"/>
  <c r="S1211" i="1"/>
  <c r="U1211" i="1"/>
  <c r="R1212" i="1"/>
  <c r="Y1212" i="1" s="1"/>
  <c r="S1212" i="1"/>
  <c r="U1212" i="1"/>
  <c r="R1213" i="1"/>
  <c r="S1213" i="1"/>
  <c r="U1213" i="1"/>
  <c r="R1214" i="1"/>
  <c r="S1214" i="1"/>
  <c r="U1214" i="1"/>
  <c r="R1215" i="1"/>
  <c r="S1215" i="1"/>
  <c r="U1215" i="1"/>
  <c r="R1216" i="1"/>
  <c r="S1216" i="1"/>
  <c r="U1216" i="1"/>
  <c r="R1217" i="1"/>
  <c r="Y1217" i="1" s="1"/>
  <c r="S1217" i="1"/>
  <c r="U1217" i="1"/>
  <c r="R1218" i="1"/>
  <c r="S1218" i="1"/>
  <c r="U1218" i="1"/>
  <c r="R1219" i="1"/>
  <c r="Y1219" i="1" s="1"/>
  <c r="S1219" i="1"/>
  <c r="U1219" i="1"/>
  <c r="R1220" i="1"/>
  <c r="Y1220" i="1" s="1"/>
  <c r="S1220" i="1"/>
  <c r="U1220" i="1"/>
  <c r="R1221" i="1"/>
  <c r="S1221" i="1"/>
  <c r="U1221" i="1"/>
  <c r="R1222" i="1"/>
  <c r="S1222" i="1"/>
  <c r="U1222" i="1"/>
  <c r="R1223" i="1"/>
  <c r="S1223" i="1"/>
  <c r="U1223" i="1"/>
  <c r="R1224" i="1"/>
  <c r="S1224" i="1"/>
  <c r="U1224" i="1"/>
  <c r="R1225" i="1"/>
  <c r="Y1225" i="1" s="1"/>
  <c r="S1225" i="1"/>
  <c r="U1225" i="1"/>
  <c r="R1226" i="1"/>
  <c r="S1226" i="1"/>
  <c r="U1226" i="1"/>
  <c r="R1227" i="1"/>
  <c r="Y1227" i="1" s="1"/>
  <c r="S1227" i="1"/>
  <c r="U1227" i="1"/>
  <c r="R1228" i="1"/>
  <c r="Y1228" i="1" s="1"/>
  <c r="S1228" i="1"/>
  <c r="U1228" i="1"/>
  <c r="R1229" i="1"/>
  <c r="S1229" i="1"/>
  <c r="U1229" i="1"/>
  <c r="R1230" i="1"/>
  <c r="S1230" i="1"/>
  <c r="U1230" i="1"/>
  <c r="R1231" i="1"/>
  <c r="S1231" i="1"/>
  <c r="U1231" i="1"/>
  <c r="R1232" i="1"/>
  <c r="S1232" i="1"/>
  <c r="U1232" i="1"/>
  <c r="R1233" i="1"/>
  <c r="Y1233" i="1" s="1"/>
  <c r="S1233" i="1"/>
  <c r="U1233" i="1"/>
  <c r="R1234" i="1"/>
  <c r="S1234" i="1"/>
  <c r="U1234" i="1"/>
  <c r="R1235" i="1"/>
  <c r="Y1235" i="1" s="1"/>
  <c r="S1235" i="1"/>
  <c r="U1235" i="1"/>
  <c r="R1236" i="1"/>
  <c r="Y1236" i="1" s="1"/>
  <c r="S1236" i="1"/>
  <c r="U1236" i="1"/>
  <c r="R1237" i="1"/>
  <c r="S1237" i="1"/>
  <c r="U1237" i="1"/>
  <c r="R1238" i="1"/>
  <c r="S1238" i="1"/>
  <c r="U1238" i="1"/>
  <c r="R1239" i="1"/>
  <c r="S1239" i="1"/>
  <c r="U1239" i="1"/>
  <c r="R1240" i="1"/>
  <c r="S1240" i="1"/>
  <c r="U1240" i="1"/>
  <c r="R1241" i="1"/>
  <c r="Y1241" i="1" s="1"/>
  <c r="S1241" i="1"/>
  <c r="U1241" i="1"/>
  <c r="R1242" i="1"/>
  <c r="S1242" i="1"/>
  <c r="U1242" i="1"/>
  <c r="R1243" i="1"/>
  <c r="Y1243" i="1" s="1"/>
  <c r="S1243" i="1"/>
  <c r="U1243" i="1"/>
  <c r="R1244" i="1"/>
  <c r="Y1244" i="1" s="1"/>
  <c r="S1244" i="1"/>
  <c r="U1244" i="1"/>
  <c r="R1245" i="1"/>
  <c r="S1245" i="1"/>
  <c r="U1245" i="1"/>
  <c r="R1246" i="1"/>
  <c r="S1246" i="1"/>
  <c r="U1246" i="1"/>
  <c r="R1247" i="1"/>
  <c r="S1247" i="1"/>
  <c r="U1247" i="1"/>
  <c r="R1248" i="1"/>
  <c r="S1248" i="1"/>
  <c r="U1248" i="1"/>
  <c r="R1249" i="1"/>
  <c r="Y1249" i="1" s="1"/>
  <c r="S1249" i="1"/>
  <c r="U1249" i="1"/>
  <c r="R1250" i="1"/>
  <c r="S1250" i="1"/>
  <c r="U1250" i="1"/>
  <c r="R1251" i="1"/>
  <c r="Y1251" i="1" s="1"/>
  <c r="S1251" i="1"/>
  <c r="U1251" i="1"/>
  <c r="R1252" i="1"/>
  <c r="Y1252" i="1" s="1"/>
  <c r="S1252" i="1"/>
  <c r="U1252" i="1"/>
  <c r="R1253" i="1"/>
  <c r="S1253" i="1"/>
  <c r="U1253" i="1"/>
  <c r="R1254" i="1"/>
  <c r="S1254" i="1"/>
  <c r="U1254" i="1"/>
  <c r="R1255" i="1"/>
  <c r="S1255" i="1"/>
  <c r="U1255" i="1"/>
  <c r="R1256" i="1"/>
  <c r="S1256" i="1"/>
  <c r="U1256" i="1"/>
  <c r="R1257" i="1"/>
  <c r="Y1257" i="1" s="1"/>
  <c r="S1257" i="1"/>
  <c r="U1257" i="1"/>
  <c r="R1258" i="1"/>
  <c r="S1258" i="1"/>
  <c r="U1258" i="1"/>
  <c r="R1259" i="1"/>
  <c r="Y1259" i="1" s="1"/>
  <c r="S1259" i="1"/>
  <c r="U1259" i="1"/>
  <c r="R1260" i="1"/>
  <c r="S1260" i="1"/>
  <c r="U1260" i="1"/>
  <c r="R1261" i="1"/>
  <c r="S1261" i="1"/>
  <c r="U1261" i="1"/>
  <c r="R1262" i="1"/>
  <c r="S1262" i="1"/>
  <c r="U1262" i="1"/>
  <c r="R1263" i="1"/>
  <c r="S1263" i="1"/>
  <c r="U1263" i="1"/>
  <c r="R1264" i="1"/>
  <c r="S1264" i="1"/>
  <c r="U1264" i="1"/>
  <c r="R1265" i="1"/>
  <c r="Y1265" i="1" s="1"/>
  <c r="S1265" i="1"/>
  <c r="U1265" i="1"/>
  <c r="R1266" i="1"/>
  <c r="S1266" i="1"/>
  <c r="U1266" i="1"/>
  <c r="R1267" i="1"/>
  <c r="S1267" i="1"/>
  <c r="U1267" i="1"/>
  <c r="R1268" i="1"/>
  <c r="S1268" i="1"/>
  <c r="U1268" i="1"/>
  <c r="R1269" i="1"/>
  <c r="S1269" i="1"/>
  <c r="U1269" i="1"/>
  <c r="R1270" i="1"/>
  <c r="S1270" i="1"/>
  <c r="U1270" i="1"/>
  <c r="R1271" i="1"/>
  <c r="S1271" i="1"/>
  <c r="U1271" i="1"/>
  <c r="R1272" i="1"/>
  <c r="S1272" i="1"/>
  <c r="U1272" i="1"/>
  <c r="R1273" i="1"/>
  <c r="S1273" i="1"/>
  <c r="U1273" i="1"/>
  <c r="R1274" i="1"/>
  <c r="Y1274" i="1" s="1"/>
  <c r="S1274" i="1"/>
  <c r="U1274" i="1"/>
  <c r="R1275" i="1"/>
  <c r="Y1275" i="1" s="1"/>
  <c r="S1275" i="1"/>
  <c r="U1275" i="1"/>
  <c r="R1276" i="1"/>
  <c r="Y1276" i="1" s="1"/>
  <c r="S1276" i="1"/>
  <c r="U1276" i="1"/>
  <c r="R1277" i="1"/>
  <c r="S1277" i="1"/>
  <c r="U1277" i="1"/>
  <c r="R1278" i="1"/>
  <c r="S1278" i="1"/>
  <c r="U1278" i="1"/>
  <c r="R1279" i="1"/>
  <c r="S1279" i="1"/>
  <c r="U1279" i="1"/>
  <c r="R1280" i="1"/>
  <c r="S1280" i="1"/>
  <c r="U1280" i="1"/>
  <c r="R1281" i="1"/>
  <c r="S1281" i="1"/>
  <c r="U1281" i="1"/>
  <c r="R1282" i="1"/>
  <c r="S1282" i="1"/>
  <c r="U1282" i="1"/>
  <c r="R1283" i="1"/>
  <c r="Y1283" i="1" s="1"/>
  <c r="S1283" i="1"/>
  <c r="U1283" i="1"/>
  <c r="R1284" i="1"/>
  <c r="Y1284" i="1" s="1"/>
  <c r="S1284" i="1"/>
  <c r="U1284" i="1"/>
  <c r="R1285" i="1"/>
  <c r="S1285" i="1"/>
  <c r="U1285" i="1"/>
  <c r="R1286" i="1"/>
  <c r="S1286" i="1"/>
  <c r="U1286" i="1"/>
  <c r="R1287" i="1"/>
  <c r="S1287" i="1"/>
  <c r="U1287" i="1"/>
  <c r="R1288" i="1"/>
  <c r="S1288" i="1"/>
  <c r="U1288" i="1"/>
  <c r="R1289" i="1"/>
  <c r="S1289" i="1"/>
  <c r="U1289" i="1"/>
  <c r="R1290" i="1"/>
  <c r="S1290" i="1"/>
  <c r="U1290" i="1"/>
  <c r="R1291" i="1"/>
  <c r="Y1291" i="1" s="1"/>
  <c r="S1291" i="1"/>
  <c r="U1291" i="1"/>
  <c r="R1292" i="1"/>
  <c r="Y1292" i="1" s="1"/>
  <c r="S1292" i="1"/>
  <c r="U1292" i="1"/>
  <c r="R1293" i="1"/>
  <c r="S1293" i="1"/>
  <c r="U1293" i="1"/>
  <c r="R1294" i="1"/>
  <c r="S1294" i="1"/>
  <c r="U1294" i="1"/>
  <c r="R1295" i="1"/>
  <c r="S1295" i="1"/>
  <c r="U1295" i="1"/>
  <c r="R1296" i="1"/>
  <c r="S1296" i="1"/>
  <c r="U1296" i="1"/>
  <c r="R1297" i="1"/>
  <c r="S1297" i="1"/>
  <c r="U1297" i="1"/>
  <c r="R1298" i="1"/>
  <c r="S1298" i="1"/>
  <c r="T1298" i="1"/>
  <c r="U1298" i="1"/>
  <c r="R1299" i="1"/>
  <c r="Y1299" i="1" s="1"/>
  <c r="S1299" i="1"/>
  <c r="U1299" i="1"/>
  <c r="R1300" i="1"/>
  <c r="Y1300" i="1" s="1"/>
  <c r="S1300" i="1"/>
  <c r="U1300" i="1"/>
  <c r="R1301" i="1"/>
  <c r="S1301" i="1"/>
  <c r="U1301" i="1"/>
  <c r="R1302" i="1"/>
  <c r="S1302" i="1"/>
  <c r="U1302" i="1"/>
  <c r="R1303" i="1"/>
  <c r="S1303" i="1"/>
  <c r="U1303" i="1"/>
  <c r="R1304" i="1"/>
  <c r="S1304" i="1"/>
  <c r="U1304" i="1"/>
  <c r="R1305" i="1"/>
  <c r="S1305" i="1"/>
  <c r="U1305" i="1"/>
  <c r="R1306" i="1"/>
  <c r="S1306" i="1"/>
  <c r="U1306" i="1"/>
  <c r="R1307" i="1"/>
  <c r="Y1307" i="1" s="1"/>
  <c r="S1307" i="1"/>
  <c r="U1307" i="1"/>
  <c r="R1308" i="1"/>
  <c r="Y1308" i="1" s="1"/>
  <c r="S1308" i="1"/>
  <c r="U1308" i="1"/>
  <c r="R1309" i="1"/>
  <c r="S1309" i="1"/>
  <c r="U1309" i="1"/>
  <c r="R1310" i="1"/>
  <c r="S1310" i="1"/>
  <c r="U1310" i="1"/>
  <c r="R1311" i="1"/>
  <c r="S1311" i="1"/>
  <c r="U1311" i="1"/>
  <c r="R1312" i="1"/>
  <c r="S1312" i="1"/>
  <c r="U1312" i="1"/>
  <c r="R1313" i="1"/>
  <c r="S1313" i="1"/>
  <c r="U1313" i="1"/>
  <c r="R1314" i="1"/>
  <c r="S1314" i="1"/>
  <c r="U1314" i="1"/>
  <c r="R1315" i="1"/>
  <c r="Y1315" i="1" s="1"/>
  <c r="S1315" i="1"/>
  <c r="U1315" i="1"/>
  <c r="R1316" i="1"/>
  <c r="Y1316" i="1" s="1"/>
  <c r="S1316" i="1"/>
  <c r="U1316" i="1"/>
  <c r="R1317" i="1"/>
  <c r="S1317" i="1"/>
  <c r="U1317" i="1"/>
  <c r="R1318" i="1"/>
  <c r="S1318" i="1"/>
  <c r="U1318" i="1"/>
  <c r="R1319" i="1"/>
  <c r="S1319" i="1"/>
  <c r="U1319" i="1"/>
  <c r="R1320" i="1"/>
  <c r="S1320" i="1"/>
  <c r="U1320" i="1"/>
  <c r="R1321" i="1"/>
  <c r="S1321" i="1"/>
  <c r="U1321" i="1"/>
  <c r="R1322" i="1"/>
  <c r="S1322" i="1"/>
  <c r="U1322" i="1"/>
  <c r="R1323" i="1"/>
  <c r="Y1323" i="1" s="1"/>
  <c r="S1323" i="1"/>
  <c r="U1323" i="1"/>
  <c r="R1324" i="1"/>
  <c r="Y1324" i="1" s="1"/>
  <c r="S1324" i="1"/>
  <c r="U1324" i="1"/>
  <c r="R1325" i="1"/>
  <c r="S1325" i="1"/>
  <c r="U1325" i="1"/>
  <c r="R1326" i="1"/>
  <c r="S1326" i="1"/>
  <c r="U1326" i="1"/>
  <c r="R1327" i="1"/>
  <c r="S1327" i="1"/>
  <c r="U1327" i="1"/>
  <c r="R1328" i="1"/>
  <c r="S1328" i="1"/>
  <c r="U1328" i="1"/>
  <c r="R1329" i="1"/>
  <c r="S1329" i="1"/>
  <c r="U1329" i="1"/>
  <c r="R1330" i="1"/>
  <c r="S1330" i="1"/>
  <c r="T1330" i="1"/>
  <c r="U1330" i="1"/>
  <c r="R1331" i="1"/>
  <c r="Y1331" i="1" s="1"/>
  <c r="S1331" i="1"/>
  <c r="U1331" i="1"/>
  <c r="R1332" i="1"/>
  <c r="Y1332" i="1" s="1"/>
  <c r="S1332" i="1"/>
  <c r="U1332" i="1"/>
  <c r="R1333" i="1"/>
  <c r="S1333" i="1"/>
  <c r="U1333" i="1"/>
  <c r="R1334" i="1"/>
  <c r="S1334" i="1"/>
  <c r="U1334" i="1"/>
  <c r="R1335" i="1"/>
  <c r="S1335" i="1"/>
  <c r="U1335" i="1"/>
  <c r="R1336" i="1"/>
  <c r="S1336" i="1"/>
  <c r="U1336" i="1"/>
  <c r="R1337" i="1"/>
  <c r="S1337" i="1"/>
  <c r="U1337" i="1"/>
  <c r="R1338" i="1"/>
  <c r="S1338" i="1"/>
  <c r="U1338" i="1"/>
  <c r="R1339" i="1"/>
  <c r="Y1339" i="1" s="1"/>
  <c r="S1339" i="1"/>
  <c r="U1339" i="1"/>
  <c r="R1340" i="1"/>
  <c r="Y1340" i="1" s="1"/>
  <c r="S1340" i="1"/>
  <c r="U1340" i="1"/>
  <c r="R1341" i="1"/>
  <c r="S1341" i="1"/>
  <c r="U1341" i="1"/>
  <c r="R1342" i="1"/>
  <c r="S1342" i="1"/>
  <c r="U1342" i="1"/>
  <c r="R1343" i="1"/>
  <c r="S1343" i="1"/>
  <c r="U1343" i="1"/>
  <c r="R1344" i="1"/>
  <c r="S1344" i="1"/>
  <c r="U1344" i="1"/>
  <c r="R1345" i="1"/>
  <c r="S1345" i="1"/>
  <c r="U1345" i="1"/>
  <c r="R1346" i="1"/>
  <c r="S1346" i="1"/>
  <c r="U1346" i="1"/>
  <c r="R1347" i="1"/>
  <c r="Y1347" i="1" s="1"/>
  <c r="S1347" i="1"/>
  <c r="U1347" i="1"/>
  <c r="R1348" i="1"/>
  <c r="Y1348" i="1" s="1"/>
  <c r="S1348" i="1"/>
  <c r="U1348" i="1"/>
  <c r="R1349" i="1"/>
  <c r="S1349" i="1"/>
  <c r="U1349" i="1"/>
  <c r="R1350" i="1"/>
  <c r="S1350" i="1"/>
  <c r="U1350" i="1"/>
  <c r="R1351" i="1"/>
  <c r="S1351" i="1"/>
  <c r="U1351" i="1"/>
  <c r="R1352" i="1"/>
  <c r="S1352" i="1"/>
  <c r="U1352" i="1"/>
  <c r="R1353" i="1"/>
  <c r="S1353" i="1"/>
  <c r="U1353" i="1"/>
  <c r="R1354" i="1"/>
  <c r="Y1354" i="1" s="1"/>
  <c r="S1354" i="1"/>
  <c r="U1354" i="1"/>
  <c r="Q778" i="1"/>
  <c r="Q834" i="1"/>
  <c r="V834" i="1" s="1"/>
  <c r="Q866" i="1"/>
  <c r="V866" i="1" s="1"/>
  <c r="Q898" i="1"/>
  <c r="V898" i="1" s="1"/>
  <c r="Q930" i="1"/>
  <c r="V930" i="1" s="1"/>
  <c r="Q962" i="1"/>
  <c r="Q994" i="1"/>
  <c r="V994" i="1" s="1"/>
  <c r="Q1026" i="1"/>
  <c r="V1026" i="1" s="1"/>
  <c r="Q1058" i="1"/>
  <c r="V1058" i="1" s="1"/>
  <c r="Q1090" i="1"/>
  <c r="V1090" i="1" s="1"/>
  <c r="Q1108" i="1"/>
  <c r="V1108" i="1" s="1"/>
  <c r="O1131" i="3" s="1"/>
  <c r="Q1120" i="1"/>
  <c r="V1120" i="1" s="1"/>
  <c r="Q1130" i="1"/>
  <c r="V1130" i="1" s="1"/>
  <c r="Q1138" i="1"/>
  <c r="V1138" i="1" s="1"/>
  <c r="Q1146" i="1"/>
  <c r="V1146" i="1" s="1"/>
  <c r="Q1154" i="1"/>
  <c r="V1154" i="1" s="1"/>
  <c r="Q1162" i="1"/>
  <c r="V1162" i="1" s="1"/>
  <c r="Q1170" i="1"/>
  <c r="V1170" i="1" s="1"/>
  <c r="Q1178" i="1"/>
  <c r="V1178" i="1" s="1"/>
  <c r="Q1186" i="1"/>
  <c r="V1186" i="1" s="1"/>
  <c r="Q1194" i="1"/>
  <c r="V1194" i="1" s="1"/>
  <c r="Q1202" i="1"/>
  <c r="V1202" i="1" s="1"/>
  <c r="Q1210" i="1"/>
  <c r="V1210" i="1" s="1"/>
  <c r="Q1218" i="1"/>
  <c r="V1218" i="1" s="1"/>
  <c r="Q1226" i="1"/>
  <c r="V1226" i="1" s="1"/>
  <c r="Q1234" i="1"/>
  <c r="V1234" i="1" s="1"/>
  <c r="Q1242" i="1"/>
  <c r="V1242" i="1" s="1"/>
  <c r="Q1250" i="1"/>
  <c r="V1250" i="1" s="1"/>
  <c r="Q1258" i="1"/>
  <c r="V1258" i="1" s="1"/>
  <c r="Q1266" i="1"/>
  <c r="V1266" i="1" s="1"/>
  <c r="Q1274" i="1"/>
  <c r="V1274" i="1" s="1"/>
  <c r="Q1282" i="1"/>
  <c r="V1282" i="1" s="1"/>
  <c r="Q1290" i="1"/>
  <c r="V1290" i="1" s="1"/>
  <c r="Q1298" i="1"/>
  <c r="V1298" i="1" s="1"/>
  <c r="Q1306" i="1"/>
  <c r="V1306" i="1" s="1"/>
  <c r="Q1314" i="1"/>
  <c r="V1314" i="1" s="1"/>
  <c r="Q1322" i="1"/>
  <c r="V1322" i="1" s="1"/>
  <c r="Q1330" i="1"/>
  <c r="V1330" i="1" s="1"/>
  <c r="Q1338" i="1"/>
  <c r="V1338" i="1" s="1"/>
  <c r="Q1346" i="1"/>
  <c r="V1346" i="1" s="1"/>
  <c r="Q1354" i="1"/>
  <c r="V1354" i="1" s="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T829" i="1" s="1"/>
  <c r="O830" i="1"/>
  <c r="O831" i="1"/>
  <c r="O832" i="1"/>
  <c r="O833" i="1"/>
  <c r="O834" i="1"/>
  <c r="O835" i="1"/>
  <c r="O836" i="1"/>
  <c r="O837" i="1"/>
  <c r="T837" i="1" s="1"/>
  <c r="O838" i="1"/>
  <c r="O839" i="1"/>
  <c r="O840" i="1"/>
  <c r="O841" i="1"/>
  <c r="O842" i="1"/>
  <c r="O843" i="1"/>
  <c r="O844" i="1"/>
  <c r="O845" i="1"/>
  <c r="T845" i="1" s="1"/>
  <c r="O846" i="1"/>
  <c r="O847" i="1"/>
  <c r="O848" i="1"/>
  <c r="O849" i="1"/>
  <c r="O850" i="1"/>
  <c r="O851" i="1"/>
  <c r="O852" i="1"/>
  <c r="O853" i="1"/>
  <c r="T853" i="1" s="1"/>
  <c r="O854" i="1"/>
  <c r="O855" i="1"/>
  <c r="O856" i="1"/>
  <c r="O857" i="1"/>
  <c r="O858" i="1"/>
  <c r="O859" i="1"/>
  <c r="O860" i="1"/>
  <c r="O861" i="1"/>
  <c r="T861" i="1" s="1"/>
  <c r="O862" i="1"/>
  <c r="O863" i="1"/>
  <c r="O864" i="1"/>
  <c r="O865" i="1"/>
  <c r="O866" i="1"/>
  <c r="O867" i="1"/>
  <c r="O868" i="1"/>
  <c r="O869" i="1"/>
  <c r="T869" i="1" s="1"/>
  <c r="O870" i="1"/>
  <c r="O871" i="1"/>
  <c r="O872" i="1"/>
  <c r="O873" i="1"/>
  <c r="O874" i="1"/>
  <c r="O875" i="1"/>
  <c r="O876" i="1"/>
  <c r="O877" i="1"/>
  <c r="T877" i="1" s="1"/>
  <c r="O878" i="1"/>
  <c r="O879" i="1"/>
  <c r="O880" i="1"/>
  <c r="O881" i="1"/>
  <c r="O882" i="1"/>
  <c r="O883" i="1"/>
  <c r="O884" i="1"/>
  <c r="O885" i="1"/>
  <c r="T885" i="1" s="1"/>
  <c r="O886" i="1"/>
  <c r="O887" i="1"/>
  <c r="O888" i="1"/>
  <c r="O889" i="1"/>
  <c r="O890" i="1"/>
  <c r="O891" i="1"/>
  <c r="O892" i="1"/>
  <c r="O893" i="1"/>
  <c r="T893" i="1" s="1"/>
  <c r="O894" i="1"/>
  <c r="O895" i="1"/>
  <c r="O896" i="1"/>
  <c r="O897" i="1"/>
  <c r="O898" i="1"/>
  <c r="O899" i="1"/>
  <c r="O900" i="1"/>
  <c r="O901" i="1"/>
  <c r="T901" i="1" s="1"/>
  <c r="O902" i="1"/>
  <c r="O903" i="1"/>
  <c r="O904" i="1"/>
  <c r="O905" i="1"/>
  <c r="O906" i="1"/>
  <c r="O907" i="1"/>
  <c r="O908" i="1"/>
  <c r="O909" i="1"/>
  <c r="T909" i="1" s="1"/>
  <c r="O910" i="1"/>
  <c r="O911" i="1"/>
  <c r="O912" i="1"/>
  <c r="O913" i="1"/>
  <c r="O914" i="1"/>
  <c r="O915" i="1"/>
  <c r="O916" i="1"/>
  <c r="O917" i="1"/>
  <c r="T917" i="1" s="1"/>
  <c r="O918" i="1"/>
  <c r="O919" i="1"/>
  <c r="O920" i="1"/>
  <c r="O921" i="1"/>
  <c r="O922" i="1"/>
  <c r="O923" i="1"/>
  <c r="O924" i="1"/>
  <c r="O925" i="1"/>
  <c r="T925" i="1" s="1"/>
  <c r="O926" i="1"/>
  <c r="O927" i="1"/>
  <c r="O928" i="1"/>
  <c r="O929" i="1"/>
  <c r="O930" i="1"/>
  <c r="O931" i="1"/>
  <c r="O932" i="1"/>
  <c r="O933" i="1"/>
  <c r="T933" i="1" s="1"/>
  <c r="O934" i="1"/>
  <c r="O935" i="1"/>
  <c r="O936" i="1"/>
  <c r="O937" i="1"/>
  <c r="O938" i="1"/>
  <c r="O939" i="1"/>
  <c r="O940" i="1"/>
  <c r="O941" i="1"/>
  <c r="T941" i="1" s="1"/>
  <c r="O942" i="1"/>
  <c r="O943" i="1"/>
  <c r="O944" i="1"/>
  <c r="O945" i="1"/>
  <c r="O946" i="1"/>
  <c r="O947" i="1"/>
  <c r="O948" i="1"/>
  <c r="O949" i="1"/>
  <c r="T949" i="1" s="1"/>
  <c r="O950" i="1"/>
  <c r="O951" i="1"/>
  <c r="O952" i="1"/>
  <c r="O953" i="1"/>
  <c r="O954" i="1"/>
  <c r="O955" i="1"/>
  <c r="O956" i="1"/>
  <c r="O957" i="1"/>
  <c r="T957" i="1" s="1"/>
  <c r="O958" i="1"/>
  <c r="O959" i="1"/>
  <c r="O960" i="1"/>
  <c r="O961" i="1"/>
  <c r="O962" i="1"/>
  <c r="O963" i="1"/>
  <c r="O964" i="1"/>
  <c r="O965" i="1"/>
  <c r="T965" i="1" s="1"/>
  <c r="O966" i="1"/>
  <c r="O967" i="1"/>
  <c r="O968" i="1"/>
  <c r="O969" i="1"/>
  <c r="O970" i="1"/>
  <c r="O971" i="1"/>
  <c r="O972" i="1"/>
  <c r="O973" i="1"/>
  <c r="T973" i="1" s="1"/>
  <c r="O974" i="1"/>
  <c r="O975" i="1"/>
  <c r="O976" i="1"/>
  <c r="O977" i="1"/>
  <c r="O978" i="1"/>
  <c r="O979" i="1"/>
  <c r="O980" i="1"/>
  <c r="O981" i="1"/>
  <c r="T981" i="1" s="1"/>
  <c r="O982" i="1"/>
  <c r="O983" i="1"/>
  <c r="O984" i="1"/>
  <c r="O985" i="1"/>
  <c r="O986" i="1"/>
  <c r="O987" i="1"/>
  <c r="O988" i="1"/>
  <c r="O989" i="1"/>
  <c r="T989" i="1" s="1"/>
  <c r="O990" i="1"/>
  <c r="O991" i="1"/>
  <c r="O992" i="1"/>
  <c r="O993" i="1"/>
  <c r="O994" i="1"/>
  <c r="T994" i="1" s="1"/>
  <c r="O995" i="1"/>
  <c r="O996" i="1"/>
  <c r="O997" i="1"/>
  <c r="T997" i="1" s="1"/>
  <c r="O998" i="1"/>
  <c r="O999" i="1"/>
  <c r="O1000" i="1"/>
  <c r="O1001" i="1"/>
  <c r="O1002" i="1"/>
  <c r="T1002" i="1" s="1"/>
  <c r="O1003" i="1"/>
  <c r="O1004" i="1"/>
  <c r="O1005" i="1"/>
  <c r="T1005" i="1" s="1"/>
  <c r="O1006" i="1"/>
  <c r="O1007" i="1"/>
  <c r="O1008" i="1"/>
  <c r="O1009" i="1"/>
  <c r="O1010" i="1"/>
  <c r="T1010" i="1" s="1"/>
  <c r="O1011" i="1"/>
  <c r="O1012" i="1"/>
  <c r="O1013" i="1"/>
  <c r="T1013" i="1" s="1"/>
  <c r="O1014" i="1"/>
  <c r="O1015" i="1"/>
  <c r="O1016" i="1"/>
  <c r="O1017" i="1"/>
  <c r="O1018" i="1"/>
  <c r="T1018" i="1" s="1"/>
  <c r="O1019" i="1"/>
  <c r="O1020" i="1"/>
  <c r="O1021" i="1"/>
  <c r="T1021" i="1" s="1"/>
  <c r="O1022" i="1"/>
  <c r="O1023" i="1"/>
  <c r="O1024" i="1"/>
  <c r="O1025" i="1"/>
  <c r="O1026" i="1"/>
  <c r="T1026" i="1" s="1"/>
  <c r="O1027" i="1"/>
  <c r="O1028" i="1"/>
  <c r="O1029" i="1"/>
  <c r="T1029" i="1" s="1"/>
  <c r="O1030" i="1"/>
  <c r="O1031" i="1"/>
  <c r="Q1031" i="1" s="1"/>
  <c r="V1031" i="1" s="1"/>
  <c r="O1032" i="1"/>
  <c r="O1033" i="1"/>
  <c r="O1034" i="1"/>
  <c r="T1034" i="1" s="1"/>
  <c r="O1035" i="1"/>
  <c r="O1036" i="1"/>
  <c r="O1037" i="1"/>
  <c r="T1037" i="1" s="1"/>
  <c r="O1038" i="1"/>
  <c r="O1039" i="1"/>
  <c r="O1040" i="1"/>
  <c r="O1041" i="1"/>
  <c r="O1042" i="1"/>
  <c r="T1042" i="1" s="1"/>
  <c r="O1043" i="1"/>
  <c r="O1044" i="1"/>
  <c r="O1045" i="1"/>
  <c r="T1045" i="1" s="1"/>
  <c r="O1046" i="1"/>
  <c r="O1047" i="1"/>
  <c r="O1048" i="1"/>
  <c r="O1049" i="1"/>
  <c r="O1050" i="1"/>
  <c r="T1050" i="1" s="1"/>
  <c r="O1051" i="1"/>
  <c r="O1052" i="1"/>
  <c r="O1053" i="1"/>
  <c r="T1053" i="1" s="1"/>
  <c r="O1054" i="1"/>
  <c r="O1055" i="1"/>
  <c r="O1056" i="1"/>
  <c r="O1057" i="1"/>
  <c r="O1058" i="1"/>
  <c r="T1058" i="1" s="1"/>
  <c r="O1059" i="1"/>
  <c r="O1060" i="1"/>
  <c r="O1061" i="1"/>
  <c r="T1061" i="1" s="1"/>
  <c r="O1062" i="1"/>
  <c r="O1063" i="1"/>
  <c r="O1064" i="1"/>
  <c r="O1065" i="1"/>
  <c r="O1066" i="1"/>
  <c r="T1066" i="1" s="1"/>
  <c r="O1067" i="1"/>
  <c r="O1068" i="1"/>
  <c r="O1069" i="1"/>
  <c r="T1069" i="1" s="1"/>
  <c r="O1070" i="1"/>
  <c r="O1071" i="1"/>
  <c r="O1072" i="1"/>
  <c r="O1073" i="1"/>
  <c r="O1074" i="1"/>
  <c r="T1074" i="1" s="1"/>
  <c r="O1075" i="1"/>
  <c r="O1076" i="1"/>
  <c r="O1077" i="1"/>
  <c r="T1077" i="1" s="1"/>
  <c r="O1078" i="1"/>
  <c r="O1079" i="1"/>
  <c r="O1080" i="1"/>
  <c r="O1081" i="1"/>
  <c r="O1082" i="1"/>
  <c r="T1082" i="1" s="1"/>
  <c r="O1083" i="1"/>
  <c r="O1084" i="1"/>
  <c r="O1085" i="1"/>
  <c r="T1085" i="1" s="1"/>
  <c r="O1086" i="1"/>
  <c r="O1087" i="1"/>
  <c r="O1088" i="1"/>
  <c r="O1089" i="1"/>
  <c r="O1090" i="1"/>
  <c r="T1090" i="1" s="1"/>
  <c r="O1091" i="1"/>
  <c r="O1092" i="1"/>
  <c r="O1093" i="1"/>
  <c r="T1093" i="1" s="1"/>
  <c r="O1094" i="1"/>
  <c r="O1095" i="1"/>
  <c r="O1096" i="1"/>
  <c r="O1097" i="1"/>
  <c r="O1098" i="1"/>
  <c r="T1098" i="1" s="1"/>
  <c r="O1099" i="1"/>
  <c r="O1100" i="1"/>
  <c r="O1101" i="1"/>
  <c r="T1101" i="1" s="1"/>
  <c r="O1102" i="1"/>
  <c r="O1103" i="1"/>
  <c r="O1104" i="1"/>
  <c r="T1104" i="1" s="1"/>
  <c r="O1105" i="1"/>
  <c r="T1105" i="1" s="1"/>
  <c r="O1106" i="1"/>
  <c r="T1106" i="1" s="1"/>
  <c r="O1107" i="1"/>
  <c r="O1108" i="1"/>
  <c r="T1108" i="1" s="1"/>
  <c r="O1109" i="1"/>
  <c r="T1109" i="1" s="1"/>
  <c r="O1110" i="1"/>
  <c r="O1111" i="1"/>
  <c r="O1112" i="1"/>
  <c r="T1112" i="1" s="1"/>
  <c r="O1113" i="1"/>
  <c r="T1113" i="1" s="1"/>
  <c r="O1114" i="1"/>
  <c r="Q1114" i="1" s="1"/>
  <c r="V1114" i="1" s="1"/>
  <c r="O1115" i="1"/>
  <c r="O1116" i="1"/>
  <c r="O1117" i="1"/>
  <c r="T1117" i="1" s="1"/>
  <c r="O1118" i="1"/>
  <c r="O1119" i="1"/>
  <c r="O1120" i="1"/>
  <c r="T1120" i="1" s="1"/>
  <c r="O1121" i="1"/>
  <c r="T1121" i="1" s="1"/>
  <c r="O1122" i="1"/>
  <c r="T1122" i="1" s="1"/>
  <c r="O1123" i="1"/>
  <c r="O1124" i="1"/>
  <c r="O1125" i="1"/>
  <c r="T1125" i="1" s="1"/>
  <c r="O1126" i="1"/>
  <c r="O1127" i="1"/>
  <c r="O1128" i="1"/>
  <c r="T1128" i="1" s="1"/>
  <c r="O1129" i="1"/>
  <c r="T1129" i="1" s="1"/>
  <c r="O1130" i="1"/>
  <c r="T1130" i="1" s="1"/>
  <c r="O1131" i="1"/>
  <c r="O1132" i="1"/>
  <c r="O1133" i="1"/>
  <c r="T1133" i="1" s="1"/>
  <c r="O1134" i="1"/>
  <c r="T1134" i="1" s="1"/>
  <c r="Q1157" i="3" s="1"/>
  <c r="O1135" i="1"/>
  <c r="T1135" i="1" s="1"/>
  <c r="O1136" i="1"/>
  <c r="T1136" i="1" s="1"/>
  <c r="O1137" i="1"/>
  <c r="T1137" i="1" s="1"/>
  <c r="O1138" i="1"/>
  <c r="T1138" i="1" s="1"/>
  <c r="O1139" i="1"/>
  <c r="O1140" i="1"/>
  <c r="O1141" i="1"/>
  <c r="T1141" i="1" s="1"/>
  <c r="O1142" i="1"/>
  <c r="T1142" i="1" s="1"/>
  <c r="Q1165" i="3" s="1"/>
  <c r="O1143" i="1"/>
  <c r="T1143" i="1" s="1"/>
  <c r="O1144" i="1"/>
  <c r="T1144" i="1" s="1"/>
  <c r="O1145" i="1"/>
  <c r="T1145" i="1" s="1"/>
  <c r="O1146" i="1"/>
  <c r="O1147" i="1"/>
  <c r="O1148" i="1"/>
  <c r="O1149" i="1"/>
  <c r="T1149" i="1" s="1"/>
  <c r="O1150" i="1"/>
  <c r="T1150" i="1" s="1"/>
  <c r="Q1173" i="3" s="1"/>
  <c r="O1151" i="1"/>
  <c r="T1151" i="1" s="1"/>
  <c r="O1152" i="1"/>
  <c r="T1152" i="1" s="1"/>
  <c r="O1153" i="1"/>
  <c r="T1153" i="1" s="1"/>
  <c r="O1154" i="1"/>
  <c r="T1154" i="1" s="1"/>
  <c r="O1155" i="1"/>
  <c r="O1156" i="1"/>
  <c r="O1157" i="1"/>
  <c r="T1157" i="1" s="1"/>
  <c r="O1158" i="1"/>
  <c r="T1158" i="1" s="1"/>
  <c r="O1159" i="1"/>
  <c r="T1159" i="1" s="1"/>
  <c r="O1160" i="1"/>
  <c r="T1160" i="1" s="1"/>
  <c r="O1161" i="1"/>
  <c r="T1161" i="1" s="1"/>
  <c r="O1162" i="1"/>
  <c r="T1162" i="1" s="1"/>
  <c r="O1163" i="1"/>
  <c r="O1164" i="1"/>
  <c r="O1165" i="1"/>
  <c r="T1165" i="1" s="1"/>
  <c r="O1166" i="1"/>
  <c r="T1166" i="1" s="1"/>
  <c r="Q1189" i="3" s="1"/>
  <c r="O1167" i="1"/>
  <c r="T1167" i="1" s="1"/>
  <c r="O1168" i="1"/>
  <c r="T1168" i="1" s="1"/>
  <c r="O1169" i="1"/>
  <c r="T1169" i="1" s="1"/>
  <c r="O1170" i="1"/>
  <c r="T1170" i="1" s="1"/>
  <c r="O1171" i="1"/>
  <c r="O1172" i="1"/>
  <c r="O1173" i="1"/>
  <c r="T1173" i="1" s="1"/>
  <c r="O1174" i="1"/>
  <c r="T1174" i="1" s="1"/>
  <c r="Q1197" i="3" s="1"/>
  <c r="O1175" i="1"/>
  <c r="T1175" i="1" s="1"/>
  <c r="O1176" i="1"/>
  <c r="T1176" i="1" s="1"/>
  <c r="O1177" i="1"/>
  <c r="T1177" i="1" s="1"/>
  <c r="O1178" i="1"/>
  <c r="T1178" i="1" s="1"/>
  <c r="O1179" i="1"/>
  <c r="O1180" i="1"/>
  <c r="O1181" i="1"/>
  <c r="T1181" i="1" s="1"/>
  <c r="O1182" i="1"/>
  <c r="T1182" i="1" s="1"/>
  <c r="Q1205" i="3" s="1"/>
  <c r="O1183" i="1"/>
  <c r="T1183" i="1" s="1"/>
  <c r="O1184" i="1"/>
  <c r="T1184" i="1" s="1"/>
  <c r="O1185" i="1"/>
  <c r="T1185" i="1" s="1"/>
  <c r="O1186" i="1"/>
  <c r="T1186" i="1" s="1"/>
  <c r="O1187" i="1"/>
  <c r="O1188" i="1"/>
  <c r="O1189" i="1"/>
  <c r="T1189" i="1" s="1"/>
  <c r="O1190" i="1"/>
  <c r="T1190" i="1" s="1"/>
  <c r="O1191" i="1"/>
  <c r="T1191" i="1" s="1"/>
  <c r="O1192" i="1"/>
  <c r="T1192" i="1" s="1"/>
  <c r="O1193" i="1"/>
  <c r="T1193" i="1" s="1"/>
  <c r="O1194" i="1"/>
  <c r="T1194" i="1" s="1"/>
  <c r="O1195" i="1"/>
  <c r="O1196" i="1"/>
  <c r="O1197" i="1"/>
  <c r="T1197" i="1" s="1"/>
  <c r="O1198" i="1"/>
  <c r="T1198" i="1" s="1"/>
  <c r="Q1221" i="3" s="1"/>
  <c r="O1199" i="1"/>
  <c r="T1199" i="1" s="1"/>
  <c r="O1200" i="1"/>
  <c r="T1200" i="1" s="1"/>
  <c r="O1201" i="1"/>
  <c r="T1201" i="1" s="1"/>
  <c r="O1202" i="1"/>
  <c r="T1202" i="1" s="1"/>
  <c r="O1203" i="1"/>
  <c r="O1204" i="1"/>
  <c r="O1205" i="1"/>
  <c r="T1205" i="1" s="1"/>
  <c r="O1206" i="1"/>
  <c r="T1206" i="1" s="1"/>
  <c r="Q1229" i="3" s="1"/>
  <c r="O1207" i="1"/>
  <c r="T1207" i="1" s="1"/>
  <c r="O1208" i="1"/>
  <c r="T1208" i="1" s="1"/>
  <c r="O1209" i="1"/>
  <c r="T1209" i="1" s="1"/>
  <c r="O1210" i="1"/>
  <c r="T1210" i="1" s="1"/>
  <c r="O1211" i="1"/>
  <c r="O1212" i="1"/>
  <c r="O1213" i="1"/>
  <c r="T1213" i="1" s="1"/>
  <c r="O1214" i="1"/>
  <c r="T1214" i="1" s="1"/>
  <c r="Q1237" i="3" s="1"/>
  <c r="O1215" i="1"/>
  <c r="T1215" i="1" s="1"/>
  <c r="O1216" i="1"/>
  <c r="T1216" i="1" s="1"/>
  <c r="O1217" i="1"/>
  <c r="T1217" i="1" s="1"/>
  <c r="O1218" i="1"/>
  <c r="T1218" i="1" s="1"/>
  <c r="O1219" i="1"/>
  <c r="O1220" i="1"/>
  <c r="O1221" i="1"/>
  <c r="T1221" i="1" s="1"/>
  <c r="O1222" i="1"/>
  <c r="T1222" i="1" s="1"/>
  <c r="Q1245" i="3" s="1"/>
  <c r="O1223" i="1"/>
  <c r="T1223" i="1" s="1"/>
  <c r="O1224" i="1"/>
  <c r="T1224" i="1" s="1"/>
  <c r="O1225" i="1"/>
  <c r="T1225" i="1" s="1"/>
  <c r="O1226" i="1"/>
  <c r="T1226" i="1" s="1"/>
  <c r="O1227" i="1"/>
  <c r="O1228" i="1"/>
  <c r="O1229" i="1"/>
  <c r="T1229" i="1" s="1"/>
  <c r="O1230" i="1"/>
  <c r="T1230" i="1" s="1"/>
  <c r="Q1253" i="3" s="1"/>
  <c r="O1231" i="1"/>
  <c r="T1231" i="1" s="1"/>
  <c r="O1232" i="1"/>
  <c r="T1232" i="1" s="1"/>
  <c r="O1233" i="1"/>
  <c r="T1233" i="1" s="1"/>
  <c r="O1234" i="1"/>
  <c r="T1234" i="1" s="1"/>
  <c r="O1235" i="1"/>
  <c r="O1236" i="1"/>
  <c r="O1237" i="1"/>
  <c r="T1237" i="1" s="1"/>
  <c r="O1238" i="1"/>
  <c r="T1238" i="1" s="1"/>
  <c r="Q1261" i="3" s="1"/>
  <c r="O1239" i="1"/>
  <c r="T1239" i="1" s="1"/>
  <c r="O1240" i="1"/>
  <c r="T1240" i="1" s="1"/>
  <c r="O1241" i="1"/>
  <c r="T1241" i="1" s="1"/>
  <c r="O1242" i="1"/>
  <c r="T1242" i="1" s="1"/>
  <c r="O1243" i="1"/>
  <c r="O1244" i="1"/>
  <c r="O1245" i="1"/>
  <c r="T1245" i="1" s="1"/>
  <c r="O1246" i="1"/>
  <c r="T1246" i="1" s="1"/>
  <c r="Q41" i="3" s="1"/>
  <c r="O1247" i="1"/>
  <c r="Q1247" i="1" s="1"/>
  <c r="V1247" i="1" s="1"/>
  <c r="O1248" i="1"/>
  <c r="T1248" i="1" s="1"/>
  <c r="O1249" i="1"/>
  <c r="T1249" i="1" s="1"/>
  <c r="O1250" i="1"/>
  <c r="T1250" i="1" s="1"/>
  <c r="O1251" i="1"/>
  <c r="O1252" i="1"/>
  <c r="O1253" i="1"/>
  <c r="T1253" i="1" s="1"/>
  <c r="O1254" i="1"/>
  <c r="T1254" i="1" s="1"/>
  <c r="Q1277" i="3" s="1"/>
  <c r="O1255" i="1"/>
  <c r="T1255" i="1" s="1"/>
  <c r="O1256" i="1"/>
  <c r="T1256" i="1" s="1"/>
  <c r="O1257" i="1"/>
  <c r="T1257" i="1" s="1"/>
  <c r="O1258" i="1"/>
  <c r="T1258" i="1" s="1"/>
  <c r="O1259" i="1"/>
  <c r="O1260" i="1"/>
  <c r="O1261" i="1"/>
  <c r="T1261" i="1" s="1"/>
  <c r="O1262" i="1"/>
  <c r="T1262" i="1" s="1"/>
  <c r="Q1285" i="3" s="1"/>
  <c r="O1263" i="1"/>
  <c r="Q1263" i="1" s="1"/>
  <c r="V1263" i="1" s="1"/>
  <c r="O1264" i="1"/>
  <c r="T1264" i="1" s="1"/>
  <c r="O1265" i="1"/>
  <c r="T1265" i="1" s="1"/>
  <c r="O1266" i="1"/>
  <c r="T1266" i="1" s="1"/>
  <c r="O1267" i="1"/>
  <c r="O1268" i="1"/>
  <c r="O1269" i="1"/>
  <c r="T1269" i="1" s="1"/>
  <c r="O1270" i="1"/>
  <c r="T1270" i="1" s="1"/>
  <c r="Q1293" i="3" s="1"/>
  <c r="O1271" i="1"/>
  <c r="T1271" i="1" s="1"/>
  <c r="O1272" i="1"/>
  <c r="T1272" i="1" s="1"/>
  <c r="O1273" i="1"/>
  <c r="T1273" i="1" s="1"/>
  <c r="O1274" i="1"/>
  <c r="T1274" i="1" s="1"/>
  <c r="O1275" i="1"/>
  <c r="O1276" i="1"/>
  <c r="O1277" i="1"/>
  <c r="T1277" i="1" s="1"/>
  <c r="O1278" i="1"/>
  <c r="T1278" i="1" s="1"/>
  <c r="Q1301" i="3" s="1"/>
  <c r="O1279" i="1"/>
  <c r="T1279" i="1" s="1"/>
  <c r="O1280" i="1"/>
  <c r="T1280" i="1" s="1"/>
  <c r="O1281" i="1"/>
  <c r="T1281" i="1" s="1"/>
  <c r="O1282" i="1"/>
  <c r="T1282" i="1" s="1"/>
  <c r="O1283" i="1"/>
  <c r="O1284" i="1"/>
  <c r="O1285" i="1"/>
  <c r="T1285" i="1" s="1"/>
  <c r="O1286" i="1"/>
  <c r="T1286" i="1" s="1"/>
  <c r="Q1309" i="3" s="1"/>
  <c r="O1287" i="1"/>
  <c r="T1287" i="1" s="1"/>
  <c r="O1288" i="1"/>
  <c r="T1288" i="1" s="1"/>
  <c r="O1289" i="1"/>
  <c r="T1289" i="1" s="1"/>
  <c r="O1290" i="1"/>
  <c r="T1290" i="1" s="1"/>
  <c r="O1291" i="1"/>
  <c r="O1292" i="1"/>
  <c r="O1293" i="1"/>
  <c r="T1293" i="1" s="1"/>
  <c r="O1294" i="1"/>
  <c r="T1294" i="1" s="1"/>
  <c r="O1295" i="1"/>
  <c r="T1295" i="1" s="1"/>
  <c r="O1296" i="1"/>
  <c r="T1296" i="1" s="1"/>
  <c r="O1297" i="1"/>
  <c r="T1297" i="1" s="1"/>
  <c r="O1298" i="1"/>
  <c r="O1299" i="1"/>
  <c r="O1300" i="1"/>
  <c r="O1301" i="1"/>
  <c r="T1301" i="1" s="1"/>
  <c r="O1302" i="1"/>
  <c r="T1302" i="1" s="1"/>
  <c r="Q1325" i="3" s="1"/>
  <c r="O1303" i="1"/>
  <c r="T1303" i="1" s="1"/>
  <c r="O1304" i="1"/>
  <c r="T1304" i="1" s="1"/>
  <c r="O1305" i="1"/>
  <c r="T1305" i="1" s="1"/>
  <c r="O1306" i="1"/>
  <c r="T1306" i="1" s="1"/>
  <c r="O1307" i="1"/>
  <c r="O1308" i="1"/>
  <c r="O1309" i="1"/>
  <c r="T1309" i="1" s="1"/>
  <c r="O1310" i="1"/>
  <c r="T1310" i="1" s="1"/>
  <c r="Q1333" i="3" s="1"/>
  <c r="O1311" i="1"/>
  <c r="T1311" i="1" s="1"/>
  <c r="O1312" i="1"/>
  <c r="T1312" i="1" s="1"/>
  <c r="O1313" i="1"/>
  <c r="T1313" i="1" s="1"/>
  <c r="O1314" i="1"/>
  <c r="T1314" i="1" s="1"/>
  <c r="O1315" i="1"/>
  <c r="O1316" i="1"/>
  <c r="O1317" i="1"/>
  <c r="T1317" i="1" s="1"/>
  <c r="O1318" i="1"/>
  <c r="T1318" i="1" s="1"/>
  <c r="Q1341" i="3" s="1"/>
  <c r="O1319" i="1"/>
  <c r="T1319" i="1" s="1"/>
  <c r="O1320" i="1"/>
  <c r="T1320" i="1" s="1"/>
  <c r="O1321" i="1"/>
  <c r="T1321" i="1" s="1"/>
  <c r="O1322" i="1"/>
  <c r="T1322" i="1" s="1"/>
  <c r="O1323" i="1"/>
  <c r="O1324" i="1"/>
  <c r="O1325" i="1"/>
  <c r="T1325" i="1" s="1"/>
  <c r="O1326" i="1"/>
  <c r="T1326" i="1" s="1"/>
  <c r="O1327" i="1"/>
  <c r="T1327" i="1" s="1"/>
  <c r="O1328" i="1"/>
  <c r="T1328" i="1" s="1"/>
  <c r="O1329" i="1"/>
  <c r="T1329" i="1" s="1"/>
  <c r="O1330" i="1"/>
  <c r="O1331" i="1"/>
  <c r="O1332" i="1"/>
  <c r="O1333" i="1"/>
  <c r="T1333" i="1" s="1"/>
  <c r="O1334" i="1"/>
  <c r="T1334" i="1" s="1"/>
  <c r="Q1357" i="3" s="1"/>
  <c r="O1335" i="1"/>
  <c r="T1335" i="1" s="1"/>
  <c r="O1336" i="1"/>
  <c r="T1336" i="1" s="1"/>
  <c r="O1337" i="1"/>
  <c r="T1337" i="1" s="1"/>
  <c r="O1338" i="1"/>
  <c r="T1338" i="1" s="1"/>
  <c r="O1339" i="1"/>
  <c r="O1340" i="1"/>
  <c r="O1341" i="1"/>
  <c r="T1341" i="1" s="1"/>
  <c r="O1342" i="1"/>
  <c r="T1342" i="1" s="1"/>
  <c r="Q1365" i="3" s="1"/>
  <c r="O1343" i="1"/>
  <c r="T1343" i="1" s="1"/>
  <c r="O1344" i="1"/>
  <c r="T1344" i="1" s="1"/>
  <c r="O1345" i="1"/>
  <c r="T1345" i="1" s="1"/>
  <c r="O1346" i="1"/>
  <c r="T1346" i="1" s="1"/>
  <c r="O1347" i="1"/>
  <c r="O1348" i="1"/>
  <c r="O1349" i="1"/>
  <c r="T1349" i="1" s="1"/>
  <c r="O1350" i="1"/>
  <c r="T1350" i="1" s="1"/>
  <c r="Q1373" i="3" s="1"/>
  <c r="O1351" i="1"/>
  <c r="T1351" i="1" s="1"/>
  <c r="O1352" i="1"/>
  <c r="T1352" i="1" s="1"/>
  <c r="O1353" i="1"/>
  <c r="T1353" i="1" s="1"/>
  <c r="O1354" i="1"/>
  <c r="T1354" i="1" s="1"/>
  <c r="C796" i="3"/>
  <c r="D796" i="3"/>
  <c r="E796" i="3"/>
  <c r="H796" i="3"/>
  <c r="J796" i="3"/>
  <c r="L796" i="3"/>
  <c r="P796" i="3"/>
  <c r="R796" i="3"/>
  <c r="S796" i="3"/>
  <c r="C797" i="3"/>
  <c r="D797" i="3"/>
  <c r="E797" i="3"/>
  <c r="H797" i="3"/>
  <c r="J797" i="3"/>
  <c r="L797" i="3"/>
  <c r="P797" i="3"/>
  <c r="R797" i="3"/>
  <c r="S797" i="3"/>
  <c r="C798" i="3"/>
  <c r="D798" i="3"/>
  <c r="E798" i="3"/>
  <c r="H798" i="3"/>
  <c r="J798" i="3"/>
  <c r="L798" i="3"/>
  <c r="P798" i="3"/>
  <c r="R798" i="3"/>
  <c r="S798" i="3"/>
  <c r="C799" i="3"/>
  <c r="D799" i="3"/>
  <c r="E799" i="3"/>
  <c r="H799" i="3"/>
  <c r="J799" i="3"/>
  <c r="L799" i="3"/>
  <c r="P799" i="3"/>
  <c r="R799" i="3"/>
  <c r="C800" i="3"/>
  <c r="D800" i="3"/>
  <c r="E800" i="3"/>
  <c r="H800" i="3"/>
  <c r="J800" i="3"/>
  <c r="L800" i="3"/>
  <c r="P800" i="3"/>
  <c r="R800" i="3"/>
  <c r="S800" i="3"/>
  <c r="C801" i="3"/>
  <c r="D801" i="3"/>
  <c r="E801" i="3"/>
  <c r="H801" i="3"/>
  <c r="J801" i="3"/>
  <c r="L801" i="3"/>
  <c r="R801" i="3"/>
  <c r="S801" i="3"/>
  <c r="C802" i="3"/>
  <c r="D802" i="3"/>
  <c r="E802" i="3"/>
  <c r="H802" i="3"/>
  <c r="J802" i="3"/>
  <c r="L802" i="3"/>
  <c r="R802" i="3"/>
  <c r="S802" i="3"/>
  <c r="C803" i="3"/>
  <c r="D803" i="3"/>
  <c r="E803" i="3"/>
  <c r="H803" i="3"/>
  <c r="J803" i="3"/>
  <c r="L803" i="3"/>
  <c r="R803" i="3"/>
  <c r="S803" i="3"/>
  <c r="C804" i="3"/>
  <c r="D804" i="3"/>
  <c r="E804" i="3"/>
  <c r="H804" i="3"/>
  <c r="J804" i="3"/>
  <c r="L804" i="3"/>
  <c r="P804" i="3"/>
  <c r="R804" i="3"/>
  <c r="S804" i="3"/>
  <c r="C805" i="3"/>
  <c r="D805" i="3"/>
  <c r="E805" i="3"/>
  <c r="H805" i="3"/>
  <c r="J805" i="3"/>
  <c r="L805" i="3"/>
  <c r="P805" i="3"/>
  <c r="R805" i="3"/>
  <c r="S805" i="3"/>
  <c r="C806" i="3"/>
  <c r="D806" i="3"/>
  <c r="E806" i="3"/>
  <c r="H806" i="3"/>
  <c r="J806" i="3"/>
  <c r="L806" i="3"/>
  <c r="P806" i="3"/>
  <c r="R806" i="3"/>
  <c r="S806" i="3"/>
  <c r="C807" i="3"/>
  <c r="D807" i="3"/>
  <c r="E807" i="3"/>
  <c r="H807" i="3"/>
  <c r="J807" i="3"/>
  <c r="L807" i="3"/>
  <c r="P807" i="3"/>
  <c r="R807" i="3"/>
  <c r="C808" i="3"/>
  <c r="D808" i="3"/>
  <c r="E808" i="3"/>
  <c r="H808" i="3"/>
  <c r="J808" i="3"/>
  <c r="L808" i="3"/>
  <c r="P808" i="3"/>
  <c r="R808" i="3"/>
  <c r="S808" i="3"/>
  <c r="C809" i="3"/>
  <c r="D809" i="3"/>
  <c r="E809" i="3"/>
  <c r="H809" i="3"/>
  <c r="J809" i="3"/>
  <c r="L809" i="3"/>
  <c r="R809" i="3"/>
  <c r="S809" i="3"/>
  <c r="C274" i="3"/>
  <c r="D274" i="3"/>
  <c r="E274" i="3"/>
  <c r="H274" i="3"/>
  <c r="J274" i="3"/>
  <c r="L274" i="3"/>
  <c r="R274" i="3"/>
  <c r="S274" i="3"/>
  <c r="C811" i="3"/>
  <c r="D811" i="3"/>
  <c r="E811" i="3"/>
  <c r="H811" i="3"/>
  <c r="J811" i="3"/>
  <c r="L811" i="3"/>
  <c r="R811" i="3"/>
  <c r="S811" i="3"/>
  <c r="C812" i="3"/>
  <c r="D812" i="3"/>
  <c r="E812" i="3"/>
  <c r="H812" i="3"/>
  <c r="J812" i="3"/>
  <c r="L812" i="3"/>
  <c r="P812" i="3"/>
  <c r="R812" i="3"/>
  <c r="S812" i="3"/>
  <c r="C813" i="3"/>
  <c r="D813" i="3"/>
  <c r="E813" i="3"/>
  <c r="H813" i="3"/>
  <c r="J813" i="3"/>
  <c r="L813" i="3"/>
  <c r="P813" i="3"/>
  <c r="R813" i="3"/>
  <c r="S813" i="3"/>
  <c r="C814" i="3"/>
  <c r="D814" i="3"/>
  <c r="E814" i="3"/>
  <c r="H814" i="3"/>
  <c r="J814" i="3"/>
  <c r="L814" i="3"/>
  <c r="P814" i="3"/>
  <c r="R814" i="3"/>
  <c r="S814" i="3"/>
  <c r="C815" i="3"/>
  <c r="D815" i="3"/>
  <c r="E815" i="3"/>
  <c r="H815" i="3"/>
  <c r="J815" i="3"/>
  <c r="L815" i="3"/>
  <c r="P815" i="3"/>
  <c r="R815" i="3"/>
  <c r="S815" i="3"/>
  <c r="C816" i="3"/>
  <c r="D816" i="3"/>
  <c r="E816" i="3"/>
  <c r="H816" i="3"/>
  <c r="J816" i="3"/>
  <c r="L816" i="3"/>
  <c r="P816" i="3"/>
  <c r="R816" i="3"/>
  <c r="S816" i="3"/>
  <c r="C817" i="3"/>
  <c r="D817" i="3"/>
  <c r="E817" i="3"/>
  <c r="H817" i="3"/>
  <c r="J817" i="3"/>
  <c r="L817" i="3"/>
  <c r="R817" i="3"/>
  <c r="S817" i="3"/>
  <c r="C818" i="3"/>
  <c r="D818" i="3"/>
  <c r="E818" i="3"/>
  <c r="H818" i="3"/>
  <c r="J818" i="3"/>
  <c r="L818" i="3"/>
  <c r="R818" i="3"/>
  <c r="S818" i="3"/>
  <c r="C819" i="3"/>
  <c r="D819" i="3"/>
  <c r="E819" i="3"/>
  <c r="H819" i="3"/>
  <c r="J819" i="3"/>
  <c r="L819" i="3"/>
  <c r="R819" i="3"/>
  <c r="S819" i="3"/>
  <c r="C820" i="3"/>
  <c r="D820" i="3"/>
  <c r="E820" i="3"/>
  <c r="H820" i="3"/>
  <c r="J820" i="3"/>
  <c r="L820" i="3"/>
  <c r="P820" i="3"/>
  <c r="R820" i="3"/>
  <c r="S820" i="3"/>
  <c r="C821" i="3"/>
  <c r="D821" i="3"/>
  <c r="E821" i="3"/>
  <c r="H821" i="3"/>
  <c r="J821" i="3"/>
  <c r="L821" i="3"/>
  <c r="P821" i="3"/>
  <c r="R821" i="3"/>
  <c r="S821" i="3"/>
  <c r="C822" i="3"/>
  <c r="D822" i="3"/>
  <c r="E822" i="3"/>
  <c r="H822" i="3"/>
  <c r="J822" i="3"/>
  <c r="L822" i="3"/>
  <c r="P822" i="3"/>
  <c r="R822" i="3"/>
  <c r="S822" i="3"/>
  <c r="C823" i="3"/>
  <c r="D823" i="3"/>
  <c r="E823" i="3"/>
  <c r="H823" i="3"/>
  <c r="J823" i="3"/>
  <c r="L823" i="3"/>
  <c r="P823" i="3"/>
  <c r="R823" i="3"/>
  <c r="C824" i="3"/>
  <c r="D824" i="3"/>
  <c r="E824" i="3"/>
  <c r="H824" i="3"/>
  <c r="J824" i="3"/>
  <c r="L824" i="3"/>
  <c r="P824" i="3"/>
  <c r="R824" i="3"/>
  <c r="S824" i="3"/>
  <c r="C825" i="3"/>
  <c r="D825" i="3"/>
  <c r="E825" i="3"/>
  <c r="H825" i="3"/>
  <c r="J825" i="3"/>
  <c r="L825" i="3"/>
  <c r="R825" i="3"/>
  <c r="S825" i="3"/>
  <c r="C826" i="3"/>
  <c r="D826" i="3"/>
  <c r="E826" i="3"/>
  <c r="H826" i="3"/>
  <c r="J826" i="3"/>
  <c r="L826" i="3"/>
  <c r="R826" i="3"/>
  <c r="S826" i="3"/>
  <c r="C827" i="3"/>
  <c r="D827" i="3"/>
  <c r="E827" i="3"/>
  <c r="H827" i="3"/>
  <c r="J827" i="3"/>
  <c r="L827" i="3"/>
  <c r="R827" i="3"/>
  <c r="S827" i="3"/>
  <c r="C828" i="3"/>
  <c r="D828" i="3"/>
  <c r="E828" i="3"/>
  <c r="H828" i="3"/>
  <c r="J828" i="3"/>
  <c r="L828" i="3"/>
  <c r="P828" i="3"/>
  <c r="R828" i="3"/>
  <c r="S828" i="3"/>
  <c r="C829" i="3"/>
  <c r="D829" i="3"/>
  <c r="E829" i="3"/>
  <c r="H829" i="3"/>
  <c r="J829" i="3"/>
  <c r="L829" i="3"/>
  <c r="P829" i="3"/>
  <c r="R829" i="3"/>
  <c r="S829" i="3"/>
  <c r="C830" i="3"/>
  <c r="D830" i="3"/>
  <c r="E830" i="3"/>
  <c r="H830" i="3"/>
  <c r="J830" i="3"/>
  <c r="L830" i="3"/>
  <c r="P830" i="3"/>
  <c r="R830" i="3"/>
  <c r="S830" i="3"/>
  <c r="C133" i="3"/>
  <c r="D133" i="3"/>
  <c r="E133" i="3"/>
  <c r="H133" i="3"/>
  <c r="J133" i="3"/>
  <c r="L133" i="3"/>
  <c r="P133" i="3"/>
  <c r="R133" i="3"/>
  <c r="C832" i="3"/>
  <c r="D832" i="3"/>
  <c r="E832" i="3"/>
  <c r="H832" i="3"/>
  <c r="J832" i="3"/>
  <c r="L832" i="3"/>
  <c r="P832" i="3"/>
  <c r="R832" i="3"/>
  <c r="S832" i="3"/>
  <c r="C833" i="3"/>
  <c r="D833" i="3"/>
  <c r="E833" i="3"/>
  <c r="H833" i="3"/>
  <c r="J833" i="3"/>
  <c r="L833" i="3"/>
  <c r="R833" i="3"/>
  <c r="S833" i="3"/>
  <c r="C834" i="3"/>
  <c r="D834" i="3"/>
  <c r="E834" i="3"/>
  <c r="H834" i="3"/>
  <c r="J834" i="3"/>
  <c r="L834" i="3"/>
  <c r="R834" i="3"/>
  <c r="S834" i="3"/>
  <c r="C835" i="3"/>
  <c r="D835" i="3"/>
  <c r="E835" i="3"/>
  <c r="H835" i="3"/>
  <c r="J835" i="3"/>
  <c r="L835" i="3"/>
  <c r="P835" i="3"/>
  <c r="R835" i="3"/>
  <c r="S835" i="3"/>
  <c r="C836" i="3"/>
  <c r="D836" i="3"/>
  <c r="E836" i="3"/>
  <c r="H836" i="3"/>
  <c r="J836" i="3"/>
  <c r="L836" i="3"/>
  <c r="P836" i="3"/>
  <c r="R836" i="3"/>
  <c r="S836" i="3"/>
  <c r="C837" i="3"/>
  <c r="D837" i="3"/>
  <c r="E837" i="3"/>
  <c r="H837" i="3"/>
  <c r="J837" i="3"/>
  <c r="L837" i="3"/>
  <c r="P837" i="3"/>
  <c r="R837" i="3"/>
  <c r="S837" i="3"/>
  <c r="C838" i="3"/>
  <c r="D838" i="3"/>
  <c r="E838" i="3"/>
  <c r="H838" i="3"/>
  <c r="J838" i="3"/>
  <c r="L838" i="3"/>
  <c r="P838" i="3"/>
  <c r="R838" i="3"/>
  <c r="S838" i="3"/>
  <c r="C839" i="3"/>
  <c r="D839" i="3"/>
  <c r="E839" i="3"/>
  <c r="H839" i="3"/>
  <c r="J839" i="3"/>
  <c r="L839" i="3"/>
  <c r="P839" i="3"/>
  <c r="R839" i="3"/>
  <c r="S839" i="3"/>
  <c r="C840" i="3"/>
  <c r="D840" i="3"/>
  <c r="E840" i="3"/>
  <c r="H840" i="3"/>
  <c r="J840" i="3"/>
  <c r="L840" i="3"/>
  <c r="P840" i="3"/>
  <c r="R840" i="3"/>
  <c r="S840" i="3"/>
  <c r="C841" i="3"/>
  <c r="D841" i="3"/>
  <c r="E841" i="3"/>
  <c r="H841" i="3"/>
  <c r="J841" i="3"/>
  <c r="L841" i="3"/>
  <c r="R841" i="3"/>
  <c r="S841" i="3"/>
  <c r="C842" i="3"/>
  <c r="D842" i="3"/>
  <c r="E842" i="3"/>
  <c r="H842" i="3"/>
  <c r="J842" i="3"/>
  <c r="L842" i="3"/>
  <c r="R842" i="3"/>
  <c r="S842" i="3"/>
  <c r="C843" i="3"/>
  <c r="D843" i="3"/>
  <c r="E843" i="3"/>
  <c r="H843" i="3"/>
  <c r="J843" i="3"/>
  <c r="L843" i="3"/>
  <c r="P843" i="3"/>
  <c r="R843" i="3"/>
  <c r="S843" i="3"/>
  <c r="C844" i="3"/>
  <c r="D844" i="3"/>
  <c r="E844" i="3"/>
  <c r="H844" i="3"/>
  <c r="J844" i="3"/>
  <c r="L844" i="3"/>
  <c r="P844" i="3"/>
  <c r="R844" i="3"/>
  <c r="S844" i="3"/>
  <c r="C845" i="3"/>
  <c r="D845" i="3"/>
  <c r="E845" i="3"/>
  <c r="H845" i="3"/>
  <c r="J845" i="3"/>
  <c r="L845" i="3"/>
  <c r="P845" i="3"/>
  <c r="R845" i="3"/>
  <c r="S845" i="3"/>
  <c r="C846" i="3"/>
  <c r="D846" i="3"/>
  <c r="E846" i="3"/>
  <c r="H846" i="3"/>
  <c r="J846" i="3"/>
  <c r="L846" i="3"/>
  <c r="P846" i="3"/>
  <c r="R846" i="3"/>
  <c r="S846" i="3"/>
  <c r="C847" i="3"/>
  <c r="D847" i="3"/>
  <c r="E847" i="3"/>
  <c r="H847" i="3"/>
  <c r="J847" i="3"/>
  <c r="L847" i="3"/>
  <c r="P847" i="3"/>
  <c r="R847" i="3"/>
  <c r="C848" i="3"/>
  <c r="D848" i="3"/>
  <c r="E848" i="3"/>
  <c r="H848" i="3"/>
  <c r="J848" i="3"/>
  <c r="L848" i="3"/>
  <c r="P848" i="3"/>
  <c r="R848" i="3"/>
  <c r="S848" i="3"/>
  <c r="C849" i="3"/>
  <c r="D849" i="3"/>
  <c r="E849" i="3"/>
  <c r="H849" i="3"/>
  <c r="J849" i="3"/>
  <c r="L849" i="3"/>
  <c r="R849" i="3"/>
  <c r="S849" i="3"/>
  <c r="C850" i="3"/>
  <c r="D850" i="3"/>
  <c r="E850" i="3"/>
  <c r="H850" i="3"/>
  <c r="J850" i="3"/>
  <c r="L850" i="3"/>
  <c r="R850" i="3"/>
  <c r="S850" i="3"/>
  <c r="C851" i="3"/>
  <c r="D851" i="3"/>
  <c r="E851" i="3"/>
  <c r="H851" i="3"/>
  <c r="J851" i="3"/>
  <c r="L851" i="3"/>
  <c r="P851" i="3"/>
  <c r="R851" i="3"/>
  <c r="S851" i="3"/>
  <c r="C852" i="3"/>
  <c r="D852" i="3"/>
  <c r="E852" i="3"/>
  <c r="H852" i="3"/>
  <c r="J852" i="3"/>
  <c r="L852" i="3"/>
  <c r="P852" i="3"/>
  <c r="Q852" i="3"/>
  <c r="R852" i="3"/>
  <c r="S852" i="3"/>
  <c r="C853" i="3"/>
  <c r="D853" i="3"/>
  <c r="E853" i="3"/>
  <c r="H853" i="3"/>
  <c r="J853" i="3"/>
  <c r="L853" i="3"/>
  <c r="P853" i="3"/>
  <c r="R853" i="3"/>
  <c r="S853" i="3"/>
  <c r="C854" i="3"/>
  <c r="D854" i="3"/>
  <c r="E854" i="3"/>
  <c r="H854" i="3"/>
  <c r="J854" i="3"/>
  <c r="L854" i="3"/>
  <c r="P854" i="3"/>
  <c r="R854" i="3"/>
  <c r="S854" i="3"/>
  <c r="C855" i="3"/>
  <c r="D855" i="3"/>
  <c r="E855" i="3"/>
  <c r="H855" i="3"/>
  <c r="J855" i="3"/>
  <c r="L855" i="3"/>
  <c r="P855" i="3"/>
  <c r="R855" i="3"/>
  <c r="C856" i="3"/>
  <c r="D856" i="3"/>
  <c r="E856" i="3"/>
  <c r="H856" i="3"/>
  <c r="J856" i="3"/>
  <c r="L856" i="3"/>
  <c r="P856" i="3"/>
  <c r="R856" i="3"/>
  <c r="S856" i="3"/>
  <c r="C857" i="3"/>
  <c r="D857" i="3"/>
  <c r="E857" i="3"/>
  <c r="H857" i="3"/>
  <c r="J857" i="3"/>
  <c r="L857" i="3"/>
  <c r="N857" i="3"/>
  <c r="O857" i="3"/>
  <c r="R857" i="3"/>
  <c r="S857" i="3"/>
  <c r="C858" i="3"/>
  <c r="D858" i="3"/>
  <c r="E858" i="3"/>
  <c r="H858" i="3"/>
  <c r="J858" i="3"/>
  <c r="L858" i="3"/>
  <c r="R858" i="3"/>
  <c r="S858" i="3"/>
  <c r="C859" i="3"/>
  <c r="D859" i="3"/>
  <c r="E859" i="3"/>
  <c r="H859" i="3"/>
  <c r="J859" i="3"/>
  <c r="L859" i="3"/>
  <c r="P859" i="3"/>
  <c r="R859" i="3"/>
  <c r="S859" i="3"/>
  <c r="C860" i="3"/>
  <c r="D860" i="3"/>
  <c r="E860" i="3"/>
  <c r="H860" i="3"/>
  <c r="J860" i="3"/>
  <c r="L860" i="3"/>
  <c r="P860" i="3"/>
  <c r="Q860" i="3"/>
  <c r="R860" i="3"/>
  <c r="S860" i="3"/>
  <c r="C861" i="3"/>
  <c r="D861" i="3"/>
  <c r="E861" i="3"/>
  <c r="H861" i="3"/>
  <c r="J861" i="3"/>
  <c r="L861" i="3"/>
  <c r="P861" i="3"/>
  <c r="R861" i="3"/>
  <c r="S861" i="3"/>
  <c r="C862" i="3"/>
  <c r="D862" i="3"/>
  <c r="E862" i="3"/>
  <c r="H862" i="3"/>
  <c r="J862" i="3"/>
  <c r="L862" i="3"/>
  <c r="P862" i="3"/>
  <c r="R862" i="3"/>
  <c r="S862" i="3"/>
  <c r="C863" i="3"/>
  <c r="D863" i="3"/>
  <c r="E863" i="3"/>
  <c r="H863" i="3"/>
  <c r="J863" i="3"/>
  <c r="L863" i="3"/>
  <c r="P863" i="3"/>
  <c r="R863" i="3"/>
  <c r="C864" i="3"/>
  <c r="D864" i="3"/>
  <c r="E864" i="3"/>
  <c r="H864" i="3"/>
  <c r="J864" i="3"/>
  <c r="L864" i="3"/>
  <c r="P864" i="3"/>
  <c r="R864" i="3"/>
  <c r="S864" i="3"/>
  <c r="C865" i="3"/>
  <c r="D865" i="3"/>
  <c r="E865" i="3"/>
  <c r="H865" i="3"/>
  <c r="J865" i="3"/>
  <c r="L865" i="3"/>
  <c r="R865" i="3"/>
  <c r="S865" i="3"/>
  <c r="C866" i="3"/>
  <c r="D866" i="3"/>
  <c r="E866" i="3"/>
  <c r="H866" i="3"/>
  <c r="J866" i="3"/>
  <c r="L866" i="3"/>
  <c r="R866" i="3"/>
  <c r="S866" i="3"/>
  <c r="C867" i="3"/>
  <c r="D867" i="3"/>
  <c r="E867" i="3"/>
  <c r="H867" i="3"/>
  <c r="J867" i="3"/>
  <c r="L867" i="3"/>
  <c r="P867" i="3"/>
  <c r="R867" i="3"/>
  <c r="S867" i="3"/>
  <c r="C868" i="3"/>
  <c r="D868" i="3"/>
  <c r="E868" i="3"/>
  <c r="H868" i="3"/>
  <c r="J868" i="3"/>
  <c r="L868" i="3"/>
  <c r="P868" i="3"/>
  <c r="Q868" i="3"/>
  <c r="R868" i="3"/>
  <c r="S868" i="3"/>
  <c r="C869" i="3"/>
  <c r="D869" i="3"/>
  <c r="E869" i="3"/>
  <c r="H869" i="3"/>
  <c r="J869" i="3"/>
  <c r="L869" i="3"/>
  <c r="P869" i="3"/>
  <c r="R869" i="3"/>
  <c r="S869" i="3"/>
  <c r="C870" i="3"/>
  <c r="D870" i="3"/>
  <c r="E870" i="3"/>
  <c r="H870" i="3"/>
  <c r="J870" i="3"/>
  <c r="L870" i="3"/>
  <c r="P870" i="3"/>
  <c r="R870" i="3"/>
  <c r="S870" i="3"/>
  <c r="C871" i="3"/>
  <c r="D871" i="3"/>
  <c r="E871" i="3"/>
  <c r="H871" i="3"/>
  <c r="J871" i="3"/>
  <c r="L871" i="3"/>
  <c r="P871" i="3"/>
  <c r="R871" i="3"/>
  <c r="C602" i="3"/>
  <c r="D602" i="3"/>
  <c r="E602" i="3"/>
  <c r="H602" i="3"/>
  <c r="J602" i="3"/>
  <c r="L602" i="3"/>
  <c r="P602" i="3"/>
  <c r="R602" i="3"/>
  <c r="S602" i="3"/>
  <c r="C873" i="3"/>
  <c r="D873" i="3"/>
  <c r="E873" i="3"/>
  <c r="H873" i="3"/>
  <c r="J873" i="3"/>
  <c r="L873" i="3"/>
  <c r="R873" i="3"/>
  <c r="S873" i="3"/>
  <c r="C874" i="3"/>
  <c r="D874" i="3"/>
  <c r="E874" i="3"/>
  <c r="H874" i="3"/>
  <c r="J874" i="3"/>
  <c r="L874" i="3"/>
  <c r="R874" i="3"/>
  <c r="S874" i="3"/>
  <c r="C875" i="3"/>
  <c r="D875" i="3"/>
  <c r="E875" i="3"/>
  <c r="H875" i="3"/>
  <c r="J875" i="3"/>
  <c r="L875" i="3"/>
  <c r="P875" i="3"/>
  <c r="R875" i="3"/>
  <c r="S875" i="3"/>
  <c r="C876" i="3"/>
  <c r="D876" i="3"/>
  <c r="E876" i="3"/>
  <c r="H876" i="3"/>
  <c r="J876" i="3"/>
  <c r="L876" i="3"/>
  <c r="P876" i="3"/>
  <c r="Q876" i="3"/>
  <c r="R876" i="3"/>
  <c r="S876" i="3"/>
  <c r="C877" i="3"/>
  <c r="D877" i="3"/>
  <c r="E877" i="3"/>
  <c r="H877" i="3"/>
  <c r="J877" i="3"/>
  <c r="L877" i="3"/>
  <c r="P877" i="3"/>
  <c r="R877" i="3"/>
  <c r="S877" i="3"/>
  <c r="C878" i="3"/>
  <c r="D878" i="3"/>
  <c r="E878" i="3"/>
  <c r="H878" i="3"/>
  <c r="J878" i="3"/>
  <c r="L878" i="3"/>
  <c r="P878" i="3"/>
  <c r="R878" i="3"/>
  <c r="S878" i="3"/>
  <c r="C879" i="3"/>
  <c r="D879" i="3"/>
  <c r="E879" i="3"/>
  <c r="H879" i="3"/>
  <c r="J879" i="3"/>
  <c r="L879" i="3"/>
  <c r="P879" i="3"/>
  <c r="R879" i="3"/>
  <c r="C880" i="3"/>
  <c r="D880" i="3"/>
  <c r="E880" i="3"/>
  <c r="H880" i="3"/>
  <c r="J880" i="3"/>
  <c r="L880" i="3"/>
  <c r="P880" i="3"/>
  <c r="R880" i="3"/>
  <c r="S880" i="3"/>
  <c r="C881" i="3"/>
  <c r="D881" i="3"/>
  <c r="E881" i="3"/>
  <c r="H881" i="3"/>
  <c r="J881" i="3"/>
  <c r="L881" i="3"/>
  <c r="R881" i="3"/>
  <c r="S881" i="3"/>
  <c r="C882" i="3"/>
  <c r="D882" i="3"/>
  <c r="E882" i="3"/>
  <c r="H882" i="3"/>
  <c r="J882" i="3"/>
  <c r="L882" i="3"/>
  <c r="R882" i="3"/>
  <c r="S882" i="3"/>
  <c r="C883" i="3"/>
  <c r="D883" i="3"/>
  <c r="E883" i="3"/>
  <c r="H883" i="3"/>
  <c r="J883" i="3"/>
  <c r="L883" i="3"/>
  <c r="P883" i="3"/>
  <c r="R883" i="3"/>
  <c r="S883" i="3"/>
  <c r="C884" i="3"/>
  <c r="D884" i="3"/>
  <c r="E884" i="3"/>
  <c r="H884" i="3"/>
  <c r="J884" i="3"/>
  <c r="L884" i="3"/>
  <c r="P884" i="3"/>
  <c r="Q884" i="3"/>
  <c r="R884" i="3"/>
  <c r="S884" i="3"/>
  <c r="C481" i="3"/>
  <c r="D481" i="3"/>
  <c r="E481" i="3"/>
  <c r="H481" i="3"/>
  <c r="J481" i="3"/>
  <c r="L481" i="3"/>
  <c r="P481" i="3"/>
  <c r="R481" i="3"/>
  <c r="S481" i="3"/>
  <c r="C378" i="3"/>
  <c r="D378" i="3"/>
  <c r="E378" i="3"/>
  <c r="H378" i="3"/>
  <c r="J378" i="3"/>
  <c r="L378" i="3"/>
  <c r="P378" i="3"/>
  <c r="R378" i="3"/>
  <c r="S378" i="3"/>
  <c r="C887" i="3"/>
  <c r="D887" i="3"/>
  <c r="E887" i="3"/>
  <c r="H887" i="3"/>
  <c r="J887" i="3"/>
  <c r="L887" i="3"/>
  <c r="P887" i="3"/>
  <c r="R887" i="3"/>
  <c r="C888" i="3"/>
  <c r="D888" i="3"/>
  <c r="E888" i="3"/>
  <c r="H888" i="3"/>
  <c r="J888" i="3"/>
  <c r="L888" i="3"/>
  <c r="P888" i="3"/>
  <c r="R888" i="3"/>
  <c r="S888" i="3"/>
  <c r="C501" i="3"/>
  <c r="D501" i="3"/>
  <c r="E501" i="3"/>
  <c r="H501" i="3"/>
  <c r="J501" i="3"/>
  <c r="L501" i="3"/>
  <c r="N501" i="3"/>
  <c r="O501" i="3"/>
  <c r="R501" i="3"/>
  <c r="S501" i="3"/>
  <c r="C890" i="3"/>
  <c r="D890" i="3"/>
  <c r="E890" i="3"/>
  <c r="H890" i="3"/>
  <c r="J890" i="3"/>
  <c r="L890" i="3"/>
  <c r="R890" i="3"/>
  <c r="S890" i="3"/>
  <c r="C891" i="3"/>
  <c r="D891" i="3"/>
  <c r="E891" i="3"/>
  <c r="H891" i="3"/>
  <c r="J891" i="3"/>
  <c r="L891" i="3"/>
  <c r="P891" i="3"/>
  <c r="R891" i="3"/>
  <c r="S891" i="3"/>
  <c r="C892" i="3"/>
  <c r="D892" i="3"/>
  <c r="E892" i="3"/>
  <c r="H892" i="3"/>
  <c r="J892" i="3"/>
  <c r="L892" i="3"/>
  <c r="P892" i="3"/>
  <c r="Q892" i="3"/>
  <c r="R892" i="3"/>
  <c r="S892" i="3"/>
  <c r="C893" i="3"/>
  <c r="D893" i="3"/>
  <c r="E893" i="3"/>
  <c r="H893" i="3"/>
  <c r="J893" i="3"/>
  <c r="L893" i="3"/>
  <c r="P893" i="3"/>
  <c r="R893" i="3"/>
  <c r="S893" i="3"/>
  <c r="C894" i="3"/>
  <c r="D894" i="3"/>
  <c r="E894" i="3"/>
  <c r="H894" i="3"/>
  <c r="J894" i="3"/>
  <c r="L894" i="3"/>
  <c r="P894" i="3"/>
  <c r="R894" i="3"/>
  <c r="S894" i="3"/>
  <c r="C895" i="3"/>
  <c r="D895" i="3"/>
  <c r="E895" i="3"/>
  <c r="H895" i="3"/>
  <c r="J895" i="3"/>
  <c r="L895" i="3"/>
  <c r="P895" i="3"/>
  <c r="R895" i="3"/>
  <c r="C896" i="3"/>
  <c r="D896" i="3"/>
  <c r="E896" i="3"/>
  <c r="H896" i="3"/>
  <c r="J896" i="3"/>
  <c r="L896" i="3"/>
  <c r="P896" i="3"/>
  <c r="R896" i="3"/>
  <c r="S896" i="3"/>
  <c r="C897" i="3"/>
  <c r="D897" i="3"/>
  <c r="E897" i="3"/>
  <c r="H897" i="3"/>
  <c r="J897" i="3"/>
  <c r="L897" i="3"/>
  <c r="R897" i="3"/>
  <c r="S897" i="3"/>
  <c r="C141" i="3"/>
  <c r="D141" i="3"/>
  <c r="E141" i="3"/>
  <c r="H141" i="3"/>
  <c r="J141" i="3"/>
  <c r="L141" i="3"/>
  <c r="R141" i="3"/>
  <c r="S141" i="3"/>
  <c r="C899" i="3"/>
  <c r="D899" i="3"/>
  <c r="E899" i="3"/>
  <c r="H899" i="3"/>
  <c r="J899" i="3"/>
  <c r="L899" i="3"/>
  <c r="P899" i="3"/>
  <c r="R899" i="3"/>
  <c r="S899" i="3"/>
  <c r="C900" i="3"/>
  <c r="D900" i="3"/>
  <c r="E900" i="3"/>
  <c r="H900" i="3"/>
  <c r="J900" i="3"/>
  <c r="L900" i="3"/>
  <c r="P900" i="3"/>
  <c r="Q900" i="3"/>
  <c r="R900" i="3"/>
  <c r="S900" i="3"/>
  <c r="C901" i="3"/>
  <c r="D901" i="3"/>
  <c r="E901" i="3"/>
  <c r="H901" i="3"/>
  <c r="J901" i="3"/>
  <c r="L901" i="3"/>
  <c r="P901" i="3"/>
  <c r="R901" i="3"/>
  <c r="S901" i="3"/>
  <c r="C902" i="3"/>
  <c r="D902" i="3"/>
  <c r="E902" i="3"/>
  <c r="H902" i="3"/>
  <c r="J902" i="3"/>
  <c r="L902" i="3"/>
  <c r="P902" i="3"/>
  <c r="R902" i="3"/>
  <c r="S902" i="3"/>
  <c r="C903" i="3"/>
  <c r="D903" i="3"/>
  <c r="E903" i="3"/>
  <c r="H903" i="3"/>
  <c r="J903" i="3"/>
  <c r="L903" i="3"/>
  <c r="P903" i="3"/>
  <c r="R903" i="3"/>
  <c r="C904" i="3"/>
  <c r="D904" i="3"/>
  <c r="E904" i="3"/>
  <c r="H904" i="3"/>
  <c r="J904" i="3"/>
  <c r="L904" i="3"/>
  <c r="P904" i="3"/>
  <c r="R904" i="3"/>
  <c r="S904" i="3"/>
  <c r="C905" i="3"/>
  <c r="D905" i="3"/>
  <c r="E905" i="3"/>
  <c r="H905" i="3"/>
  <c r="J905" i="3"/>
  <c r="L905" i="3"/>
  <c r="R905" i="3"/>
  <c r="S905" i="3"/>
  <c r="C906" i="3"/>
  <c r="D906" i="3"/>
  <c r="E906" i="3"/>
  <c r="H906" i="3"/>
  <c r="J906" i="3"/>
  <c r="L906" i="3"/>
  <c r="R906" i="3"/>
  <c r="S906" i="3"/>
  <c r="C907" i="3"/>
  <c r="D907" i="3"/>
  <c r="E907" i="3"/>
  <c r="H907" i="3"/>
  <c r="J907" i="3"/>
  <c r="L907" i="3"/>
  <c r="P907" i="3"/>
  <c r="R907" i="3"/>
  <c r="S907" i="3"/>
  <c r="C908" i="3"/>
  <c r="D908" i="3"/>
  <c r="E908" i="3"/>
  <c r="H908" i="3"/>
  <c r="J908" i="3"/>
  <c r="L908" i="3"/>
  <c r="P908" i="3"/>
  <c r="Q908" i="3"/>
  <c r="R908" i="3"/>
  <c r="S908" i="3"/>
  <c r="C909" i="3"/>
  <c r="D909" i="3"/>
  <c r="E909" i="3"/>
  <c r="H909" i="3"/>
  <c r="J909" i="3"/>
  <c r="L909" i="3"/>
  <c r="P909" i="3"/>
  <c r="R909" i="3"/>
  <c r="S909" i="3"/>
  <c r="C910" i="3"/>
  <c r="D910" i="3"/>
  <c r="E910" i="3"/>
  <c r="H910" i="3"/>
  <c r="J910" i="3"/>
  <c r="L910" i="3"/>
  <c r="P910" i="3"/>
  <c r="R910" i="3"/>
  <c r="S910" i="3"/>
  <c r="C911" i="3"/>
  <c r="D911" i="3"/>
  <c r="E911" i="3"/>
  <c r="H911" i="3"/>
  <c r="J911" i="3"/>
  <c r="L911" i="3"/>
  <c r="P911" i="3"/>
  <c r="R911" i="3"/>
  <c r="C912" i="3"/>
  <c r="D912" i="3"/>
  <c r="E912" i="3"/>
  <c r="H912" i="3"/>
  <c r="J912" i="3"/>
  <c r="L912" i="3"/>
  <c r="P912" i="3"/>
  <c r="R912" i="3"/>
  <c r="S912" i="3"/>
  <c r="C913" i="3"/>
  <c r="D913" i="3"/>
  <c r="E913" i="3"/>
  <c r="H913" i="3"/>
  <c r="J913" i="3"/>
  <c r="L913" i="3"/>
  <c r="R913" i="3"/>
  <c r="S913" i="3"/>
  <c r="C914" i="3"/>
  <c r="D914" i="3"/>
  <c r="E914" i="3"/>
  <c r="H914" i="3"/>
  <c r="J914" i="3"/>
  <c r="L914" i="3"/>
  <c r="R914" i="3"/>
  <c r="S914" i="3"/>
  <c r="C915" i="3"/>
  <c r="D915" i="3"/>
  <c r="E915" i="3"/>
  <c r="H915" i="3"/>
  <c r="J915" i="3"/>
  <c r="L915" i="3"/>
  <c r="P915" i="3"/>
  <c r="R915" i="3"/>
  <c r="S915" i="3"/>
  <c r="C916" i="3"/>
  <c r="D916" i="3"/>
  <c r="E916" i="3"/>
  <c r="H916" i="3"/>
  <c r="J916" i="3"/>
  <c r="L916" i="3"/>
  <c r="P916" i="3"/>
  <c r="Q916" i="3"/>
  <c r="R916" i="3"/>
  <c r="S916" i="3"/>
  <c r="C917" i="3"/>
  <c r="D917" i="3"/>
  <c r="E917" i="3"/>
  <c r="H917" i="3"/>
  <c r="J917" i="3"/>
  <c r="L917" i="3"/>
  <c r="P917" i="3"/>
  <c r="R917" i="3"/>
  <c r="S917" i="3"/>
  <c r="C918" i="3"/>
  <c r="D918" i="3"/>
  <c r="E918" i="3"/>
  <c r="H918" i="3"/>
  <c r="J918" i="3"/>
  <c r="L918" i="3"/>
  <c r="P918" i="3"/>
  <c r="R918" i="3"/>
  <c r="S918" i="3"/>
  <c r="C919" i="3"/>
  <c r="D919" i="3"/>
  <c r="E919" i="3"/>
  <c r="H919" i="3"/>
  <c r="J919" i="3"/>
  <c r="L919" i="3"/>
  <c r="P919" i="3"/>
  <c r="R919" i="3"/>
  <c r="C920" i="3"/>
  <c r="D920" i="3"/>
  <c r="E920" i="3"/>
  <c r="H920" i="3"/>
  <c r="J920" i="3"/>
  <c r="L920" i="3"/>
  <c r="P920" i="3"/>
  <c r="R920" i="3"/>
  <c r="S920" i="3"/>
  <c r="C921" i="3"/>
  <c r="D921" i="3"/>
  <c r="E921" i="3"/>
  <c r="H921" i="3"/>
  <c r="J921" i="3"/>
  <c r="L921" i="3"/>
  <c r="N921" i="3"/>
  <c r="O921" i="3"/>
  <c r="R921" i="3"/>
  <c r="S921" i="3"/>
  <c r="C922" i="3"/>
  <c r="D922" i="3"/>
  <c r="E922" i="3"/>
  <c r="H922" i="3"/>
  <c r="J922" i="3"/>
  <c r="L922" i="3"/>
  <c r="R922" i="3"/>
  <c r="S922" i="3"/>
  <c r="C923" i="3"/>
  <c r="D923" i="3"/>
  <c r="E923" i="3"/>
  <c r="H923" i="3"/>
  <c r="J923" i="3"/>
  <c r="L923" i="3"/>
  <c r="P923" i="3"/>
  <c r="R923" i="3"/>
  <c r="S923" i="3"/>
  <c r="C924" i="3"/>
  <c r="D924" i="3"/>
  <c r="E924" i="3"/>
  <c r="H924" i="3"/>
  <c r="J924" i="3"/>
  <c r="L924" i="3"/>
  <c r="P924" i="3"/>
  <c r="Q924" i="3"/>
  <c r="R924" i="3"/>
  <c r="S924" i="3"/>
  <c r="C925" i="3"/>
  <c r="D925" i="3"/>
  <c r="E925" i="3"/>
  <c r="H925" i="3"/>
  <c r="J925" i="3"/>
  <c r="L925" i="3"/>
  <c r="P925" i="3"/>
  <c r="R925" i="3"/>
  <c r="S925" i="3"/>
  <c r="C926" i="3"/>
  <c r="D926" i="3"/>
  <c r="E926" i="3"/>
  <c r="H926" i="3"/>
  <c r="J926" i="3"/>
  <c r="L926" i="3"/>
  <c r="P926" i="3"/>
  <c r="R926" i="3"/>
  <c r="S926" i="3"/>
  <c r="C927" i="3"/>
  <c r="D927" i="3"/>
  <c r="E927" i="3"/>
  <c r="H927" i="3"/>
  <c r="J927" i="3"/>
  <c r="L927" i="3"/>
  <c r="P927" i="3"/>
  <c r="R927" i="3"/>
  <c r="C928" i="3"/>
  <c r="D928" i="3"/>
  <c r="E928" i="3"/>
  <c r="H928" i="3"/>
  <c r="J928" i="3"/>
  <c r="L928" i="3"/>
  <c r="P928" i="3"/>
  <c r="R928" i="3"/>
  <c r="S928" i="3"/>
  <c r="C929" i="3"/>
  <c r="D929" i="3"/>
  <c r="E929" i="3"/>
  <c r="H929" i="3"/>
  <c r="J929" i="3"/>
  <c r="L929" i="3"/>
  <c r="R929" i="3"/>
  <c r="S929" i="3"/>
  <c r="C930" i="3"/>
  <c r="D930" i="3"/>
  <c r="E930" i="3"/>
  <c r="H930" i="3"/>
  <c r="J930" i="3"/>
  <c r="L930" i="3"/>
  <c r="R930" i="3"/>
  <c r="S930" i="3"/>
  <c r="C931" i="3"/>
  <c r="D931" i="3"/>
  <c r="E931" i="3"/>
  <c r="H931" i="3"/>
  <c r="J931" i="3"/>
  <c r="L931" i="3"/>
  <c r="P931" i="3"/>
  <c r="R931" i="3"/>
  <c r="S931" i="3"/>
  <c r="C932" i="3"/>
  <c r="D932" i="3"/>
  <c r="E932" i="3"/>
  <c r="H932" i="3"/>
  <c r="J932" i="3"/>
  <c r="L932" i="3"/>
  <c r="P932" i="3"/>
  <c r="Q932" i="3"/>
  <c r="R932" i="3"/>
  <c r="S932" i="3"/>
  <c r="C933" i="3"/>
  <c r="D933" i="3"/>
  <c r="E933" i="3"/>
  <c r="H933" i="3"/>
  <c r="J933" i="3"/>
  <c r="L933" i="3"/>
  <c r="P933" i="3"/>
  <c r="R933" i="3"/>
  <c r="S933" i="3"/>
  <c r="C934" i="3"/>
  <c r="D934" i="3"/>
  <c r="E934" i="3"/>
  <c r="H934" i="3"/>
  <c r="J934" i="3"/>
  <c r="L934" i="3"/>
  <c r="P934" i="3"/>
  <c r="R934" i="3"/>
  <c r="S934" i="3"/>
  <c r="C935" i="3"/>
  <c r="D935" i="3"/>
  <c r="E935" i="3"/>
  <c r="H935" i="3"/>
  <c r="J935" i="3"/>
  <c r="L935" i="3"/>
  <c r="P935" i="3"/>
  <c r="R935" i="3"/>
  <c r="C936" i="3"/>
  <c r="D936" i="3"/>
  <c r="E936" i="3"/>
  <c r="H936" i="3"/>
  <c r="J936" i="3"/>
  <c r="L936" i="3"/>
  <c r="P936" i="3"/>
  <c r="R936" i="3"/>
  <c r="S936" i="3"/>
  <c r="C937" i="3"/>
  <c r="D937" i="3"/>
  <c r="E937" i="3"/>
  <c r="H937" i="3"/>
  <c r="J937" i="3"/>
  <c r="L937" i="3"/>
  <c r="R937" i="3"/>
  <c r="S937" i="3"/>
  <c r="C938" i="3"/>
  <c r="D938" i="3"/>
  <c r="E938" i="3"/>
  <c r="H938" i="3"/>
  <c r="J938" i="3"/>
  <c r="L938" i="3"/>
  <c r="R938" i="3"/>
  <c r="S938" i="3"/>
  <c r="C939" i="3"/>
  <c r="D939" i="3"/>
  <c r="E939" i="3"/>
  <c r="H939" i="3"/>
  <c r="J939" i="3"/>
  <c r="L939" i="3"/>
  <c r="P939" i="3"/>
  <c r="R939" i="3"/>
  <c r="S939" i="3"/>
  <c r="C940" i="3"/>
  <c r="D940" i="3"/>
  <c r="E940" i="3"/>
  <c r="H940" i="3"/>
  <c r="J940" i="3"/>
  <c r="L940" i="3"/>
  <c r="P940" i="3"/>
  <c r="Q940" i="3"/>
  <c r="R940" i="3"/>
  <c r="S940" i="3"/>
  <c r="C941" i="3"/>
  <c r="D941" i="3"/>
  <c r="E941" i="3"/>
  <c r="H941" i="3"/>
  <c r="J941" i="3"/>
  <c r="L941" i="3"/>
  <c r="P941" i="3"/>
  <c r="R941" i="3"/>
  <c r="S941" i="3"/>
  <c r="C942" i="3"/>
  <c r="D942" i="3"/>
  <c r="E942" i="3"/>
  <c r="H942" i="3"/>
  <c r="J942" i="3"/>
  <c r="L942" i="3"/>
  <c r="P942" i="3"/>
  <c r="R942" i="3"/>
  <c r="S942" i="3"/>
  <c r="C943" i="3"/>
  <c r="D943" i="3"/>
  <c r="E943" i="3"/>
  <c r="H943" i="3"/>
  <c r="J943" i="3"/>
  <c r="L943" i="3"/>
  <c r="P943" i="3"/>
  <c r="R943" i="3"/>
  <c r="C944" i="3"/>
  <c r="D944" i="3"/>
  <c r="E944" i="3"/>
  <c r="H944" i="3"/>
  <c r="J944" i="3"/>
  <c r="L944" i="3"/>
  <c r="P944" i="3"/>
  <c r="R944" i="3"/>
  <c r="S944" i="3"/>
  <c r="C945" i="3"/>
  <c r="D945" i="3"/>
  <c r="E945" i="3"/>
  <c r="H945" i="3"/>
  <c r="J945" i="3"/>
  <c r="L945" i="3"/>
  <c r="R945" i="3"/>
  <c r="S945" i="3"/>
  <c r="C946" i="3"/>
  <c r="D946" i="3"/>
  <c r="E946" i="3"/>
  <c r="H946" i="3"/>
  <c r="J946" i="3"/>
  <c r="L946" i="3"/>
  <c r="R946" i="3"/>
  <c r="S946" i="3"/>
  <c r="C947" i="3"/>
  <c r="D947" i="3"/>
  <c r="E947" i="3"/>
  <c r="H947" i="3"/>
  <c r="J947" i="3"/>
  <c r="L947" i="3"/>
  <c r="P947" i="3"/>
  <c r="R947" i="3"/>
  <c r="S947" i="3"/>
  <c r="C948" i="3"/>
  <c r="D948" i="3"/>
  <c r="E948" i="3"/>
  <c r="H948" i="3"/>
  <c r="J948" i="3"/>
  <c r="L948" i="3"/>
  <c r="P948" i="3"/>
  <c r="Q948" i="3"/>
  <c r="R948" i="3"/>
  <c r="S948" i="3"/>
  <c r="C949" i="3"/>
  <c r="D949" i="3"/>
  <c r="E949" i="3"/>
  <c r="H949" i="3"/>
  <c r="J949" i="3"/>
  <c r="L949" i="3"/>
  <c r="P949" i="3"/>
  <c r="R949" i="3"/>
  <c r="S949" i="3"/>
  <c r="C950" i="3"/>
  <c r="D950" i="3"/>
  <c r="E950" i="3"/>
  <c r="H950" i="3"/>
  <c r="J950" i="3"/>
  <c r="L950" i="3"/>
  <c r="P950" i="3"/>
  <c r="R950" i="3"/>
  <c r="S950" i="3"/>
  <c r="C951" i="3"/>
  <c r="D951" i="3"/>
  <c r="E951" i="3"/>
  <c r="H951" i="3"/>
  <c r="J951" i="3"/>
  <c r="L951" i="3"/>
  <c r="P951" i="3"/>
  <c r="R951" i="3"/>
  <c r="C952" i="3"/>
  <c r="D952" i="3"/>
  <c r="E952" i="3"/>
  <c r="H952" i="3"/>
  <c r="J952" i="3"/>
  <c r="L952" i="3"/>
  <c r="P952" i="3"/>
  <c r="R952" i="3"/>
  <c r="S952" i="3"/>
  <c r="C953" i="3"/>
  <c r="D953" i="3"/>
  <c r="E953" i="3"/>
  <c r="H953" i="3"/>
  <c r="J953" i="3"/>
  <c r="L953" i="3"/>
  <c r="N953" i="3"/>
  <c r="O953" i="3"/>
  <c r="R953" i="3"/>
  <c r="S953" i="3"/>
  <c r="C954" i="3"/>
  <c r="D954" i="3"/>
  <c r="E954" i="3"/>
  <c r="H954" i="3"/>
  <c r="J954" i="3"/>
  <c r="L954" i="3"/>
  <c r="R954" i="3"/>
  <c r="S954" i="3"/>
  <c r="C955" i="3"/>
  <c r="D955" i="3"/>
  <c r="E955" i="3"/>
  <c r="H955" i="3"/>
  <c r="J955" i="3"/>
  <c r="L955" i="3"/>
  <c r="P955" i="3"/>
  <c r="R955" i="3"/>
  <c r="S955" i="3"/>
  <c r="C956" i="3"/>
  <c r="D956" i="3"/>
  <c r="E956" i="3"/>
  <c r="H956" i="3"/>
  <c r="J956" i="3"/>
  <c r="L956" i="3"/>
  <c r="P956" i="3"/>
  <c r="Q956" i="3"/>
  <c r="R956" i="3"/>
  <c r="S956" i="3"/>
  <c r="C957" i="3"/>
  <c r="D957" i="3"/>
  <c r="E957" i="3"/>
  <c r="H957" i="3"/>
  <c r="J957" i="3"/>
  <c r="L957" i="3"/>
  <c r="P957" i="3"/>
  <c r="R957" i="3"/>
  <c r="S957" i="3"/>
  <c r="C958" i="3"/>
  <c r="D958" i="3"/>
  <c r="E958" i="3"/>
  <c r="H958" i="3"/>
  <c r="J958" i="3"/>
  <c r="L958" i="3"/>
  <c r="P958" i="3"/>
  <c r="R958" i="3"/>
  <c r="S958" i="3"/>
  <c r="C959" i="3"/>
  <c r="D959" i="3"/>
  <c r="E959" i="3"/>
  <c r="H959" i="3"/>
  <c r="J959" i="3"/>
  <c r="L959" i="3"/>
  <c r="P959" i="3"/>
  <c r="R959" i="3"/>
  <c r="C960" i="3"/>
  <c r="D960" i="3"/>
  <c r="E960" i="3"/>
  <c r="H960" i="3"/>
  <c r="J960" i="3"/>
  <c r="L960" i="3"/>
  <c r="P960" i="3"/>
  <c r="R960" i="3"/>
  <c r="S960" i="3"/>
  <c r="C961" i="3"/>
  <c r="D961" i="3"/>
  <c r="E961" i="3"/>
  <c r="H961" i="3"/>
  <c r="J961" i="3"/>
  <c r="L961" i="3"/>
  <c r="R961" i="3"/>
  <c r="S961" i="3"/>
  <c r="C962" i="3"/>
  <c r="D962" i="3"/>
  <c r="E962" i="3"/>
  <c r="H962" i="3"/>
  <c r="J962" i="3"/>
  <c r="L962" i="3"/>
  <c r="R962" i="3"/>
  <c r="S962" i="3"/>
  <c r="C963" i="3"/>
  <c r="D963" i="3"/>
  <c r="E963" i="3"/>
  <c r="H963" i="3"/>
  <c r="J963" i="3"/>
  <c r="L963" i="3"/>
  <c r="P963" i="3"/>
  <c r="R963" i="3"/>
  <c r="S963" i="3"/>
  <c r="C964" i="3"/>
  <c r="D964" i="3"/>
  <c r="E964" i="3"/>
  <c r="H964" i="3"/>
  <c r="J964" i="3"/>
  <c r="L964" i="3"/>
  <c r="P964" i="3"/>
  <c r="Q964" i="3"/>
  <c r="R964" i="3"/>
  <c r="S964" i="3"/>
  <c r="C965" i="3"/>
  <c r="D965" i="3"/>
  <c r="E965" i="3"/>
  <c r="H965" i="3"/>
  <c r="J965" i="3"/>
  <c r="L965" i="3"/>
  <c r="P965" i="3"/>
  <c r="R965" i="3"/>
  <c r="S965" i="3"/>
  <c r="C966" i="3"/>
  <c r="D966" i="3"/>
  <c r="E966" i="3"/>
  <c r="H966" i="3"/>
  <c r="J966" i="3"/>
  <c r="L966" i="3"/>
  <c r="P966" i="3"/>
  <c r="R966" i="3"/>
  <c r="S966" i="3"/>
  <c r="C967" i="3"/>
  <c r="D967" i="3"/>
  <c r="E967" i="3"/>
  <c r="H967" i="3"/>
  <c r="J967" i="3"/>
  <c r="L967" i="3"/>
  <c r="P967" i="3"/>
  <c r="R967" i="3"/>
  <c r="C968" i="3"/>
  <c r="D968" i="3"/>
  <c r="E968" i="3"/>
  <c r="H968" i="3"/>
  <c r="J968" i="3"/>
  <c r="L968" i="3"/>
  <c r="P968" i="3"/>
  <c r="R968" i="3"/>
  <c r="S968" i="3"/>
  <c r="C969" i="3"/>
  <c r="D969" i="3"/>
  <c r="E969" i="3"/>
  <c r="H969" i="3"/>
  <c r="J969" i="3"/>
  <c r="L969" i="3"/>
  <c r="R969" i="3"/>
  <c r="S969" i="3"/>
  <c r="C970" i="3"/>
  <c r="D970" i="3"/>
  <c r="E970" i="3"/>
  <c r="H970" i="3"/>
  <c r="J970" i="3"/>
  <c r="L970" i="3"/>
  <c r="R970" i="3"/>
  <c r="S970" i="3"/>
  <c r="C971" i="3"/>
  <c r="D971" i="3"/>
  <c r="E971" i="3"/>
  <c r="H971" i="3"/>
  <c r="J971" i="3"/>
  <c r="L971" i="3"/>
  <c r="P971" i="3"/>
  <c r="R971" i="3"/>
  <c r="S971" i="3"/>
  <c r="C488" i="3"/>
  <c r="D488" i="3"/>
  <c r="E488" i="3"/>
  <c r="H488" i="3"/>
  <c r="J488" i="3"/>
  <c r="L488" i="3"/>
  <c r="P488" i="3"/>
  <c r="Q488" i="3"/>
  <c r="R488" i="3"/>
  <c r="S488" i="3"/>
  <c r="C973" i="3"/>
  <c r="D973" i="3"/>
  <c r="E973" i="3"/>
  <c r="H973" i="3"/>
  <c r="J973" i="3"/>
  <c r="L973" i="3"/>
  <c r="P973" i="3"/>
  <c r="R973" i="3"/>
  <c r="S973" i="3"/>
  <c r="C974" i="3"/>
  <c r="D974" i="3"/>
  <c r="E974" i="3"/>
  <c r="H974" i="3"/>
  <c r="J974" i="3"/>
  <c r="L974" i="3"/>
  <c r="P974" i="3"/>
  <c r="R974" i="3"/>
  <c r="S974" i="3"/>
  <c r="C975" i="3"/>
  <c r="D975" i="3"/>
  <c r="E975" i="3"/>
  <c r="H975" i="3"/>
  <c r="J975" i="3"/>
  <c r="L975" i="3"/>
  <c r="P975" i="3"/>
  <c r="R975" i="3"/>
  <c r="C976" i="3"/>
  <c r="D976" i="3"/>
  <c r="E976" i="3"/>
  <c r="H976" i="3"/>
  <c r="J976" i="3"/>
  <c r="L976" i="3"/>
  <c r="P976" i="3"/>
  <c r="R976" i="3"/>
  <c r="S976" i="3"/>
  <c r="C977" i="3"/>
  <c r="D977" i="3"/>
  <c r="E977" i="3"/>
  <c r="H977" i="3"/>
  <c r="J977" i="3"/>
  <c r="L977" i="3"/>
  <c r="R977" i="3"/>
  <c r="S977" i="3"/>
  <c r="C978" i="3"/>
  <c r="D978" i="3"/>
  <c r="E978" i="3"/>
  <c r="H978" i="3"/>
  <c r="J978" i="3"/>
  <c r="L978" i="3"/>
  <c r="R978" i="3"/>
  <c r="S978" i="3"/>
  <c r="C979" i="3"/>
  <c r="D979" i="3"/>
  <c r="E979" i="3"/>
  <c r="H979" i="3"/>
  <c r="J979" i="3"/>
  <c r="L979" i="3"/>
  <c r="P979" i="3"/>
  <c r="R979" i="3"/>
  <c r="S979" i="3"/>
  <c r="C980" i="3"/>
  <c r="D980" i="3"/>
  <c r="E980" i="3"/>
  <c r="H980" i="3"/>
  <c r="J980" i="3"/>
  <c r="L980" i="3"/>
  <c r="P980" i="3"/>
  <c r="Q980" i="3"/>
  <c r="R980" i="3"/>
  <c r="S980" i="3"/>
  <c r="C981" i="3"/>
  <c r="D981" i="3"/>
  <c r="E981" i="3"/>
  <c r="H981" i="3"/>
  <c r="J981" i="3"/>
  <c r="L981" i="3"/>
  <c r="P981" i="3"/>
  <c r="R981" i="3"/>
  <c r="S981" i="3"/>
  <c r="C982" i="3"/>
  <c r="D982" i="3"/>
  <c r="E982" i="3"/>
  <c r="H982" i="3"/>
  <c r="J982" i="3"/>
  <c r="L982" i="3"/>
  <c r="P982" i="3"/>
  <c r="R982" i="3"/>
  <c r="S982" i="3"/>
  <c r="C983" i="3"/>
  <c r="D983" i="3"/>
  <c r="E983" i="3"/>
  <c r="H983" i="3"/>
  <c r="J983" i="3"/>
  <c r="L983" i="3"/>
  <c r="P983" i="3"/>
  <c r="R983" i="3"/>
  <c r="C85" i="3"/>
  <c r="D85" i="3"/>
  <c r="E85" i="3"/>
  <c r="H85" i="3"/>
  <c r="J85" i="3"/>
  <c r="L85" i="3"/>
  <c r="P85" i="3"/>
  <c r="R85" i="3"/>
  <c r="S85" i="3"/>
  <c r="C758" i="3"/>
  <c r="D758" i="3"/>
  <c r="E758" i="3"/>
  <c r="H758" i="3"/>
  <c r="J758" i="3"/>
  <c r="L758" i="3"/>
  <c r="R758" i="3"/>
  <c r="S758" i="3"/>
  <c r="C986" i="3"/>
  <c r="D986" i="3"/>
  <c r="E986" i="3"/>
  <c r="H986" i="3"/>
  <c r="J986" i="3"/>
  <c r="L986" i="3"/>
  <c r="R986" i="3"/>
  <c r="S986" i="3"/>
  <c r="C987" i="3"/>
  <c r="D987" i="3"/>
  <c r="E987" i="3"/>
  <c r="H987" i="3"/>
  <c r="J987" i="3"/>
  <c r="L987" i="3"/>
  <c r="P987" i="3"/>
  <c r="R987" i="3"/>
  <c r="S987" i="3"/>
  <c r="C988" i="3"/>
  <c r="D988" i="3"/>
  <c r="E988" i="3"/>
  <c r="H988" i="3"/>
  <c r="J988" i="3"/>
  <c r="L988" i="3"/>
  <c r="P988" i="3"/>
  <c r="Q988" i="3"/>
  <c r="R988" i="3"/>
  <c r="S988" i="3"/>
  <c r="C989" i="3"/>
  <c r="D989" i="3"/>
  <c r="E989" i="3"/>
  <c r="H989" i="3"/>
  <c r="J989" i="3"/>
  <c r="L989" i="3"/>
  <c r="P989" i="3"/>
  <c r="R989" i="3"/>
  <c r="S989" i="3"/>
  <c r="C990" i="3"/>
  <c r="D990" i="3"/>
  <c r="E990" i="3"/>
  <c r="H990" i="3"/>
  <c r="J990" i="3"/>
  <c r="L990" i="3"/>
  <c r="P990" i="3"/>
  <c r="R990" i="3"/>
  <c r="S990" i="3"/>
  <c r="C991" i="3"/>
  <c r="D991" i="3"/>
  <c r="E991" i="3"/>
  <c r="H991" i="3"/>
  <c r="J991" i="3"/>
  <c r="L991" i="3"/>
  <c r="P991" i="3"/>
  <c r="R991" i="3"/>
  <c r="C992" i="3"/>
  <c r="D992" i="3"/>
  <c r="E992" i="3"/>
  <c r="H992" i="3"/>
  <c r="J992" i="3"/>
  <c r="L992" i="3"/>
  <c r="P992" i="3"/>
  <c r="R992" i="3"/>
  <c r="S992" i="3"/>
  <c r="C993" i="3"/>
  <c r="D993" i="3"/>
  <c r="E993" i="3"/>
  <c r="H993" i="3"/>
  <c r="J993" i="3"/>
  <c r="L993" i="3"/>
  <c r="R993" i="3"/>
  <c r="S993" i="3"/>
  <c r="C994" i="3"/>
  <c r="D994" i="3"/>
  <c r="E994" i="3"/>
  <c r="H994" i="3"/>
  <c r="J994" i="3"/>
  <c r="L994" i="3"/>
  <c r="R994" i="3"/>
  <c r="S994" i="3"/>
  <c r="C995" i="3"/>
  <c r="D995" i="3"/>
  <c r="E995" i="3"/>
  <c r="H995" i="3"/>
  <c r="J995" i="3"/>
  <c r="L995" i="3"/>
  <c r="P995" i="3"/>
  <c r="R995" i="3"/>
  <c r="S995" i="3"/>
  <c r="C996" i="3"/>
  <c r="D996" i="3"/>
  <c r="E996" i="3"/>
  <c r="H996" i="3"/>
  <c r="J996" i="3"/>
  <c r="L996" i="3"/>
  <c r="P996" i="3"/>
  <c r="Q996" i="3"/>
  <c r="R996" i="3"/>
  <c r="S996" i="3"/>
  <c r="C997" i="3"/>
  <c r="D997" i="3"/>
  <c r="E997" i="3"/>
  <c r="H997" i="3"/>
  <c r="J997" i="3"/>
  <c r="L997" i="3"/>
  <c r="P997" i="3"/>
  <c r="R997" i="3"/>
  <c r="S997" i="3"/>
  <c r="C998" i="3"/>
  <c r="D998" i="3"/>
  <c r="E998" i="3"/>
  <c r="H998" i="3"/>
  <c r="J998" i="3"/>
  <c r="L998" i="3"/>
  <c r="P998" i="3"/>
  <c r="R998" i="3"/>
  <c r="S998" i="3"/>
  <c r="C999" i="3"/>
  <c r="D999" i="3"/>
  <c r="E999" i="3"/>
  <c r="H999" i="3"/>
  <c r="J999" i="3"/>
  <c r="L999" i="3"/>
  <c r="P999" i="3"/>
  <c r="R999" i="3"/>
  <c r="C1000" i="3"/>
  <c r="D1000" i="3"/>
  <c r="E1000" i="3"/>
  <c r="H1000" i="3"/>
  <c r="J1000" i="3"/>
  <c r="L1000" i="3"/>
  <c r="P1000" i="3"/>
  <c r="R1000" i="3"/>
  <c r="S1000" i="3"/>
  <c r="C1001" i="3"/>
  <c r="D1001" i="3"/>
  <c r="E1001" i="3"/>
  <c r="H1001" i="3"/>
  <c r="J1001" i="3"/>
  <c r="L1001" i="3"/>
  <c r="R1001" i="3"/>
  <c r="S1001" i="3"/>
  <c r="C1002" i="3"/>
  <c r="D1002" i="3"/>
  <c r="E1002" i="3"/>
  <c r="H1002" i="3"/>
  <c r="J1002" i="3"/>
  <c r="L1002" i="3"/>
  <c r="R1002" i="3"/>
  <c r="S1002" i="3"/>
  <c r="C1003" i="3"/>
  <c r="D1003" i="3"/>
  <c r="E1003" i="3"/>
  <c r="H1003" i="3"/>
  <c r="J1003" i="3"/>
  <c r="L1003" i="3"/>
  <c r="P1003" i="3"/>
  <c r="R1003" i="3"/>
  <c r="S1003" i="3"/>
  <c r="C1004" i="3"/>
  <c r="D1004" i="3"/>
  <c r="E1004" i="3"/>
  <c r="H1004" i="3"/>
  <c r="J1004" i="3"/>
  <c r="L1004" i="3"/>
  <c r="P1004" i="3"/>
  <c r="Q1004" i="3"/>
  <c r="R1004" i="3"/>
  <c r="S1004" i="3"/>
  <c r="C1005" i="3"/>
  <c r="D1005" i="3"/>
  <c r="E1005" i="3"/>
  <c r="H1005" i="3"/>
  <c r="J1005" i="3"/>
  <c r="L1005" i="3"/>
  <c r="P1005" i="3"/>
  <c r="R1005" i="3"/>
  <c r="S1005" i="3"/>
  <c r="C1006" i="3"/>
  <c r="D1006" i="3"/>
  <c r="E1006" i="3"/>
  <c r="H1006" i="3"/>
  <c r="J1006" i="3"/>
  <c r="L1006" i="3"/>
  <c r="P1006" i="3"/>
  <c r="R1006" i="3"/>
  <c r="S1006" i="3"/>
  <c r="C1007" i="3"/>
  <c r="D1007" i="3"/>
  <c r="E1007" i="3"/>
  <c r="H1007" i="3"/>
  <c r="J1007" i="3"/>
  <c r="L1007" i="3"/>
  <c r="P1007" i="3"/>
  <c r="R1007" i="3"/>
  <c r="C1008" i="3"/>
  <c r="D1008" i="3"/>
  <c r="E1008" i="3"/>
  <c r="H1008" i="3"/>
  <c r="J1008" i="3"/>
  <c r="L1008" i="3"/>
  <c r="P1008" i="3"/>
  <c r="R1008" i="3"/>
  <c r="S1008" i="3"/>
  <c r="C1009" i="3"/>
  <c r="D1009" i="3"/>
  <c r="E1009" i="3"/>
  <c r="H1009" i="3"/>
  <c r="J1009" i="3"/>
  <c r="L1009" i="3"/>
  <c r="R1009" i="3"/>
  <c r="S1009" i="3"/>
  <c r="C1010" i="3"/>
  <c r="D1010" i="3"/>
  <c r="E1010" i="3"/>
  <c r="H1010" i="3"/>
  <c r="J1010" i="3"/>
  <c r="L1010" i="3"/>
  <c r="R1010" i="3"/>
  <c r="S1010" i="3"/>
  <c r="C1011" i="3"/>
  <c r="D1011" i="3"/>
  <c r="E1011" i="3"/>
  <c r="H1011" i="3"/>
  <c r="J1011" i="3"/>
  <c r="L1011" i="3"/>
  <c r="P1011" i="3"/>
  <c r="R1011" i="3"/>
  <c r="S1011" i="3"/>
  <c r="C1012" i="3"/>
  <c r="D1012" i="3"/>
  <c r="E1012" i="3"/>
  <c r="H1012" i="3"/>
  <c r="J1012" i="3"/>
  <c r="L1012" i="3"/>
  <c r="P1012" i="3"/>
  <c r="Q1012" i="3"/>
  <c r="R1012" i="3"/>
  <c r="S1012" i="3"/>
  <c r="C1013" i="3"/>
  <c r="D1013" i="3"/>
  <c r="E1013" i="3"/>
  <c r="H1013" i="3"/>
  <c r="J1013" i="3"/>
  <c r="L1013" i="3"/>
  <c r="P1013" i="3"/>
  <c r="R1013" i="3"/>
  <c r="S1013" i="3"/>
  <c r="C1014" i="3"/>
  <c r="D1014" i="3"/>
  <c r="E1014" i="3"/>
  <c r="H1014" i="3"/>
  <c r="J1014" i="3"/>
  <c r="L1014" i="3"/>
  <c r="P1014" i="3"/>
  <c r="R1014" i="3"/>
  <c r="S1014" i="3"/>
  <c r="C1015" i="3"/>
  <c r="D1015" i="3"/>
  <c r="E1015" i="3"/>
  <c r="H1015" i="3"/>
  <c r="J1015" i="3"/>
  <c r="L1015" i="3"/>
  <c r="P1015" i="3"/>
  <c r="R1015" i="3"/>
  <c r="C1016" i="3"/>
  <c r="D1016" i="3"/>
  <c r="E1016" i="3"/>
  <c r="H1016" i="3"/>
  <c r="J1016" i="3"/>
  <c r="L1016" i="3"/>
  <c r="P1016" i="3"/>
  <c r="R1016" i="3"/>
  <c r="S1016" i="3"/>
  <c r="C1017" i="3"/>
  <c r="D1017" i="3"/>
  <c r="E1017" i="3"/>
  <c r="H1017" i="3"/>
  <c r="J1017" i="3"/>
  <c r="L1017" i="3"/>
  <c r="N1017" i="3"/>
  <c r="O1017" i="3"/>
  <c r="P1017" i="3"/>
  <c r="Q1017" i="3"/>
  <c r="R1017" i="3"/>
  <c r="S1017" i="3"/>
  <c r="C1018" i="3"/>
  <c r="D1018" i="3"/>
  <c r="E1018" i="3"/>
  <c r="H1018" i="3"/>
  <c r="J1018" i="3"/>
  <c r="L1018" i="3"/>
  <c r="R1018" i="3"/>
  <c r="S1018" i="3"/>
  <c r="C1019" i="3"/>
  <c r="D1019" i="3"/>
  <c r="E1019" i="3"/>
  <c r="H1019" i="3"/>
  <c r="J1019" i="3"/>
  <c r="L1019" i="3"/>
  <c r="P1019" i="3"/>
  <c r="R1019" i="3"/>
  <c r="S1019" i="3"/>
  <c r="C1020" i="3"/>
  <c r="D1020" i="3"/>
  <c r="E1020" i="3"/>
  <c r="H1020" i="3"/>
  <c r="J1020" i="3"/>
  <c r="L1020" i="3"/>
  <c r="P1020" i="3"/>
  <c r="Q1020" i="3"/>
  <c r="R1020" i="3"/>
  <c r="S1020" i="3"/>
  <c r="C1021" i="3"/>
  <c r="D1021" i="3"/>
  <c r="E1021" i="3"/>
  <c r="H1021" i="3"/>
  <c r="J1021" i="3"/>
  <c r="L1021" i="3"/>
  <c r="P1021" i="3"/>
  <c r="R1021" i="3"/>
  <c r="S1021" i="3"/>
  <c r="C1022" i="3"/>
  <c r="D1022" i="3"/>
  <c r="E1022" i="3"/>
  <c r="H1022" i="3"/>
  <c r="J1022" i="3"/>
  <c r="L1022" i="3"/>
  <c r="P1022" i="3"/>
  <c r="R1022" i="3"/>
  <c r="S1022" i="3"/>
  <c r="C1023" i="3"/>
  <c r="D1023" i="3"/>
  <c r="E1023" i="3"/>
  <c r="H1023" i="3"/>
  <c r="J1023" i="3"/>
  <c r="L1023" i="3"/>
  <c r="P1023" i="3"/>
  <c r="R1023" i="3"/>
  <c r="C1024" i="3"/>
  <c r="D1024" i="3"/>
  <c r="E1024" i="3"/>
  <c r="H1024" i="3"/>
  <c r="J1024" i="3"/>
  <c r="L1024" i="3"/>
  <c r="P1024" i="3"/>
  <c r="R1024" i="3"/>
  <c r="S1024" i="3"/>
  <c r="C1025" i="3"/>
  <c r="D1025" i="3"/>
  <c r="E1025" i="3"/>
  <c r="H1025" i="3"/>
  <c r="J1025" i="3"/>
  <c r="L1025" i="3"/>
  <c r="P1025" i="3"/>
  <c r="Q1025" i="3"/>
  <c r="R1025" i="3"/>
  <c r="S1025" i="3"/>
  <c r="C1026" i="3"/>
  <c r="D1026" i="3"/>
  <c r="E1026" i="3"/>
  <c r="H1026" i="3"/>
  <c r="J1026" i="3"/>
  <c r="L1026" i="3"/>
  <c r="R1026" i="3"/>
  <c r="S1026" i="3"/>
  <c r="C1027" i="3"/>
  <c r="D1027" i="3"/>
  <c r="E1027" i="3"/>
  <c r="H1027" i="3"/>
  <c r="J1027" i="3"/>
  <c r="L1027" i="3"/>
  <c r="P1027" i="3"/>
  <c r="R1027" i="3"/>
  <c r="S1027" i="3"/>
  <c r="C1028" i="3"/>
  <c r="D1028" i="3"/>
  <c r="E1028" i="3"/>
  <c r="H1028" i="3"/>
  <c r="J1028" i="3"/>
  <c r="L1028" i="3"/>
  <c r="P1028" i="3"/>
  <c r="Q1028" i="3"/>
  <c r="R1028" i="3"/>
  <c r="S1028" i="3"/>
  <c r="C1029" i="3"/>
  <c r="D1029" i="3"/>
  <c r="E1029" i="3"/>
  <c r="H1029" i="3"/>
  <c r="J1029" i="3"/>
  <c r="L1029" i="3"/>
  <c r="P1029" i="3"/>
  <c r="R1029" i="3"/>
  <c r="S1029" i="3"/>
  <c r="C1030" i="3"/>
  <c r="D1030" i="3"/>
  <c r="E1030" i="3"/>
  <c r="H1030" i="3"/>
  <c r="J1030" i="3"/>
  <c r="L1030" i="3"/>
  <c r="P1030" i="3"/>
  <c r="R1030" i="3"/>
  <c r="S1030" i="3"/>
  <c r="C1031" i="3"/>
  <c r="D1031" i="3"/>
  <c r="E1031" i="3"/>
  <c r="H1031" i="3"/>
  <c r="J1031" i="3"/>
  <c r="L1031" i="3"/>
  <c r="P1031" i="3"/>
  <c r="R1031" i="3"/>
  <c r="C1032" i="3"/>
  <c r="D1032" i="3"/>
  <c r="E1032" i="3"/>
  <c r="H1032" i="3"/>
  <c r="J1032" i="3"/>
  <c r="L1032" i="3"/>
  <c r="P1032" i="3"/>
  <c r="R1032" i="3"/>
  <c r="S1032" i="3"/>
  <c r="C1033" i="3"/>
  <c r="D1033" i="3"/>
  <c r="E1033" i="3"/>
  <c r="H1033" i="3"/>
  <c r="J1033" i="3"/>
  <c r="L1033" i="3"/>
  <c r="P1033" i="3"/>
  <c r="Q1033" i="3"/>
  <c r="R1033" i="3"/>
  <c r="S1033" i="3"/>
  <c r="C1034" i="3"/>
  <c r="D1034" i="3"/>
  <c r="E1034" i="3"/>
  <c r="H1034" i="3"/>
  <c r="J1034" i="3"/>
  <c r="L1034" i="3"/>
  <c r="R1034" i="3"/>
  <c r="S1034" i="3"/>
  <c r="C1035" i="3"/>
  <c r="D1035" i="3"/>
  <c r="E1035" i="3"/>
  <c r="H1035" i="3"/>
  <c r="J1035" i="3"/>
  <c r="L1035" i="3"/>
  <c r="P1035" i="3"/>
  <c r="R1035" i="3"/>
  <c r="S1035" i="3"/>
  <c r="C1036" i="3"/>
  <c r="D1036" i="3"/>
  <c r="E1036" i="3"/>
  <c r="H1036" i="3"/>
  <c r="J1036" i="3"/>
  <c r="L1036" i="3"/>
  <c r="P1036" i="3"/>
  <c r="Q1036" i="3"/>
  <c r="R1036" i="3"/>
  <c r="S1036" i="3"/>
  <c r="C1037" i="3"/>
  <c r="D1037" i="3"/>
  <c r="E1037" i="3"/>
  <c r="H1037" i="3"/>
  <c r="J1037" i="3"/>
  <c r="L1037" i="3"/>
  <c r="P1037" i="3"/>
  <c r="R1037" i="3"/>
  <c r="S1037" i="3"/>
  <c r="C1038" i="3"/>
  <c r="D1038" i="3"/>
  <c r="E1038" i="3"/>
  <c r="H1038" i="3"/>
  <c r="J1038" i="3"/>
  <c r="L1038" i="3"/>
  <c r="P1038" i="3"/>
  <c r="R1038" i="3"/>
  <c r="S1038" i="3"/>
  <c r="C1039" i="3"/>
  <c r="D1039" i="3"/>
  <c r="E1039" i="3"/>
  <c r="H1039" i="3"/>
  <c r="J1039" i="3"/>
  <c r="L1039" i="3"/>
  <c r="P1039" i="3"/>
  <c r="R1039" i="3"/>
  <c r="C1040" i="3"/>
  <c r="D1040" i="3"/>
  <c r="E1040" i="3"/>
  <c r="H1040" i="3"/>
  <c r="J1040" i="3"/>
  <c r="L1040" i="3"/>
  <c r="P1040" i="3"/>
  <c r="R1040" i="3"/>
  <c r="S1040" i="3"/>
  <c r="C1041" i="3"/>
  <c r="D1041" i="3"/>
  <c r="E1041" i="3"/>
  <c r="H1041" i="3"/>
  <c r="J1041" i="3"/>
  <c r="L1041" i="3"/>
  <c r="P1041" i="3"/>
  <c r="Q1041" i="3"/>
  <c r="R1041" i="3"/>
  <c r="S1041" i="3"/>
  <c r="C1042" i="3"/>
  <c r="D1042" i="3"/>
  <c r="E1042" i="3"/>
  <c r="H1042" i="3"/>
  <c r="J1042" i="3"/>
  <c r="L1042" i="3"/>
  <c r="R1042" i="3"/>
  <c r="S1042" i="3"/>
  <c r="C1043" i="3"/>
  <c r="D1043" i="3"/>
  <c r="E1043" i="3"/>
  <c r="H1043" i="3"/>
  <c r="J1043" i="3"/>
  <c r="L1043" i="3"/>
  <c r="P1043" i="3"/>
  <c r="R1043" i="3"/>
  <c r="S1043" i="3"/>
  <c r="C1044" i="3"/>
  <c r="D1044" i="3"/>
  <c r="E1044" i="3"/>
  <c r="H1044" i="3"/>
  <c r="J1044" i="3"/>
  <c r="L1044" i="3"/>
  <c r="P1044" i="3"/>
  <c r="Q1044" i="3"/>
  <c r="R1044" i="3"/>
  <c r="S1044" i="3"/>
  <c r="C1045" i="3"/>
  <c r="D1045" i="3"/>
  <c r="E1045" i="3"/>
  <c r="H1045" i="3"/>
  <c r="J1045" i="3"/>
  <c r="L1045" i="3"/>
  <c r="P1045" i="3"/>
  <c r="R1045" i="3"/>
  <c r="S1045" i="3"/>
  <c r="C1046" i="3"/>
  <c r="D1046" i="3"/>
  <c r="E1046" i="3"/>
  <c r="H1046" i="3"/>
  <c r="J1046" i="3"/>
  <c r="L1046" i="3"/>
  <c r="P1046" i="3"/>
  <c r="R1046" i="3"/>
  <c r="S1046" i="3"/>
  <c r="C1047" i="3"/>
  <c r="D1047" i="3"/>
  <c r="E1047" i="3"/>
  <c r="H1047" i="3"/>
  <c r="J1047" i="3"/>
  <c r="L1047" i="3"/>
  <c r="P1047" i="3"/>
  <c r="R1047" i="3"/>
  <c r="C1048" i="3"/>
  <c r="D1048" i="3"/>
  <c r="E1048" i="3"/>
  <c r="H1048" i="3"/>
  <c r="J1048" i="3"/>
  <c r="L1048" i="3"/>
  <c r="P1048" i="3"/>
  <c r="R1048" i="3"/>
  <c r="S1048" i="3"/>
  <c r="C1049" i="3"/>
  <c r="D1049" i="3"/>
  <c r="E1049" i="3"/>
  <c r="H1049" i="3"/>
  <c r="J1049" i="3"/>
  <c r="L1049" i="3"/>
  <c r="N1049" i="3"/>
  <c r="O1049" i="3"/>
  <c r="P1049" i="3"/>
  <c r="Q1049" i="3"/>
  <c r="R1049" i="3"/>
  <c r="S1049" i="3"/>
  <c r="C1050" i="3"/>
  <c r="D1050" i="3"/>
  <c r="E1050" i="3"/>
  <c r="H1050" i="3"/>
  <c r="J1050" i="3"/>
  <c r="L1050" i="3"/>
  <c r="R1050" i="3"/>
  <c r="S1050" i="3"/>
  <c r="C1051" i="3"/>
  <c r="D1051" i="3"/>
  <c r="E1051" i="3"/>
  <c r="H1051" i="3"/>
  <c r="J1051" i="3"/>
  <c r="L1051" i="3"/>
  <c r="P1051" i="3"/>
  <c r="R1051" i="3"/>
  <c r="S1051" i="3"/>
  <c r="C1052" i="3"/>
  <c r="D1052" i="3"/>
  <c r="E1052" i="3"/>
  <c r="H1052" i="3"/>
  <c r="J1052" i="3"/>
  <c r="L1052" i="3"/>
  <c r="P1052" i="3"/>
  <c r="Q1052" i="3"/>
  <c r="R1052" i="3"/>
  <c r="S1052" i="3"/>
  <c r="C1053" i="3"/>
  <c r="D1053" i="3"/>
  <c r="E1053" i="3"/>
  <c r="H1053" i="3"/>
  <c r="J1053" i="3"/>
  <c r="L1053" i="3"/>
  <c r="P1053" i="3"/>
  <c r="R1053" i="3"/>
  <c r="S1053" i="3"/>
  <c r="C1054" i="3"/>
  <c r="D1054" i="3"/>
  <c r="E1054" i="3"/>
  <c r="H1054" i="3"/>
  <c r="J1054" i="3"/>
  <c r="L1054" i="3"/>
  <c r="M1054" i="3"/>
  <c r="N1054" i="3"/>
  <c r="O1054" i="3"/>
  <c r="P1054" i="3"/>
  <c r="R1054" i="3"/>
  <c r="S1054" i="3"/>
  <c r="C1055" i="3"/>
  <c r="D1055" i="3"/>
  <c r="E1055" i="3"/>
  <c r="H1055" i="3"/>
  <c r="J1055" i="3"/>
  <c r="L1055" i="3"/>
  <c r="P1055" i="3"/>
  <c r="R1055" i="3"/>
  <c r="C1056" i="3"/>
  <c r="D1056" i="3"/>
  <c r="E1056" i="3"/>
  <c r="H1056" i="3"/>
  <c r="J1056" i="3"/>
  <c r="L1056" i="3"/>
  <c r="P1056" i="3"/>
  <c r="R1056" i="3"/>
  <c r="S1056" i="3"/>
  <c r="C1057" i="3"/>
  <c r="D1057" i="3"/>
  <c r="E1057" i="3"/>
  <c r="H1057" i="3"/>
  <c r="J1057" i="3"/>
  <c r="L1057" i="3"/>
  <c r="P1057" i="3"/>
  <c r="Q1057" i="3"/>
  <c r="R1057" i="3"/>
  <c r="S1057" i="3"/>
  <c r="C1058" i="3"/>
  <c r="D1058" i="3"/>
  <c r="E1058" i="3"/>
  <c r="H1058" i="3"/>
  <c r="J1058" i="3"/>
  <c r="L1058" i="3"/>
  <c r="R1058" i="3"/>
  <c r="S1058" i="3"/>
  <c r="C1059" i="3"/>
  <c r="D1059" i="3"/>
  <c r="E1059" i="3"/>
  <c r="H1059" i="3"/>
  <c r="J1059" i="3"/>
  <c r="L1059" i="3"/>
  <c r="P1059" i="3"/>
  <c r="R1059" i="3"/>
  <c r="S1059" i="3"/>
  <c r="C1060" i="3"/>
  <c r="D1060" i="3"/>
  <c r="E1060" i="3"/>
  <c r="H1060" i="3"/>
  <c r="J1060" i="3"/>
  <c r="L1060" i="3"/>
  <c r="P1060" i="3"/>
  <c r="Q1060" i="3"/>
  <c r="R1060" i="3"/>
  <c r="S1060" i="3"/>
  <c r="C180" i="3"/>
  <c r="D180" i="3"/>
  <c r="E180" i="3"/>
  <c r="H180" i="3"/>
  <c r="J180" i="3"/>
  <c r="L180" i="3"/>
  <c r="P180" i="3"/>
  <c r="R180" i="3"/>
  <c r="S180" i="3"/>
  <c r="C1062" i="3"/>
  <c r="D1062" i="3"/>
  <c r="E1062" i="3"/>
  <c r="H1062" i="3"/>
  <c r="J1062" i="3"/>
  <c r="L1062" i="3"/>
  <c r="P1062" i="3"/>
  <c r="R1062" i="3"/>
  <c r="S1062" i="3"/>
  <c r="C1063" i="3"/>
  <c r="D1063" i="3"/>
  <c r="E1063" i="3"/>
  <c r="H1063" i="3"/>
  <c r="J1063" i="3"/>
  <c r="L1063" i="3"/>
  <c r="P1063" i="3"/>
  <c r="R1063" i="3"/>
  <c r="S1063" i="3"/>
  <c r="C1064" i="3"/>
  <c r="D1064" i="3"/>
  <c r="E1064" i="3"/>
  <c r="H1064" i="3"/>
  <c r="J1064" i="3"/>
  <c r="L1064" i="3"/>
  <c r="P1064" i="3"/>
  <c r="R1064" i="3"/>
  <c r="S1064" i="3"/>
  <c r="C1065" i="3"/>
  <c r="D1065" i="3"/>
  <c r="E1065" i="3"/>
  <c r="H1065" i="3"/>
  <c r="J1065" i="3"/>
  <c r="L1065" i="3"/>
  <c r="P1065" i="3"/>
  <c r="Q1065" i="3"/>
  <c r="R1065" i="3"/>
  <c r="S1065" i="3"/>
  <c r="C1066" i="3"/>
  <c r="D1066" i="3"/>
  <c r="E1066" i="3"/>
  <c r="H1066" i="3"/>
  <c r="J1066" i="3"/>
  <c r="L1066" i="3"/>
  <c r="R1066" i="3"/>
  <c r="S1066" i="3"/>
  <c r="C1067" i="3"/>
  <c r="D1067" i="3"/>
  <c r="E1067" i="3"/>
  <c r="H1067" i="3"/>
  <c r="J1067" i="3"/>
  <c r="L1067" i="3"/>
  <c r="P1067" i="3"/>
  <c r="R1067" i="3"/>
  <c r="S1067" i="3"/>
  <c r="C1068" i="3"/>
  <c r="D1068" i="3"/>
  <c r="E1068" i="3"/>
  <c r="H1068" i="3"/>
  <c r="J1068" i="3"/>
  <c r="L1068" i="3"/>
  <c r="P1068" i="3"/>
  <c r="Q1068" i="3"/>
  <c r="R1068" i="3"/>
  <c r="S1068" i="3"/>
  <c r="C1069" i="3"/>
  <c r="D1069" i="3"/>
  <c r="E1069" i="3"/>
  <c r="H1069" i="3"/>
  <c r="J1069" i="3"/>
  <c r="L1069" i="3"/>
  <c r="P1069" i="3"/>
  <c r="R1069" i="3"/>
  <c r="S1069" i="3"/>
  <c r="C1070" i="3"/>
  <c r="D1070" i="3"/>
  <c r="E1070" i="3"/>
  <c r="H1070" i="3"/>
  <c r="J1070" i="3"/>
  <c r="L1070" i="3"/>
  <c r="P1070" i="3"/>
  <c r="R1070" i="3"/>
  <c r="S1070" i="3"/>
  <c r="C1071" i="3"/>
  <c r="D1071" i="3"/>
  <c r="E1071" i="3"/>
  <c r="H1071" i="3"/>
  <c r="J1071" i="3"/>
  <c r="L1071" i="3"/>
  <c r="P1071" i="3"/>
  <c r="R1071" i="3"/>
  <c r="C1072" i="3"/>
  <c r="D1072" i="3"/>
  <c r="E1072" i="3"/>
  <c r="H1072" i="3"/>
  <c r="J1072" i="3"/>
  <c r="L1072" i="3"/>
  <c r="P1072" i="3"/>
  <c r="R1072" i="3"/>
  <c r="S1072" i="3"/>
  <c r="C1073" i="3"/>
  <c r="D1073" i="3"/>
  <c r="E1073" i="3"/>
  <c r="H1073" i="3"/>
  <c r="J1073" i="3"/>
  <c r="L1073" i="3"/>
  <c r="P1073" i="3"/>
  <c r="Q1073" i="3"/>
  <c r="R1073" i="3"/>
  <c r="S1073" i="3"/>
  <c r="C1074" i="3"/>
  <c r="D1074" i="3"/>
  <c r="E1074" i="3"/>
  <c r="H1074" i="3"/>
  <c r="J1074" i="3"/>
  <c r="L1074" i="3"/>
  <c r="R1074" i="3"/>
  <c r="S1074" i="3"/>
  <c r="C1075" i="3"/>
  <c r="D1075" i="3"/>
  <c r="E1075" i="3"/>
  <c r="H1075" i="3"/>
  <c r="J1075" i="3"/>
  <c r="L1075" i="3"/>
  <c r="P1075" i="3"/>
  <c r="R1075" i="3"/>
  <c r="S1075" i="3"/>
  <c r="C1076" i="3"/>
  <c r="D1076" i="3"/>
  <c r="E1076" i="3"/>
  <c r="H1076" i="3"/>
  <c r="J1076" i="3"/>
  <c r="L1076" i="3"/>
  <c r="P1076" i="3"/>
  <c r="Q1076" i="3"/>
  <c r="R1076" i="3"/>
  <c r="S1076" i="3"/>
  <c r="C1077" i="3"/>
  <c r="D1077" i="3"/>
  <c r="E1077" i="3"/>
  <c r="H1077" i="3"/>
  <c r="J1077" i="3"/>
  <c r="L1077" i="3"/>
  <c r="P1077" i="3"/>
  <c r="R1077" i="3"/>
  <c r="S1077" i="3"/>
  <c r="C1078" i="3"/>
  <c r="D1078" i="3"/>
  <c r="E1078" i="3"/>
  <c r="H1078" i="3"/>
  <c r="J1078" i="3"/>
  <c r="L1078" i="3"/>
  <c r="P1078" i="3"/>
  <c r="R1078" i="3"/>
  <c r="S1078" i="3"/>
  <c r="C1079" i="3"/>
  <c r="D1079" i="3"/>
  <c r="E1079" i="3"/>
  <c r="H1079" i="3"/>
  <c r="J1079" i="3"/>
  <c r="L1079" i="3"/>
  <c r="P1079" i="3"/>
  <c r="R1079" i="3"/>
  <c r="C1080" i="3"/>
  <c r="D1080" i="3"/>
  <c r="E1080" i="3"/>
  <c r="H1080" i="3"/>
  <c r="J1080" i="3"/>
  <c r="L1080" i="3"/>
  <c r="P1080" i="3"/>
  <c r="R1080" i="3"/>
  <c r="S1080" i="3"/>
  <c r="C1081" i="3"/>
  <c r="D1081" i="3"/>
  <c r="E1081" i="3"/>
  <c r="H1081" i="3"/>
  <c r="J1081" i="3"/>
  <c r="L1081" i="3"/>
  <c r="N1081" i="3"/>
  <c r="O1081" i="3"/>
  <c r="P1081" i="3"/>
  <c r="Q1081" i="3"/>
  <c r="R1081" i="3"/>
  <c r="S1081" i="3"/>
  <c r="C1082" i="3"/>
  <c r="D1082" i="3"/>
  <c r="E1082" i="3"/>
  <c r="H1082" i="3"/>
  <c r="J1082" i="3"/>
  <c r="L1082" i="3"/>
  <c r="R1082" i="3"/>
  <c r="S1082" i="3"/>
  <c r="C1083" i="3"/>
  <c r="D1083" i="3"/>
  <c r="E1083" i="3"/>
  <c r="H1083" i="3"/>
  <c r="J1083" i="3"/>
  <c r="L1083" i="3"/>
  <c r="P1083" i="3"/>
  <c r="R1083" i="3"/>
  <c r="S1083" i="3"/>
  <c r="C1084" i="3"/>
  <c r="D1084" i="3"/>
  <c r="E1084" i="3"/>
  <c r="H1084" i="3"/>
  <c r="J1084" i="3"/>
  <c r="L1084" i="3"/>
  <c r="P1084" i="3"/>
  <c r="Q1084" i="3"/>
  <c r="R1084" i="3"/>
  <c r="S1084" i="3"/>
  <c r="C1085" i="3"/>
  <c r="D1085" i="3"/>
  <c r="E1085" i="3"/>
  <c r="H1085" i="3"/>
  <c r="J1085" i="3"/>
  <c r="L1085" i="3"/>
  <c r="P1085" i="3"/>
  <c r="R1085" i="3"/>
  <c r="S1085" i="3"/>
  <c r="C1086" i="3"/>
  <c r="D1086" i="3"/>
  <c r="E1086" i="3"/>
  <c r="H1086" i="3"/>
  <c r="J1086" i="3"/>
  <c r="L1086" i="3"/>
  <c r="P1086" i="3"/>
  <c r="R1086" i="3"/>
  <c r="S1086" i="3"/>
  <c r="C1087" i="3"/>
  <c r="D1087" i="3"/>
  <c r="E1087" i="3"/>
  <c r="H1087" i="3"/>
  <c r="J1087" i="3"/>
  <c r="K1087" i="3"/>
  <c r="L1087" i="3"/>
  <c r="P1087" i="3"/>
  <c r="R1087" i="3"/>
  <c r="C1088" i="3"/>
  <c r="D1088" i="3"/>
  <c r="E1088" i="3"/>
  <c r="H1088" i="3"/>
  <c r="J1088" i="3"/>
  <c r="L1088" i="3"/>
  <c r="P1088" i="3"/>
  <c r="R1088" i="3"/>
  <c r="S1088" i="3"/>
  <c r="C1089" i="3"/>
  <c r="D1089" i="3"/>
  <c r="E1089" i="3"/>
  <c r="H1089" i="3"/>
  <c r="J1089" i="3"/>
  <c r="L1089" i="3"/>
  <c r="P1089" i="3"/>
  <c r="Q1089" i="3"/>
  <c r="R1089" i="3"/>
  <c r="S1089" i="3"/>
  <c r="C1090" i="3"/>
  <c r="D1090" i="3"/>
  <c r="E1090" i="3"/>
  <c r="H1090" i="3"/>
  <c r="J1090" i="3"/>
  <c r="L1090" i="3"/>
  <c r="R1090" i="3"/>
  <c r="S1090" i="3"/>
  <c r="C304" i="3"/>
  <c r="D304" i="3"/>
  <c r="E304" i="3"/>
  <c r="H304" i="3"/>
  <c r="J304" i="3"/>
  <c r="L304" i="3"/>
  <c r="P304" i="3"/>
  <c r="R304" i="3"/>
  <c r="S304" i="3"/>
  <c r="C1092" i="3"/>
  <c r="D1092" i="3"/>
  <c r="E1092" i="3"/>
  <c r="H1092" i="3"/>
  <c r="J1092" i="3"/>
  <c r="L1092" i="3"/>
  <c r="P1092" i="3"/>
  <c r="Q1092" i="3"/>
  <c r="R1092" i="3"/>
  <c r="S1092" i="3"/>
  <c r="C1093" i="3"/>
  <c r="D1093" i="3"/>
  <c r="E1093" i="3"/>
  <c r="H1093" i="3"/>
  <c r="J1093" i="3"/>
  <c r="L1093" i="3"/>
  <c r="P1093" i="3"/>
  <c r="R1093" i="3"/>
  <c r="S1093" i="3"/>
  <c r="C1094" i="3"/>
  <c r="D1094" i="3"/>
  <c r="E1094" i="3"/>
  <c r="H1094" i="3"/>
  <c r="J1094" i="3"/>
  <c r="L1094" i="3"/>
  <c r="P1094" i="3"/>
  <c r="R1094" i="3"/>
  <c r="S1094" i="3"/>
  <c r="C1095" i="3"/>
  <c r="D1095" i="3"/>
  <c r="E1095" i="3"/>
  <c r="H1095" i="3"/>
  <c r="J1095" i="3"/>
  <c r="L1095" i="3"/>
  <c r="P1095" i="3"/>
  <c r="R1095" i="3"/>
  <c r="S1095" i="3"/>
  <c r="C1096" i="3"/>
  <c r="D1096" i="3"/>
  <c r="E1096" i="3"/>
  <c r="H1096" i="3"/>
  <c r="J1096" i="3"/>
  <c r="L1096" i="3"/>
  <c r="P1096" i="3"/>
  <c r="R1096" i="3"/>
  <c r="S1096" i="3"/>
  <c r="C1097" i="3"/>
  <c r="D1097" i="3"/>
  <c r="E1097" i="3"/>
  <c r="H1097" i="3"/>
  <c r="J1097" i="3"/>
  <c r="L1097" i="3"/>
  <c r="P1097" i="3"/>
  <c r="Q1097" i="3"/>
  <c r="R1097" i="3"/>
  <c r="S1097" i="3"/>
  <c r="C1098" i="3"/>
  <c r="D1098" i="3"/>
  <c r="E1098" i="3"/>
  <c r="H1098" i="3"/>
  <c r="J1098" i="3"/>
  <c r="L1098" i="3"/>
  <c r="R1098" i="3"/>
  <c r="S1098" i="3"/>
  <c r="C1099" i="3"/>
  <c r="D1099" i="3"/>
  <c r="E1099" i="3"/>
  <c r="H1099" i="3"/>
  <c r="J1099" i="3"/>
  <c r="L1099" i="3"/>
  <c r="P1099" i="3"/>
  <c r="R1099" i="3"/>
  <c r="S1099" i="3"/>
  <c r="C1100" i="3"/>
  <c r="D1100" i="3"/>
  <c r="E1100" i="3"/>
  <c r="H1100" i="3"/>
  <c r="J1100" i="3"/>
  <c r="L1100" i="3"/>
  <c r="P1100" i="3"/>
  <c r="Q1100" i="3"/>
  <c r="R1100" i="3"/>
  <c r="S1100" i="3"/>
  <c r="C1101" i="3"/>
  <c r="D1101" i="3"/>
  <c r="E1101" i="3"/>
  <c r="H1101" i="3"/>
  <c r="J1101" i="3"/>
  <c r="L1101" i="3"/>
  <c r="P1101" i="3"/>
  <c r="R1101" i="3"/>
  <c r="S1101" i="3"/>
  <c r="C1102" i="3"/>
  <c r="D1102" i="3"/>
  <c r="E1102" i="3"/>
  <c r="H1102" i="3"/>
  <c r="J1102" i="3"/>
  <c r="L1102" i="3"/>
  <c r="P1102" i="3"/>
  <c r="R1102" i="3"/>
  <c r="S1102" i="3"/>
  <c r="C1103" i="3"/>
  <c r="D1103" i="3"/>
  <c r="E1103" i="3"/>
  <c r="H1103" i="3"/>
  <c r="J1103" i="3"/>
  <c r="L1103" i="3"/>
  <c r="P1103" i="3"/>
  <c r="R1103" i="3"/>
  <c r="C1104" i="3"/>
  <c r="D1104" i="3"/>
  <c r="E1104" i="3"/>
  <c r="H1104" i="3"/>
  <c r="J1104" i="3"/>
  <c r="L1104" i="3"/>
  <c r="P1104" i="3"/>
  <c r="R1104" i="3"/>
  <c r="S1104" i="3"/>
  <c r="C1105" i="3"/>
  <c r="D1105" i="3"/>
  <c r="E1105" i="3"/>
  <c r="H1105" i="3"/>
  <c r="J1105" i="3"/>
  <c r="L1105" i="3"/>
  <c r="P1105" i="3"/>
  <c r="Q1105" i="3"/>
  <c r="R1105" i="3"/>
  <c r="S1105" i="3"/>
  <c r="C1106" i="3"/>
  <c r="D1106" i="3"/>
  <c r="E1106" i="3"/>
  <c r="H1106" i="3"/>
  <c r="J1106" i="3"/>
  <c r="L1106" i="3"/>
  <c r="R1106" i="3"/>
  <c r="S1106" i="3"/>
  <c r="C1107" i="3"/>
  <c r="D1107" i="3"/>
  <c r="E1107" i="3"/>
  <c r="H1107" i="3"/>
  <c r="J1107" i="3"/>
  <c r="L1107" i="3"/>
  <c r="P1107" i="3"/>
  <c r="R1107" i="3"/>
  <c r="S1107" i="3"/>
  <c r="C1108" i="3"/>
  <c r="D1108" i="3"/>
  <c r="E1108" i="3"/>
  <c r="H1108" i="3"/>
  <c r="J1108" i="3"/>
  <c r="L1108" i="3"/>
  <c r="P1108" i="3"/>
  <c r="Q1108" i="3"/>
  <c r="R1108" i="3"/>
  <c r="S1108" i="3"/>
  <c r="C1109" i="3"/>
  <c r="D1109" i="3"/>
  <c r="E1109" i="3"/>
  <c r="H1109" i="3"/>
  <c r="J1109" i="3"/>
  <c r="L1109" i="3"/>
  <c r="P1109" i="3"/>
  <c r="R1109" i="3"/>
  <c r="S1109" i="3"/>
  <c r="C1110" i="3"/>
  <c r="D1110" i="3"/>
  <c r="E1110" i="3"/>
  <c r="H1110" i="3"/>
  <c r="J1110" i="3"/>
  <c r="L1110" i="3"/>
  <c r="P1110" i="3"/>
  <c r="R1110" i="3"/>
  <c r="S1110" i="3"/>
  <c r="C1111" i="3"/>
  <c r="D1111" i="3"/>
  <c r="E1111" i="3"/>
  <c r="H1111" i="3"/>
  <c r="J1111" i="3"/>
  <c r="L1111" i="3"/>
  <c r="P1111" i="3"/>
  <c r="R1111" i="3"/>
  <c r="C1091" i="3"/>
  <c r="D1091" i="3"/>
  <c r="E1091" i="3"/>
  <c r="H1091" i="3"/>
  <c r="J1091" i="3"/>
  <c r="K1091" i="3"/>
  <c r="L1091" i="3"/>
  <c r="P1091" i="3"/>
  <c r="R1091" i="3"/>
  <c r="S1091" i="3"/>
  <c r="C1113" i="3"/>
  <c r="D1113" i="3"/>
  <c r="E1113" i="3"/>
  <c r="H1113" i="3"/>
  <c r="J1113" i="3"/>
  <c r="L1113" i="3"/>
  <c r="N1113" i="3"/>
  <c r="O1113" i="3"/>
  <c r="P1113" i="3"/>
  <c r="Q1113" i="3"/>
  <c r="R1113" i="3"/>
  <c r="S1113" i="3"/>
  <c r="C1114" i="3"/>
  <c r="D1114" i="3"/>
  <c r="E1114" i="3"/>
  <c r="H1114" i="3"/>
  <c r="J1114" i="3"/>
  <c r="L1114" i="3"/>
  <c r="R1114" i="3"/>
  <c r="S1114" i="3"/>
  <c r="C1115" i="3"/>
  <c r="D1115" i="3"/>
  <c r="E1115" i="3"/>
  <c r="H1115" i="3"/>
  <c r="J1115" i="3"/>
  <c r="L1115" i="3"/>
  <c r="P1115" i="3"/>
  <c r="R1115" i="3"/>
  <c r="S1115" i="3"/>
  <c r="C1116" i="3"/>
  <c r="D1116" i="3"/>
  <c r="E1116" i="3"/>
  <c r="H1116" i="3"/>
  <c r="J1116" i="3"/>
  <c r="L1116" i="3"/>
  <c r="P1116" i="3"/>
  <c r="Q1116" i="3"/>
  <c r="R1116" i="3"/>
  <c r="S1116" i="3"/>
  <c r="C184" i="3"/>
  <c r="D184" i="3"/>
  <c r="E184" i="3"/>
  <c r="H184" i="3"/>
  <c r="J184" i="3"/>
  <c r="L184" i="3"/>
  <c r="P184" i="3"/>
  <c r="R184" i="3"/>
  <c r="S184" i="3"/>
  <c r="C310" i="3"/>
  <c r="D310" i="3"/>
  <c r="E310" i="3"/>
  <c r="H310" i="3"/>
  <c r="J310" i="3"/>
  <c r="L310" i="3"/>
  <c r="P310" i="3"/>
  <c r="R310" i="3"/>
  <c r="S310" i="3"/>
  <c r="C1119" i="3"/>
  <c r="D1119" i="3"/>
  <c r="E1119" i="3"/>
  <c r="H1119" i="3"/>
  <c r="J1119" i="3"/>
  <c r="L1119" i="3"/>
  <c r="P1119" i="3"/>
  <c r="R1119" i="3"/>
  <c r="C1120" i="3"/>
  <c r="D1120" i="3"/>
  <c r="E1120" i="3"/>
  <c r="H1120" i="3"/>
  <c r="J1120" i="3"/>
  <c r="L1120" i="3"/>
  <c r="P1120" i="3"/>
  <c r="R1120" i="3"/>
  <c r="S1120" i="3"/>
  <c r="C1121" i="3"/>
  <c r="D1121" i="3"/>
  <c r="E1121" i="3"/>
  <c r="H1121" i="3"/>
  <c r="J1121" i="3"/>
  <c r="L1121" i="3"/>
  <c r="P1121" i="3"/>
  <c r="Q1121" i="3"/>
  <c r="R1121" i="3"/>
  <c r="S1121" i="3"/>
  <c r="C1122" i="3"/>
  <c r="D1122" i="3"/>
  <c r="E1122" i="3"/>
  <c r="H1122" i="3"/>
  <c r="J1122" i="3"/>
  <c r="L1122" i="3"/>
  <c r="R1122" i="3"/>
  <c r="S1122" i="3"/>
  <c r="C1123" i="3"/>
  <c r="D1123" i="3"/>
  <c r="E1123" i="3"/>
  <c r="H1123" i="3"/>
  <c r="J1123" i="3"/>
  <c r="L1123" i="3"/>
  <c r="P1123" i="3"/>
  <c r="R1123" i="3"/>
  <c r="S1123" i="3"/>
  <c r="C1124" i="3"/>
  <c r="D1124" i="3"/>
  <c r="E1124" i="3"/>
  <c r="H1124" i="3"/>
  <c r="J1124" i="3"/>
  <c r="L1124" i="3"/>
  <c r="P1124" i="3"/>
  <c r="Q1124" i="3"/>
  <c r="R1124" i="3"/>
  <c r="S1124" i="3"/>
  <c r="C1125" i="3"/>
  <c r="D1125" i="3"/>
  <c r="E1125" i="3"/>
  <c r="H1125" i="3"/>
  <c r="J1125" i="3"/>
  <c r="L1125" i="3"/>
  <c r="P1125" i="3"/>
  <c r="R1125" i="3"/>
  <c r="S1125" i="3"/>
  <c r="C1126" i="3"/>
  <c r="D1126" i="3"/>
  <c r="E1126" i="3"/>
  <c r="H1126" i="3"/>
  <c r="J1126" i="3"/>
  <c r="L1126" i="3"/>
  <c r="P1126" i="3"/>
  <c r="R1126" i="3"/>
  <c r="S1126" i="3"/>
  <c r="C1127" i="3"/>
  <c r="D1127" i="3"/>
  <c r="E1127" i="3"/>
  <c r="H1127" i="3"/>
  <c r="J1127" i="3"/>
  <c r="L1127" i="3"/>
  <c r="P1127" i="3"/>
  <c r="Q1127" i="3"/>
  <c r="R1127" i="3"/>
  <c r="C1128" i="3"/>
  <c r="D1128" i="3"/>
  <c r="E1128" i="3"/>
  <c r="H1128" i="3"/>
  <c r="J1128" i="3"/>
  <c r="L1128" i="3"/>
  <c r="P1128" i="3"/>
  <c r="Q1128" i="3"/>
  <c r="R1128" i="3"/>
  <c r="S1128" i="3"/>
  <c r="C1112" i="3"/>
  <c r="D1112" i="3"/>
  <c r="E1112" i="3"/>
  <c r="H1112" i="3"/>
  <c r="J1112" i="3"/>
  <c r="L1112" i="3"/>
  <c r="P1112" i="3"/>
  <c r="Q1112" i="3"/>
  <c r="R1112" i="3"/>
  <c r="S1112" i="3"/>
  <c r="C1130" i="3"/>
  <c r="D1130" i="3"/>
  <c r="E1130" i="3"/>
  <c r="H1130" i="3"/>
  <c r="J1130" i="3"/>
  <c r="L1130" i="3"/>
  <c r="R1130" i="3"/>
  <c r="S1130" i="3"/>
  <c r="C1131" i="3"/>
  <c r="D1131" i="3"/>
  <c r="E1131" i="3"/>
  <c r="H1131" i="3"/>
  <c r="J1131" i="3"/>
  <c r="L1131" i="3"/>
  <c r="N1131" i="3"/>
  <c r="P1131" i="3"/>
  <c r="Q1131" i="3"/>
  <c r="R1131" i="3"/>
  <c r="S1131" i="3"/>
  <c r="C1132" i="3"/>
  <c r="D1132" i="3"/>
  <c r="E1132" i="3"/>
  <c r="H1132" i="3"/>
  <c r="J1132" i="3"/>
  <c r="L1132" i="3"/>
  <c r="P1132" i="3"/>
  <c r="Q1132" i="3"/>
  <c r="R1132" i="3"/>
  <c r="S1132" i="3"/>
  <c r="C1133" i="3"/>
  <c r="D1133" i="3"/>
  <c r="E1133" i="3"/>
  <c r="H1133" i="3"/>
  <c r="J1133" i="3"/>
  <c r="L1133" i="3"/>
  <c r="P1133" i="3"/>
  <c r="R1133" i="3"/>
  <c r="S1133" i="3"/>
  <c r="C1134" i="3"/>
  <c r="D1134" i="3"/>
  <c r="E1134" i="3"/>
  <c r="H1134" i="3"/>
  <c r="J1134" i="3"/>
  <c r="L1134" i="3"/>
  <c r="M1134" i="3"/>
  <c r="P1134" i="3"/>
  <c r="R1134" i="3"/>
  <c r="S1134" i="3"/>
  <c r="C1135" i="3"/>
  <c r="D1135" i="3"/>
  <c r="E1135" i="3"/>
  <c r="H1135" i="3"/>
  <c r="J1135" i="3"/>
  <c r="L1135" i="3"/>
  <c r="P1135" i="3"/>
  <c r="Q1135" i="3"/>
  <c r="R1135" i="3"/>
  <c r="C1136" i="3"/>
  <c r="D1136" i="3"/>
  <c r="E1136" i="3"/>
  <c r="H1136" i="3"/>
  <c r="J1136" i="3"/>
  <c r="L1136" i="3"/>
  <c r="P1136" i="3"/>
  <c r="Q1136" i="3"/>
  <c r="R1136" i="3"/>
  <c r="S1136" i="3"/>
  <c r="C1137" i="3"/>
  <c r="D1137" i="3"/>
  <c r="E1137" i="3"/>
  <c r="H1137" i="3"/>
  <c r="J1137" i="3"/>
  <c r="L1137" i="3"/>
  <c r="N1137" i="3"/>
  <c r="O1137" i="3"/>
  <c r="P1137" i="3"/>
  <c r="R1137" i="3"/>
  <c r="S1137" i="3"/>
  <c r="C1138" i="3"/>
  <c r="D1138" i="3"/>
  <c r="E1138" i="3"/>
  <c r="H1138" i="3"/>
  <c r="J1138" i="3"/>
  <c r="L1138" i="3"/>
  <c r="R1138" i="3"/>
  <c r="S1138" i="3"/>
  <c r="C889" i="3"/>
  <c r="D889" i="3"/>
  <c r="E889" i="3"/>
  <c r="H889" i="3"/>
  <c r="J889" i="3"/>
  <c r="K889" i="3"/>
  <c r="L889" i="3"/>
  <c r="P889" i="3"/>
  <c r="R889" i="3"/>
  <c r="S889" i="3"/>
  <c r="C1140" i="3"/>
  <c r="D1140" i="3"/>
  <c r="E1140" i="3"/>
  <c r="H1140" i="3"/>
  <c r="J1140" i="3"/>
  <c r="L1140" i="3"/>
  <c r="P1140" i="3"/>
  <c r="Q1140" i="3"/>
  <c r="R1140" i="3"/>
  <c r="S1140" i="3"/>
  <c r="C1141" i="3"/>
  <c r="D1141" i="3"/>
  <c r="E1141" i="3"/>
  <c r="H1141" i="3"/>
  <c r="J1141" i="3"/>
  <c r="L1141" i="3"/>
  <c r="P1141" i="3"/>
  <c r="R1141" i="3"/>
  <c r="S1141" i="3"/>
  <c r="C1142" i="3"/>
  <c r="D1142" i="3"/>
  <c r="E1142" i="3"/>
  <c r="H1142" i="3"/>
  <c r="J1142" i="3"/>
  <c r="L1142" i="3"/>
  <c r="P1142" i="3"/>
  <c r="R1142" i="3"/>
  <c r="S1142" i="3"/>
  <c r="C1143" i="3"/>
  <c r="D1143" i="3"/>
  <c r="E1143" i="3"/>
  <c r="H1143" i="3"/>
  <c r="J1143" i="3"/>
  <c r="L1143" i="3"/>
  <c r="N1143" i="3"/>
  <c r="O1143" i="3"/>
  <c r="P1143" i="3"/>
  <c r="Q1143" i="3"/>
  <c r="R1143" i="3"/>
  <c r="C1144" i="3"/>
  <c r="D1144" i="3"/>
  <c r="E1144" i="3"/>
  <c r="H1144" i="3"/>
  <c r="J1144" i="3"/>
  <c r="L1144" i="3"/>
  <c r="P1144" i="3"/>
  <c r="Q1144" i="3"/>
  <c r="R1144" i="3"/>
  <c r="S1144" i="3"/>
  <c r="C1145" i="3"/>
  <c r="D1145" i="3"/>
  <c r="E1145" i="3"/>
  <c r="H1145" i="3"/>
  <c r="J1145" i="3"/>
  <c r="L1145" i="3"/>
  <c r="P1145" i="3"/>
  <c r="Q1145" i="3"/>
  <c r="R1145" i="3"/>
  <c r="S1145" i="3"/>
  <c r="C1146" i="3"/>
  <c r="D1146" i="3"/>
  <c r="E1146" i="3"/>
  <c r="H1146" i="3"/>
  <c r="J1146" i="3"/>
  <c r="L1146" i="3"/>
  <c r="R1146" i="3"/>
  <c r="S1146" i="3"/>
  <c r="C1147" i="3"/>
  <c r="D1147" i="3"/>
  <c r="E1147" i="3"/>
  <c r="H1147" i="3"/>
  <c r="J1147" i="3"/>
  <c r="L1147" i="3"/>
  <c r="P1147" i="3"/>
  <c r="R1147" i="3"/>
  <c r="S1147" i="3"/>
  <c r="C1148" i="3"/>
  <c r="D1148" i="3"/>
  <c r="E1148" i="3"/>
  <c r="H1148" i="3"/>
  <c r="J1148" i="3"/>
  <c r="L1148" i="3"/>
  <c r="P1148" i="3"/>
  <c r="Q1148" i="3"/>
  <c r="R1148" i="3"/>
  <c r="S1148" i="3"/>
  <c r="C64" i="3"/>
  <c r="D64" i="3"/>
  <c r="E64" i="3"/>
  <c r="H64" i="3"/>
  <c r="J64" i="3"/>
  <c r="L64" i="3"/>
  <c r="P64" i="3"/>
  <c r="R64" i="3"/>
  <c r="S64" i="3"/>
  <c r="C1150" i="3"/>
  <c r="D1150" i="3"/>
  <c r="E1150" i="3"/>
  <c r="H1150" i="3"/>
  <c r="J1150" i="3"/>
  <c r="L1150" i="3"/>
  <c r="P1150" i="3"/>
  <c r="R1150" i="3"/>
  <c r="S1150" i="3"/>
  <c r="C1151" i="3"/>
  <c r="D1151" i="3"/>
  <c r="E1151" i="3"/>
  <c r="H1151" i="3"/>
  <c r="J1151" i="3"/>
  <c r="L1151" i="3"/>
  <c r="P1151" i="3"/>
  <c r="Q1151" i="3"/>
  <c r="R1151" i="3"/>
  <c r="C1152" i="3"/>
  <c r="D1152" i="3"/>
  <c r="E1152" i="3"/>
  <c r="H1152" i="3"/>
  <c r="J1152" i="3"/>
  <c r="L1152" i="3"/>
  <c r="P1152" i="3"/>
  <c r="Q1152" i="3"/>
  <c r="R1152" i="3"/>
  <c r="S1152" i="3"/>
  <c r="C1153" i="3"/>
  <c r="D1153" i="3"/>
  <c r="E1153" i="3"/>
  <c r="H1153" i="3"/>
  <c r="J1153" i="3"/>
  <c r="L1153" i="3"/>
  <c r="N1153" i="3"/>
  <c r="O1153" i="3"/>
  <c r="P1153" i="3"/>
  <c r="Q1153" i="3"/>
  <c r="R1153" i="3"/>
  <c r="S1153" i="3"/>
  <c r="C1154" i="3"/>
  <c r="D1154" i="3"/>
  <c r="E1154" i="3"/>
  <c r="H1154" i="3"/>
  <c r="J1154" i="3"/>
  <c r="L1154" i="3"/>
  <c r="R1154" i="3"/>
  <c r="S1154" i="3"/>
  <c r="C119" i="3"/>
  <c r="D119" i="3"/>
  <c r="E119" i="3"/>
  <c r="H119" i="3"/>
  <c r="J119" i="3"/>
  <c r="L119" i="3"/>
  <c r="P119" i="3"/>
  <c r="R119" i="3"/>
  <c r="S119" i="3"/>
  <c r="C1156" i="3"/>
  <c r="D1156" i="3"/>
  <c r="E1156" i="3"/>
  <c r="H1156" i="3"/>
  <c r="J1156" i="3"/>
  <c r="L1156" i="3"/>
  <c r="P1156" i="3"/>
  <c r="Q1156" i="3"/>
  <c r="R1156" i="3"/>
  <c r="S1156" i="3"/>
  <c r="C1157" i="3"/>
  <c r="D1157" i="3"/>
  <c r="E1157" i="3"/>
  <c r="H1157" i="3"/>
  <c r="J1157" i="3"/>
  <c r="L1157" i="3"/>
  <c r="P1157" i="3"/>
  <c r="R1157" i="3"/>
  <c r="S1157" i="3"/>
  <c r="C1158" i="3"/>
  <c r="D1158" i="3"/>
  <c r="E1158" i="3"/>
  <c r="H1158" i="3"/>
  <c r="J1158" i="3"/>
  <c r="L1158" i="3"/>
  <c r="P1158" i="3"/>
  <c r="Q1158" i="3"/>
  <c r="R1158" i="3"/>
  <c r="S1158" i="3"/>
  <c r="C599" i="3"/>
  <c r="D599" i="3"/>
  <c r="E599" i="3"/>
  <c r="H599" i="3"/>
  <c r="J599" i="3"/>
  <c r="L599" i="3"/>
  <c r="P599" i="3"/>
  <c r="Q599" i="3"/>
  <c r="R599" i="3"/>
  <c r="C1160" i="3"/>
  <c r="D1160" i="3"/>
  <c r="E1160" i="3"/>
  <c r="H1160" i="3"/>
  <c r="J1160" i="3"/>
  <c r="L1160" i="3"/>
  <c r="P1160" i="3"/>
  <c r="Q1160" i="3"/>
  <c r="R1160" i="3"/>
  <c r="S1160" i="3"/>
  <c r="C1161" i="3"/>
  <c r="D1161" i="3"/>
  <c r="E1161" i="3"/>
  <c r="H1161" i="3"/>
  <c r="J1161" i="3"/>
  <c r="L1161" i="3"/>
  <c r="N1161" i="3"/>
  <c r="O1161" i="3"/>
  <c r="P1161" i="3"/>
  <c r="Q1161" i="3"/>
  <c r="R1161" i="3"/>
  <c r="S1161" i="3"/>
  <c r="C1162" i="3"/>
  <c r="D1162" i="3"/>
  <c r="E1162" i="3"/>
  <c r="H1162" i="3"/>
  <c r="I1162" i="3"/>
  <c r="J1162" i="3"/>
  <c r="L1162" i="3"/>
  <c r="R1162" i="3"/>
  <c r="S1162" i="3"/>
  <c r="C1163" i="3"/>
  <c r="D1163" i="3"/>
  <c r="E1163" i="3"/>
  <c r="H1163" i="3"/>
  <c r="J1163" i="3"/>
  <c r="L1163" i="3"/>
  <c r="P1163" i="3"/>
  <c r="R1163" i="3"/>
  <c r="S1163" i="3"/>
  <c r="C1164" i="3"/>
  <c r="D1164" i="3"/>
  <c r="E1164" i="3"/>
  <c r="H1164" i="3"/>
  <c r="J1164" i="3"/>
  <c r="L1164" i="3"/>
  <c r="P1164" i="3"/>
  <c r="Q1164" i="3"/>
  <c r="R1164" i="3"/>
  <c r="S1164" i="3"/>
  <c r="C1165" i="3"/>
  <c r="D1165" i="3"/>
  <c r="E1165" i="3"/>
  <c r="H1165" i="3"/>
  <c r="J1165" i="3"/>
  <c r="L1165" i="3"/>
  <c r="P1165" i="3"/>
  <c r="R1165" i="3"/>
  <c r="S1165" i="3"/>
  <c r="C159" i="3"/>
  <c r="D159" i="3"/>
  <c r="E159" i="3"/>
  <c r="H159" i="3"/>
  <c r="J159" i="3"/>
  <c r="L159" i="3"/>
  <c r="P159" i="3"/>
  <c r="Q159" i="3"/>
  <c r="R159" i="3"/>
  <c r="S159" i="3"/>
  <c r="C1167" i="3"/>
  <c r="D1167" i="3"/>
  <c r="E1167" i="3"/>
  <c r="H1167" i="3"/>
  <c r="J1167" i="3"/>
  <c r="L1167" i="3"/>
  <c r="P1167" i="3"/>
  <c r="Q1167" i="3"/>
  <c r="R1167" i="3"/>
  <c r="C1168" i="3"/>
  <c r="D1168" i="3"/>
  <c r="E1168" i="3"/>
  <c r="H1168" i="3"/>
  <c r="J1168" i="3"/>
  <c r="L1168" i="3"/>
  <c r="P1168" i="3"/>
  <c r="Q1168" i="3"/>
  <c r="R1168" i="3"/>
  <c r="S1168" i="3"/>
  <c r="C1169" i="3"/>
  <c r="D1169" i="3"/>
  <c r="E1169" i="3"/>
  <c r="H1169" i="3"/>
  <c r="J1169" i="3"/>
  <c r="L1169" i="3"/>
  <c r="N1169" i="3"/>
  <c r="O1169" i="3"/>
  <c r="P1169" i="3"/>
  <c r="Q1169" i="3"/>
  <c r="R1169" i="3"/>
  <c r="S1169" i="3"/>
  <c r="C1170" i="3"/>
  <c r="D1170" i="3"/>
  <c r="E1170" i="3"/>
  <c r="F1170" i="3"/>
  <c r="H1170" i="3"/>
  <c r="J1170" i="3"/>
  <c r="L1170" i="3"/>
  <c r="R1170" i="3"/>
  <c r="S1170" i="3"/>
  <c r="C1171" i="3"/>
  <c r="D1171" i="3"/>
  <c r="E1171" i="3"/>
  <c r="H1171" i="3"/>
  <c r="J1171" i="3"/>
  <c r="L1171" i="3"/>
  <c r="P1171" i="3"/>
  <c r="R1171" i="3"/>
  <c r="S1171" i="3"/>
  <c r="C1172" i="3"/>
  <c r="D1172" i="3"/>
  <c r="E1172" i="3"/>
  <c r="H1172" i="3"/>
  <c r="J1172" i="3"/>
  <c r="L1172" i="3"/>
  <c r="P1172" i="3"/>
  <c r="Q1172" i="3"/>
  <c r="R1172" i="3"/>
  <c r="S1172" i="3"/>
  <c r="C1173" i="3"/>
  <c r="D1173" i="3"/>
  <c r="E1173" i="3"/>
  <c r="H1173" i="3"/>
  <c r="J1173" i="3"/>
  <c r="L1173" i="3"/>
  <c r="P1173" i="3"/>
  <c r="R1173" i="3"/>
  <c r="S1173" i="3"/>
  <c r="C1174" i="3"/>
  <c r="D1174" i="3"/>
  <c r="E1174" i="3"/>
  <c r="H1174" i="3"/>
  <c r="J1174" i="3"/>
  <c r="L1174" i="3"/>
  <c r="P1174" i="3"/>
  <c r="Q1174" i="3"/>
  <c r="R1174" i="3"/>
  <c r="S1174" i="3"/>
  <c r="C1175" i="3"/>
  <c r="D1175" i="3"/>
  <c r="E1175" i="3"/>
  <c r="H1175" i="3"/>
  <c r="J1175" i="3"/>
  <c r="L1175" i="3"/>
  <c r="P1175" i="3"/>
  <c r="Q1175" i="3"/>
  <c r="R1175" i="3"/>
  <c r="C1176" i="3"/>
  <c r="D1176" i="3"/>
  <c r="E1176" i="3"/>
  <c r="H1176" i="3"/>
  <c r="J1176" i="3"/>
  <c r="L1176" i="3"/>
  <c r="P1176" i="3"/>
  <c r="Q1176" i="3"/>
  <c r="R1176" i="3"/>
  <c r="S1176" i="3"/>
  <c r="C1061" i="3"/>
  <c r="D1061" i="3"/>
  <c r="E1061" i="3"/>
  <c r="H1061" i="3"/>
  <c r="J1061" i="3"/>
  <c r="L1061" i="3"/>
  <c r="N1061" i="3"/>
  <c r="O1061" i="3"/>
  <c r="P1061" i="3"/>
  <c r="Q1061" i="3"/>
  <c r="R1061" i="3"/>
  <c r="S1061" i="3"/>
  <c r="C1178" i="3"/>
  <c r="D1178" i="3"/>
  <c r="E1178" i="3"/>
  <c r="H1178" i="3"/>
  <c r="J1178" i="3"/>
  <c r="L1178" i="3"/>
  <c r="R1178" i="3"/>
  <c r="S1178" i="3"/>
  <c r="C1179" i="3"/>
  <c r="D1179" i="3"/>
  <c r="E1179" i="3"/>
  <c r="H1179" i="3"/>
  <c r="J1179" i="3"/>
  <c r="K1179" i="3"/>
  <c r="L1179" i="3"/>
  <c r="P1179" i="3"/>
  <c r="R1179" i="3"/>
  <c r="S1179" i="3"/>
  <c r="C295" i="3"/>
  <c r="D295" i="3"/>
  <c r="E295" i="3"/>
  <c r="H295" i="3"/>
  <c r="J295" i="3"/>
  <c r="L295" i="3"/>
  <c r="P295" i="3"/>
  <c r="Q295" i="3"/>
  <c r="R295" i="3"/>
  <c r="S295" i="3"/>
  <c r="C1181" i="3"/>
  <c r="D1181" i="3"/>
  <c r="E1181" i="3"/>
  <c r="H1181" i="3"/>
  <c r="J1181" i="3"/>
  <c r="L1181" i="3"/>
  <c r="P1181" i="3"/>
  <c r="Q1181" i="3"/>
  <c r="R1181" i="3"/>
  <c r="S1181" i="3"/>
  <c r="C1182" i="3"/>
  <c r="D1182" i="3"/>
  <c r="E1182" i="3"/>
  <c r="H1182" i="3"/>
  <c r="J1182" i="3"/>
  <c r="L1182" i="3"/>
  <c r="P1182" i="3"/>
  <c r="Q1182" i="3"/>
  <c r="R1182" i="3"/>
  <c r="S1182" i="3"/>
  <c r="C1183" i="3"/>
  <c r="D1183" i="3"/>
  <c r="E1183" i="3"/>
  <c r="H1183" i="3"/>
  <c r="J1183" i="3"/>
  <c r="L1183" i="3"/>
  <c r="P1183" i="3"/>
  <c r="Q1183" i="3"/>
  <c r="R1183" i="3"/>
  <c r="C1184" i="3"/>
  <c r="D1184" i="3"/>
  <c r="E1184" i="3"/>
  <c r="H1184" i="3"/>
  <c r="J1184" i="3"/>
  <c r="L1184" i="3"/>
  <c r="P1184" i="3"/>
  <c r="Q1184" i="3"/>
  <c r="R1184" i="3"/>
  <c r="S1184" i="3"/>
  <c r="C1185" i="3"/>
  <c r="D1185" i="3"/>
  <c r="E1185" i="3"/>
  <c r="H1185" i="3"/>
  <c r="J1185" i="3"/>
  <c r="L1185" i="3"/>
  <c r="N1185" i="3"/>
  <c r="O1185" i="3"/>
  <c r="P1185" i="3"/>
  <c r="Q1185" i="3"/>
  <c r="R1185" i="3"/>
  <c r="S1185" i="3"/>
  <c r="C1186" i="3"/>
  <c r="D1186" i="3"/>
  <c r="E1186" i="3"/>
  <c r="F1186" i="3"/>
  <c r="H1186" i="3"/>
  <c r="J1186" i="3"/>
  <c r="L1186" i="3"/>
  <c r="R1186" i="3"/>
  <c r="S1186" i="3"/>
  <c r="C1187" i="3"/>
  <c r="D1187" i="3"/>
  <c r="E1187" i="3"/>
  <c r="H1187" i="3"/>
  <c r="J1187" i="3"/>
  <c r="L1187" i="3"/>
  <c r="P1187" i="3"/>
  <c r="R1187" i="3"/>
  <c r="S1187" i="3"/>
  <c r="C1188" i="3"/>
  <c r="D1188" i="3"/>
  <c r="E1188" i="3"/>
  <c r="H1188" i="3"/>
  <c r="J1188" i="3"/>
  <c r="L1188" i="3"/>
  <c r="P1188" i="3"/>
  <c r="Q1188" i="3"/>
  <c r="R1188" i="3"/>
  <c r="S1188" i="3"/>
  <c r="C1189" i="3"/>
  <c r="D1189" i="3"/>
  <c r="E1189" i="3"/>
  <c r="H1189" i="3"/>
  <c r="J1189" i="3"/>
  <c r="L1189" i="3"/>
  <c r="P1189" i="3"/>
  <c r="R1189" i="3"/>
  <c r="S1189" i="3"/>
  <c r="C1190" i="3"/>
  <c r="D1190" i="3"/>
  <c r="E1190" i="3"/>
  <c r="H1190" i="3"/>
  <c r="J1190" i="3"/>
  <c r="L1190" i="3"/>
  <c r="P1190" i="3"/>
  <c r="Q1190" i="3"/>
  <c r="R1190" i="3"/>
  <c r="S1190" i="3"/>
  <c r="C1191" i="3"/>
  <c r="D1191" i="3"/>
  <c r="E1191" i="3"/>
  <c r="H1191" i="3"/>
  <c r="J1191" i="3"/>
  <c r="L1191" i="3"/>
  <c r="P1191" i="3"/>
  <c r="Q1191" i="3"/>
  <c r="R1191" i="3"/>
  <c r="C1192" i="3"/>
  <c r="D1192" i="3"/>
  <c r="E1192" i="3"/>
  <c r="H1192" i="3"/>
  <c r="J1192" i="3"/>
  <c r="L1192" i="3"/>
  <c r="P1192" i="3"/>
  <c r="Q1192" i="3"/>
  <c r="R1192" i="3"/>
  <c r="S1192" i="3"/>
  <c r="C1193" i="3"/>
  <c r="D1193" i="3"/>
  <c r="E1193" i="3"/>
  <c r="H1193" i="3"/>
  <c r="J1193" i="3"/>
  <c r="L1193" i="3"/>
  <c r="N1193" i="3"/>
  <c r="O1193" i="3"/>
  <c r="P1193" i="3"/>
  <c r="Q1193" i="3"/>
  <c r="R1193" i="3"/>
  <c r="S1193" i="3"/>
  <c r="C1194" i="3"/>
  <c r="D1194" i="3"/>
  <c r="E1194" i="3"/>
  <c r="H1194" i="3"/>
  <c r="J1194" i="3"/>
  <c r="L1194" i="3"/>
  <c r="R1194" i="3"/>
  <c r="S1194" i="3"/>
  <c r="C1195" i="3"/>
  <c r="D1195" i="3"/>
  <c r="E1195" i="3"/>
  <c r="H1195" i="3"/>
  <c r="J1195" i="3"/>
  <c r="L1195" i="3"/>
  <c r="P1195" i="3"/>
  <c r="R1195" i="3"/>
  <c r="S1195" i="3"/>
  <c r="C1196" i="3"/>
  <c r="D1196" i="3"/>
  <c r="E1196" i="3"/>
  <c r="H1196" i="3"/>
  <c r="J1196" i="3"/>
  <c r="L1196" i="3"/>
  <c r="P1196" i="3"/>
  <c r="Q1196" i="3"/>
  <c r="R1196" i="3"/>
  <c r="S1196" i="3"/>
  <c r="C1197" i="3"/>
  <c r="D1197" i="3"/>
  <c r="E1197" i="3"/>
  <c r="H1197" i="3"/>
  <c r="J1197" i="3"/>
  <c r="L1197" i="3"/>
  <c r="P1197" i="3"/>
  <c r="R1197" i="3"/>
  <c r="S1197" i="3"/>
  <c r="C1198" i="3"/>
  <c r="D1198" i="3"/>
  <c r="E1198" i="3"/>
  <c r="H1198" i="3"/>
  <c r="J1198" i="3"/>
  <c r="L1198" i="3"/>
  <c r="P1198" i="3"/>
  <c r="Q1198" i="3"/>
  <c r="R1198" i="3"/>
  <c r="S1198" i="3"/>
  <c r="C1199" i="3"/>
  <c r="D1199" i="3"/>
  <c r="E1199" i="3"/>
  <c r="H1199" i="3"/>
  <c r="J1199" i="3"/>
  <c r="L1199" i="3"/>
  <c r="P1199" i="3"/>
  <c r="Q1199" i="3"/>
  <c r="R1199" i="3"/>
  <c r="S1199" i="3"/>
  <c r="C1200" i="3"/>
  <c r="D1200" i="3"/>
  <c r="E1200" i="3"/>
  <c r="H1200" i="3"/>
  <c r="J1200" i="3"/>
  <c r="L1200" i="3"/>
  <c r="P1200" i="3"/>
  <c r="Q1200" i="3"/>
  <c r="R1200" i="3"/>
  <c r="S1200" i="3"/>
  <c r="C1201" i="3"/>
  <c r="D1201" i="3"/>
  <c r="E1201" i="3"/>
  <c r="H1201" i="3"/>
  <c r="J1201" i="3"/>
  <c r="L1201" i="3"/>
  <c r="N1201" i="3"/>
  <c r="O1201" i="3"/>
  <c r="P1201" i="3"/>
  <c r="Q1201" i="3"/>
  <c r="R1201" i="3"/>
  <c r="S1201" i="3"/>
  <c r="C1202" i="3"/>
  <c r="D1202" i="3"/>
  <c r="E1202" i="3"/>
  <c r="H1202" i="3"/>
  <c r="J1202" i="3"/>
  <c r="L1202" i="3"/>
  <c r="R1202" i="3"/>
  <c r="S1202" i="3"/>
  <c r="C1203" i="3"/>
  <c r="D1203" i="3"/>
  <c r="E1203" i="3"/>
  <c r="H1203" i="3"/>
  <c r="J1203" i="3"/>
  <c r="L1203" i="3"/>
  <c r="P1203" i="3"/>
  <c r="R1203" i="3"/>
  <c r="S1203" i="3"/>
  <c r="C1204" i="3"/>
  <c r="D1204" i="3"/>
  <c r="E1204" i="3"/>
  <c r="H1204" i="3"/>
  <c r="J1204" i="3"/>
  <c r="L1204" i="3"/>
  <c r="P1204" i="3"/>
  <c r="Q1204" i="3"/>
  <c r="R1204" i="3"/>
  <c r="S1204" i="3"/>
  <c r="C1205" i="3"/>
  <c r="D1205" i="3"/>
  <c r="E1205" i="3"/>
  <c r="H1205" i="3"/>
  <c r="J1205" i="3"/>
  <c r="L1205" i="3"/>
  <c r="P1205" i="3"/>
  <c r="R1205" i="3"/>
  <c r="S1205" i="3"/>
  <c r="C1206" i="3"/>
  <c r="D1206" i="3"/>
  <c r="E1206" i="3"/>
  <c r="H1206" i="3"/>
  <c r="J1206" i="3"/>
  <c r="L1206" i="3"/>
  <c r="P1206" i="3"/>
  <c r="Q1206" i="3"/>
  <c r="R1206" i="3"/>
  <c r="S1206" i="3"/>
  <c r="C1207" i="3"/>
  <c r="D1207" i="3"/>
  <c r="E1207" i="3"/>
  <c r="H1207" i="3"/>
  <c r="J1207" i="3"/>
  <c r="L1207" i="3"/>
  <c r="P1207" i="3"/>
  <c r="Q1207" i="3"/>
  <c r="R1207" i="3"/>
  <c r="C1208" i="3"/>
  <c r="D1208" i="3"/>
  <c r="E1208" i="3"/>
  <c r="H1208" i="3"/>
  <c r="J1208" i="3"/>
  <c r="L1208" i="3"/>
  <c r="P1208" i="3"/>
  <c r="Q1208" i="3"/>
  <c r="R1208" i="3"/>
  <c r="S1208" i="3"/>
  <c r="C1209" i="3"/>
  <c r="D1209" i="3"/>
  <c r="E1209" i="3"/>
  <c r="H1209" i="3"/>
  <c r="J1209" i="3"/>
  <c r="L1209" i="3"/>
  <c r="N1209" i="3"/>
  <c r="O1209" i="3"/>
  <c r="P1209" i="3"/>
  <c r="Q1209" i="3"/>
  <c r="R1209" i="3"/>
  <c r="S1209" i="3"/>
  <c r="C1210" i="3"/>
  <c r="D1210" i="3"/>
  <c r="E1210" i="3"/>
  <c r="H1210" i="3"/>
  <c r="J1210" i="3"/>
  <c r="L1210" i="3"/>
  <c r="R1210" i="3"/>
  <c r="S1210" i="3"/>
  <c r="C1211" i="3"/>
  <c r="D1211" i="3"/>
  <c r="E1211" i="3"/>
  <c r="H1211" i="3"/>
  <c r="J1211" i="3"/>
  <c r="L1211" i="3"/>
  <c r="P1211" i="3"/>
  <c r="R1211" i="3"/>
  <c r="S1211" i="3"/>
  <c r="C1212" i="3"/>
  <c r="D1212" i="3"/>
  <c r="E1212" i="3"/>
  <c r="H1212" i="3"/>
  <c r="J1212" i="3"/>
  <c r="L1212" i="3"/>
  <c r="P1212" i="3"/>
  <c r="Q1212" i="3"/>
  <c r="R1212" i="3"/>
  <c r="S1212" i="3"/>
  <c r="C1213" i="3"/>
  <c r="D1213" i="3"/>
  <c r="E1213" i="3"/>
  <c r="H1213" i="3"/>
  <c r="J1213" i="3"/>
  <c r="L1213" i="3"/>
  <c r="P1213" i="3"/>
  <c r="Q1213" i="3"/>
  <c r="R1213" i="3"/>
  <c r="S1213" i="3"/>
  <c r="C1214" i="3"/>
  <c r="D1214" i="3"/>
  <c r="E1214" i="3"/>
  <c r="H1214" i="3"/>
  <c r="J1214" i="3"/>
  <c r="L1214" i="3"/>
  <c r="P1214" i="3"/>
  <c r="Q1214" i="3"/>
  <c r="R1214" i="3"/>
  <c r="S1214" i="3"/>
  <c r="C1215" i="3"/>
  <c r="D1215" i="3"/>
  <c r="E1215" i="3"/>
  <c r="H1215" i="3"/>
  <c r="J1215" i="3"/>
  <c r="L1215" i="3"/>
  <c r="P1215" i="3"/>
  <c r="Q1215" i="3"/>
  <c r="R1215" i="3"/>
  <c r="C1216" i="3"/>
  <c r="D1216" i="3"/>
  <c r="E1216" i="3"/>
  <c r="H1216" i="3"/>
  <c r="J1216" i="3"/>
  <c r="L1216" i="3"/>
  <c r="P1216" i="3"/>
  <c r="Q1216" i="3"/>
  <c r="R1216" i="3"/>
  <c r="S1216" i="3"/>
  <c r="C1217" i="3"/>
  <c r="D1217" i="3"/>
  <c r="E1217" i="3"/>
  <c r="H1217" i="3"/>
  <c r="J1217" i="3"/>
  <c r="L1217" i="3"/>
  <c r="N1217" i="3"/>
  <c r="O1217" i="3"/>
  <c r="P1217" i="3"/>
  <c r="Q1217" i="3"/>
  <c r="R1217" i="3"/>
  <c r="S1217" i="3"/>
  <c r="C1218" i="3"/>
  <c r="D1218" i="3"/>
  <c r="E1218" i="3"/>
  <c r="H1218" i="3"/>
  <c r="J1218" i="3"/>
  <c r="L1218" i="3"/>
  <c r="R1218" i="3"/>
  <c r="S1218" i="3"/>
  <c r="C1219" i="3"/>
  <c r="D1219" i="3"/>
  <c r="E1219" i="3"/>
  <c r="H1219" i="3"/>
  <c r="J1219" i="3"/>
  <c r="L1219" i="3"/>
  <c r="P1219" i="3"/>
  <c r="R1219" i="3"/>
  <c r="S1219" i="3"/>
  <c r="C1220" i="3"/>
  <c r="D1220" i="3"/>
  <c r="E1220" i="3"/>
  <c r="H1220" i="3"/>
  <c r="J1220" i="3"/>
  <c r="L1220" i="3"/>
  <c r="P1220" i="3"/>
  <c r="Q1220" i="3"/>
  <c r="R1220" i="3"/>
  <c r="S1220" i="3"/>
  <c r="C1221" i="3"/>
  <c r="D1221" i="3"/>
  <c r="E1221" i="3"/>
  <c r="H1221" i="3"/>
  <c r="J1221" i="3"/>
  <c r="L1221" i="3"/>
  <c r="P1221" i="3"/>
  <c r="R1221" i="3"/>
  <c r="S1221" i="3"/>
  <c r="C1222" i="3"/>
  <c r="D1222" i="3"/>
  <c r="E1222" i="3"/>
  <c r="H1222" i="3"/>
  <c r="J1222" i="3"/>
  <c r="L1222" i="3"/>
  <c r="P1222" i="3"/>
  <c r="Q1222" i="3"/>
  <c r="R1222" i="3"/>
  <c r="S1222" i="3"/>
  <c r="C1223" i="3"/>
  <c r="D1223" i="3"/>
  <c r="E1223" i="3"/>
  <c r="H1223" i="3"/>
  <c r="J1223" i="3"/>
  <c r="L1223" i="3"/>
  <c r="P1223" i="3"/>
  <c r="Q1223" i="3"/>
  <c r="R1223" i="3"/>
  <c r="C1224" i="3"/>
  <c r="D1224" i="3"/>
  <c r="E1224" i="3"/>
  <c r="H1224" i="3"/>
  <c r="J1224" i="3"/>
  <c r="L1224" i="3"/>
  <c r="P1224" i="3"/>
  <c r="Q1224" i="3"/>
  <c r="R1224" i="3"/>
  <c r="S1224" i="3"/>
  <c r="C1225" i="3"/>
  <c r="D1225" i="3"/>
  <c r="E1225" i="3"/>
  <c r="H1225" i="3"/>
  <c r="J1225" i="3"/>
  <c r="L1225" i="3"/>
  <c r="N1225" i="3"/>
  <c r="O1225" i="3"/>
  <c r="P1225" i="3"/>
  <c r="Q1225" i="3"/>
  <c r="R1225" i="3"/>
  <c r="S1225" i="3"/>
  <c r="C1226" i="3"/>
  <c r="D1226" i="3"/>
  <c r="E1226" i="3"/>
  <c r="H1226" i="3"/>
  <c r="J1226" i="3"/>
  <c r="L1226" i="3"/>
  <c r="R1226" i="3"/>
  <c r="S1226" i="3"/>
  <c r="C1227" i="3"/>
  <c r="D1227" i="3"/>
  <c r="E1227" i="3"/>
  <c r="H1227" i="3"/>
  <c r="J1227" i="3"/>
  <c r="L1227" i="3"/>
  <c r="P1227" i="3"/>
  <c r="R1227" i="3"/>
  <c r="S1227" i="3"/>
  <c r="C1228" i="3"/>
  <c r="D1228" i="3"/>
  <c r="E1228" i="3"/>
  <c r="H1228" i="3"/>
  <c r="J1228" i="3"/>
  <c r="L1228" i="3"/>
  <c r="P1228" i="3"/>
  <c r="Q1228" i="3"/>
  <c r="R1228" i="3"/>
  <c r="S1228" i="3"/>
  <c r="C1229" i="3"/>
  <c r="D1229" i="3"/>
  <c r="E1229" i="3"/>
  <c r="H1229" i="3"/>
  <c r="J1229" i="3"/>
  <c r="L1229" i="3"/>
  <c r="P1229" i="3"/>
  <c r="R1229" i="3"/>
  <c r="S1229" i="3"/>
  <c r="C1118" i="3"/>
  <c r="D1118" i="3"/>
  <c r="E1118" i="3"/>
  <c r="H1118" i="3"/>
  <c r="J1118" i="3"/>
  <c r="L1118" i="3"/>
  <c r="P1118" i="3"/>
  <c r="Q1118" i="3"/>
  <c r="R1118" i="3"/>
  <c r="S1118" i="3"/>
  <c r="C1231" i="3"/>
  <c r="D1231" i="3"/>
  <c r="E1231" i="3"/>
  <c r="H1231" i="3"/>
  <c r="J1231" i="3"/>
  <c r="L1231" i="3"/>
  <c r="P1231" i="3"/>
  <c r="Q1231" i="3"/>
  <c r="R1231" i="3"/>
  <c r="S1231" i="3"/>
  <c r="C1232" i="3"/>
  <c r="D1232" i="3"/>
  <c r="E1232" i="3"/>
  <c r="H1232" i="3"/>
  <c r="J1232" i="3"/>
  <c r="L1232" i="3"/>
  <c r="P1232" i="3"/>
  <c r="Q1232" i="3"/>
  <c r="R1232" i="3"/>
  <c r="S1232" i="3"/>
  <c r="C1233" i="3"/>
  <c r="D1233" i="3"/>
  <c r="E1233" i="3"/>
  <c r="H1233" i="3"/>
  <c r="J1233" i="3"/>
  <c r="L1233" i="3"/>
  <c r="N1233" i="3"/>
  <c r="O1233" i="3"/>
  <c r="P1233" i="3"/>
  <c r="Q1233" i="3"/>
  <c r="R1233" i="3"/>
  <c r="S1233" i="3"/>
  <c r="C1234" i="3"/>
  <c r="D1234" i="3"/>
  <c r="E1234" i="3"/>
  <c r="H1234" i="3"/>
  <c r="J1234" i="3"/>
  <c r="L1234" i="3"/>
  <c r="R1234" i="3"/>
  <c r="S1234" i="3"/>
  <c r="C1235" i="3"/>
  <c r="D1235" i="3"/>
  <c r="E1235" i="3"/>
  <c r="H1235" i="3"/>
  <c r="J1235" i="3"/>
  <c r="L1235" i="3"/>
  <c r="P1235" i="3"/>
  <c r="R1235" i="3"/>
  <c r="S1235" i="3"/>
  <c r="C1236" i="3"/>
  <c r="D1236" i="3"/>
  <c r="E1236" i="3"/>
  <c r="H1236" i="3"/>
  <c r="J1236" i="3"/>
  <c r="L1236" i="3"/>
  <c r="P1236" i="3"/>
  <c r="Q1236" i="3"/>
  <c r="R1236" i="3"/>
  <c r="S1236" i="3"/>
  <c r="C1237" i="3"/>
  <c r="D1237" i="3"/>
  <c r="E1237" i="3"/>
  <c r="H1237" i="3"/>
  <c r="J1237" i="3"/>
  <c r="L1237" i="3"/>
  <c r="P1237" i="3"/>
  <c r="R1237" i="3"/>
  <c r="S1237" i="3"/>
  <c r="C1238" i="3"/>
  <c r="D1238" i="3"/>
  <c r="E1238" i="3"/>
  <c r="H1238" i="3"/>
  <c r="J1238" i="3"/>
  <c r="L1238" i="3"/>
  <c r="P1238" i="3"/>
  <c r="Q1238" i="3"/>
  <c r="R1238" i="3"/>
  <c r="S1238" i="3"/>
  <c r="C1239" i="3"/>
  <c r="D1239" i="3"/>
  <c r="E1239" i="3"/>
  <c r="H1239" i="3"/>
  <c r="J1239" i="3"/>
  <c r="L1239" i="3"/>
  <c r="P1239" i="3"/>
  <c r="Q1239" i="3"/>
  <c r="R1239" i="3"/>
  <c r="C1240" i="3"/>
  <c r="D1240" i="3"/>
  <c r="E1240" i="3"/>
  <c r="H1240" i="3"/>
  <c r="J1240" i="3"/>
  <c r="L1240" i="3"/>
  <c r="P1240" i="3"/>
  <c r="Q1240" i="3"/>
  <c r="R1240" i="3"/>
  <c r="S1240" i="3"/>
  <c r="C1241" i="3"/>
  <c r="D1241" i="3"/>
  <c r="E1241" i="3"/>
  <c r="H1241" i="3"/>
  <c r="J1241" i="3"/>
  <c r="L1241" i="3"/>
  <c r="N1241" i="3"/>
  <c r="O1241" i="3"/>
  <c r="P1241" i="3"/>
  <c r="Q1241" i="3"/>
  <c r="R1241" i="3"/>
  <c r="S1241" i="3"/>
  <c r="C1242" i="3"/>
  <c r="D1242" i="3"/>
  <c r="E1242" i="3"/>
  <c r="H1242" i="3"/>
  <c r="J1242" i="3"/>
  <c r="L1242" i="3"/>
  <c r="R1242" i="3"/>
  <c r="S1242" i="3"/>
  <c r="C1243" i="3"/>
  <c r="D1243" i="3"/>
  <c r="E1243" i="3"/>
  <c r="H1243" i="3"/>
  <c r="J1243" i="3"/>
  <c r="L1243" i="3"/>
  <c r="P1243" i="3"/>
  <c r="R1243" i="3"/>
  <c r="S1243" i="3"/>
  <c r="C1244" i="3"/>
  <c r="D1244" i="3"/>
  <c r="E1244" i="3"/>
  <c r="H1244" i="3"/>
  <c r="J1244" i="3"/>
  <c r="L1244" i="3"/>
  <c r="P1244" i="3"/>
  <c r="Q1244" i="3"/>
  <c r="R1244" i="3"/>
  <c r="S1244" i="3"/>
  <c r="C1245" i="3"/>
  <c r="D1245" i="3"/>
  <c r="E1245" i="3"/>
  <c r="H1245" i="3"/>
  <c r="J1245" i="3"/>
  <c r="L1245" i="3"/>
  <c r="P1245" i="3"/>
  <c r="R1245" i="3"/>
  <c r="S1245" i="3"/>
  <c r="C1246" i="3"/>
  <c r="D1246" i="3"/>
  <c r="E1246" i="3"/>
  <c r="H1246" i="3"/>
  <c r="J1246" i="3"/>
  <c r="L1246" i="3"/>
  <c r="P1246" i="3"/>
  <c r="Q1246" i="3"/>
  <c r="R1246" i="3"/>
  <c r="S1246" i="3"/>
  <c r="C1247" i="3"/>
  <c r="D1247" i="3"/>
  <c r="E1247" i="3"/>
  <c r="H1247" i="3"/>
  <c r="J1247" i="3"/>
  <c r="L1247" i="3"/>
  <c r="P1247" i="3"/>
  <c r="Q1247" i="3"/>
  <c r="R1247" i="3"/>
  <c r="C1248" i="3"/>
  <c r="D1248" i="3"/>
  <c r="E1248" i="3"/>
  <c r="G1248" i="3"/>
  <c r="H1248" i="3"/>
  <c r="J1248" i="3"/>
  <c r="L1248" i="3"/>
  <c r="P1248" i="3"/>
  <c r="Q1248" i="3"/>
  <c r="R1248" i="3"/>
  <c r="S1248" i="3"/>
  <c r="C1249" i="3"/>
  <c r="D1249" i="3"/>
  <c r="E1249" i="3"/>
  <c r="H1249" i="3"/>
  <c r="J1249" i="3"/>
  <c r="L1249" i="3"/>
  <c r="N1249" i="3"/>
  <c r="O1249" i="3"/>
  <c r="P1249" i="3"/>
  <c r="Q1249" i="3"/>
  <c r="R1249" i="3"/>
  <c r="S1249" i="3"/>
  <c r="C1250" i="3"/>
  <c r="D1250" i="3"/>
  <c r="E1250" i="3"/>
  <c r="H1250" i="3"/>
  <c r="J1250" i="3"/>
  <c r="L1250" i="3"/>
  <c r="R1250" i="3"/>
  <c r="S1250" i="3"/>
  <c r="C1251" i="3"/>
  <c r="D1251" i="3"/>
  <c r="E1251" i="3"/>
  <c r="H1251" i="3"/>
  <c r="J1251" i="3"/>
  <c r="L1251" i="3"/>
  <c r="P1251" i="3"/>
  <c r="R1251" i="3"/>
  <c r="S1251" i="3"/>
  <c r="C1252" i="3"/>
  <c r="D1252" i="3"/>
  <c r="E1252" i="3"/>
  <c r="H1252" i="3"/>
  <c r="J1252" i="3"/>
  <c r="L1252" i="3"/>
  <c r="P1252" i="3"/>
  <c r="Q1252" i="3"/>
  <c r="R1252" i="3"/>
  <c r="S1252" i="3"/>
  <c r="C1253" i="3"/>
  <c r="D1253" i="3"/>
  <c r="E1253" i="3"/>
  <c r="H1253" i="3"/>
  <c r="J1253" i="3"/>
  <c r="L1253" i="3"/>
  <c r="M1253" i="3"/>
  <c r="P1253" i="3"/>
  <c r="R1253" i="3"/>
  <c r="S1253" i="3"/>
  <c r="C1254" i="3"/>
  <c r="D1254" i="3"/>
  <c r="E1254" i="3"/>
  <c r="H1254" i="3"/>
  <c r="J1254" i="3"/>
  <c r="L1254" i="3"/>
  <c r="P1254" i="3"/>
  <c r="Q1254" i="3"/>
  <c r="R1254" i="3"/>
  <c r="S1254" i="3"/>
  <c r="C1255" i="3"/>
  <c r="D1255" i="3"/>
  <c r="E1255" i="3"/>
  <c r="H1255" i="3"/>
  <c r="J1255" i="3"/>
  <c r="L1255" i="3"/>
  <c r="P1255" i="3"/>
  <c r="Q1255" i="3"/>
  <c r="R1255" i="3"/>
  <c r="C1256" i="3"/>
  <c r="D1256" i="3"/>
  <c r="E1256" i="3"/>
  <c r="H1256" i="3"/>
  <c r="J1256" i="3"/>
  <c r="L1256" i="3"/>
  <c r="P1256" i="3"/>
  <c r="Q1256" i="3"/>
  <c r="R1256" i="3"/>
  <c r="S1256" i="3"/>
  <c r="C1257" i="3"/>
  <c r="D1257" i="3"/>
  <c r="E1257" i="3"/>
  <c r="H1257" i="3"/>
  <c r="J1257" i="3"/>
  <c r="L1257" i="3"/>
  <c r="N1257" i="3"/>
  <c r="O1257" i="3"/>
  <c r="P1257" i="3"/>
  <c r="Q1257" i="3"/>
  <c r="R1257" i="3"/>
  <c r="S1257" i="3"/>
  <c r="C1258" i="3"/>
  <c r="D1258" i="3"/>
  <c r="E1258" i="3"/>
  <c r="H1258" i="3"/>
  <c r="J1258" i="3"/>
  <c r="L1258" i="3"/>
  <c r="R1258" i="3"/>
  <c r="S1258" i="3"/>
  <c r="C1259" i="3"/>
  <c r="D1259" i="3"/>
  <c r="E1259" i="3"/>
  <c r="H1259" i="3"/>
  <c r="J1259" i="3"/>
  <c r="L1259" i="3"/>
  <c r="P1259" i="3"/>
  <c r="R1259" i="3"/>
  <c r="S1259" i="3"/>
  <c r="C1260" i="3"/>
  <c r="D1260" i="3"/>
  <c r="E1260" i="3"/>
  <c r="H1260" i="3"/>
  <c r="J1260" i="3"/>
  <c r="L1260" i="3"/>
  <c r="P1260" i="3"/>
  <c r="Q1260" i="3"/>
  <c r="R1260" i="3"/>
  <c r="S1260" i="3"/>
  <c r="C1261" i="3"/>
  <c r="D1261" i="3"/>
  <c r="E1261" i="3"/>
  <c r="H1261" i="3"/>
  <c r="J1261" i="3"/>
  <c r="L1261" i="3"/>
  <c r="P1261" i="3"/>
  <c r="R1261" i="3"/>
  <c r="S1261" i="3"/>
  <c r="C1262" i="3"/>
  <c r="D1262" i="3"/>
  <c r="E1262" i="3"/>
  <c r="H1262" i="3"/>
  <c r="J1262" i="3"/>
  <c r="L1262" i="3"/>
  <c r="P1262" i="3"/>
  <c r="Q1262" i="3"/>
  <c r="R1262" i="3"/>
  <c r="S1262" i="3"/>
  <c r="C1263" i="3"/>
  <c r="D1263" i="3"/>
  <c r="E1263" i="3"/>
  <c r="H1263" i="3"/>
  <c r="J1263" i="3"/>
  <c r="L1263" i="3"/>
  <c r="P1263" i="3"/>
  <c r="Q1263" i="3"/>
  <c r="R1263" i="3"/>
  <c r="C1264" i="3"/>
  <c r="D1264" i="3"/>
  <c r="E1264" i="3"/>
  <c r="H1264" i="3"/>
  <c r="J1264" i="3"/>
  <c r="L1264" i="3"/>
  <c r="P1264" i="3"/>
  <c r="Q1264" i="3"/>
  <c r="R1264" i="3"/>
  <c r="S1264" i="3"/>
  <c r="C1265" i="3"/>
  <c r="D1265" i="3"/>
  <c r="E1265" i="3"/>
  <c r="H1265" i="3"/>
  <c r="J1265" i="3"/>
  <c r="L1265" i="3"/>
  <c r="N1265" i="3"/>
  <c r="O1265" i="3"/>
  <c r="P1265" i="3"/>
  <c r="Q1265" i="3"/>
  <c r="R1265" i="3"/>
  <c r="S1265" i="3"/>
  <c r="C1266" i="3"/>
  <c r="D1266" i="3"/>
  <c r="E1266" i="3"/>
  <c r="H1266" i="3"/>
  <c r="J1266" i="3"/>
  <c r="L1266" i="3"/>
  <c r="M1266" i="3"/>
  <c r="R1266" i="3"/>
  <c r="S1266" i="3"/>
  <c r="C1267" i="3"/>
  <c r="D1267" i="3"/>
  <c r="E1267" i="3"/>
  <c r="H1267" i="3"/>
  <c r="J1267" i="3"/>
  <c r="L1267" i="3"/>
  <c r="P1267" i="3"/>
  <c r="R1267" i="3"/>
  <c r="S1267" i="3"/>
  <c r="C1268" i="3"/>
  <c r="D1268" i="3"/>
  <c r="E1268" i="3"/>
  <c r="H1268" i="3"/>
  <c r="J1268" i="3"/>
  <c r="L1268" i="3"/>
  <c r="P1268" i="3"/>
  <c r="Q1268" i="3"/>
  <c r="R1268" i="3"/>
  <c r="S1268" i="3"/>
  <c r="C41" i="3"/>
  <c r="D41" i="3"/>
  <c r="E41" i="3"/>
  <c r="H41" i="3"/>
  <c r="J41" i="3"/>
  <c r="L41" i="3"/>
  <c r="M41" i="3"/>
  <c r="P41" i="3"/>
  <c r="R41" i="3"/>
  <c r="S41" i="3"/>
  <c r="C1270" i="3"/>
  <c r="D1270" i="3"/>
  <c r="E1270" i="3"/>
  <c r="H1270" i="3"/>
  <c r="J1270" i="3"/>
  <c r="L1270" i="3"/>
  <c r="N1270" i="3"/>
  <c r="O1270" i="3"/>
  <c r="P1270" i="3"/>
  <c r="R1270" i="3"/>
  <c r="S1270" i="3"/>
  <c r="C1271" i="3"/>
  <c r="D1271" i="3"/>
  <c r="E1271" i="3"/>
  <c r="H1271" i="3"/>
  <c r="J1271" i="3"/>
  <c r="L1271" i="3"/>
  <c r="P1271" i="3"/>
  <c r="Q1271" i="3"/>
  <c r="R1271" i="3"/>
  <c r="C1272" i="3"/>
  <c r="D1272" i="3"/>
  <c r="E1272" i="3"/>
  <c r="H1272" i="3"/>
  <c r="J1272" i="3"/>
  <c r="L1272" i="3"/>
  <c r="P1272" i="3"/>
  <c r="Q1272" i="3"/>
  <c r="R1272" i="3"/>
  <c r="S1272" i="3"/>
  <c r="C1273" i="3"/>
  <c r="D1273" i="3"/>
  <c r="E1273" i="3"/>
  <c r="H1273" i="3"/>
  <c r="J1273" i="3"/>
  <c r="K1273" i="3"/>
  <c r="L1273" i="3"/>
  <c r="N1273" i="3"/>
  <c r="O1273" i="3"/>
  <c r="P1273" i="3"/>
  <c r="Q1273" i="3"/>
  <c r="R1273" i="3"/>
  <c r="S1273" i="3"/>
  <c r="C1274" i="3"/>
  <c r="D1274" i="3"/>
  <c r="E1274" i="3"/>
  <c r="H1274" i="3"/>
  <c r="J1274" i="3"/>
  <c r="L1274" i="3"/>
  <c r="R1274" i="3"/>
  <c r="S1274" i="3"/>
  <c r="C1275" i="3"/>
  <c r="D1275" i="3"/>
  <c r="E1275" i="3"/>
  <c r="H1275" i="3"/>
  <c r="J1275" i="3"/>
  <c r="K1275" i="3"/>
  <c r="L1275" i="3"/>
  <c r="P1275" i="3"/>
  <c r="R1275" i="3"/>
  <c r="S1275" i="3"/>
  <c r="C1276" i="3"/>
  <c r="D1276" i="3"/>
  <c r="E1276" i="3"/>
  <c r="H1276" i="3"/>
  <c r="J1276" i="3"/>
  <c r="K1276" i="3"/>
  <c r="L1276" i="3"/>
  <c r="P1276" i="3"/>
  <c r="Q1276" i="3"/>
  <c r="R1276" i="3"/>
  <c r="S1276" i="3"/>
  <c r="C1277" i="3"/>
  <c r="D1277" i="3"/>
  <c r="E1277" i="3"/>
  <c r="H1277" i="3"/>
  <c r="J1277" i="3"/>
  <c r="L1277" i="3"/>
  <c r="P1277" i="3"/>
  <c r="R1277" i="3"/>
  <c r="S1277" i="3"/>
  <c r="C1278" i="3"/>
  <c r="D1278" i="3"/>
  <c r="E1278" i="3"/>
  <c r="H1278" i="3"/>
  <c r="J1278" i="3"/>
  <c r="L1278" i="3"/>
  <c r="P1278" i="3"/>
  <c r="Q1278" i="3"/>
  <c r="R1278" i="3"/>
  <c r="S1278" i="3"/>
  <c r="C1279" i="3"/>
  <c r="D1279" i="3"/>
  <c r="E1279" i="3"/>
  <c r="H1279" i="3"/>
  <c r="J1279" i="3"/>
  <c r="L1279" i="3"/>
  <c r="P1279" i="3"/>
  <c r="Q1279" i="3"/>
  <c r="R1279" i="3"/>
  <c r="C1280" i="3"/>
  <c r="D1280" i="3"/>
  <c r="E1280" i="3"/>
  <c r="H1280" i="3"/>
  <c r="I1280" i="3"/>
  <c r="J1280" i="3"/>
  <c r="L1280" i="3"/>
  <c r="P1280" i="3"/>
  <c r="Q1280" i="3"/>
  <c r="R1280" i="3"/>
  <c r="S1280" i="3"/>
  <c r="C1281" i="3"/>
  <c r="D1281" i="3"/>
  <c r="E1281" i="3"/>
  <c r="H1281" i="3"/>
  <c r="J1281" i="3"/>
  <c r="L1281" i="3"/>
  <c r="N1281" i="3"/>
  <c r="O1281" i="3"/>
  <c r="P1281" i="3"/>
  <c r="Q1281" i="3"/>
  <c r="R1281" i="3"/>
  <c r="S1281" i="3"/>
  <c r="C1282" i="3"/>
  <c r="D1282" i="3"/>
  <c r="E1282" i="3"/>
  <c r="H1282" i="3"/>
  <c r="J1282" i="3"/>
  <c r="L1282" i="3"/>
  <c r="R1282" i="3"/>
  <c r="S1282" i="3"/>
  <c r="C1283" i="3"/>
  <c r="D1283" i="3"/>
  <c r="E1283" i="3"/>
  <c r="H1283" i="3"/>
  <c r="J1283" i="3"/>
  <c r="L1283" i="3"/>
  <c r="P1283" i="3"/>
  <c r="R1283" i="3"/>
  <c r="S1283" i="3"/>
  <c r="C1284" i="3"/>
  <c r="D1284" i="3"/>
  <c r="E1284" i="3"/>
  <c r="H1284" i="3"/>
  <c r="J1284" i="3"/>
  <c r="L1284" i="3"/>
  <c r="P1284" i="3"/>
  <c r="Q1284" i="3"/>
  <c r="R1284" i="3"/>
  <c r="S1284" i="3"/>
  <c r="C1285" i="3"/>
  <c r="D1285" i="3"/>
  <c r="E1285" i="3"/>
  <c r="H1285" i="3"/>
  <c r="J1285" i="3"/>
  <c r="L1285" i="3"/>
  <c r="P1285" i="3"/>
  <c r="R1285" i="3"/>
  <c r="S1285" i="3"/>
  <c r="C1286" i="3"/>
  <c r="D1286" i="3"/>
  <c r="E1286" i="3"/>
  <c r="G1286" i="3"/>
  <c r="H1286" i="3"/>
  <c r="J1286" i="3"/>
  <c r="L1286" i="3"/>
  <c r="N1286" i="3"/>
  <c r="O1286" i="3"/>
  <c r="P1286" i="3"/>
  <c r="R1286" i="3"/>
  <c r="S1286" i="3"/>
  <c r="C1287" i="3"/>
  <c r="D1287" i="3"/>
  <c r="E1287" i="3"/>
  <c r="H1287" i="3"/>
  <c r="J1287" i="3"/>
  <c r="L1287" i="3"/>
  <c r="P1287" i="3"/>
  <c r="Q1287" i="3"/>
  <c r="R1287" i="3"/>
  <c r="C1288" i="3"/>
  <c r="D1288" i="3"/>
  <c r="E1288" i="3"/>
  <c r="F1288" i="3"/>
  <c r="H1288" i="3"/>
  <c r="J1288" i="3"/>
  <c r="L1288" i="3"/>
  <c r="P1288" i="3"/>
  <c r="Q1288" i="3"/>
  <c r="R1288" i="3"/>
  <c r="S1288" i="3"/>
  <c r="C1289" i="3"/>
  <c r="D1289" i="3"/>
  <c r="E1289" i="3"/>
  <c r="H1289" i="3"/>
  <c r="J1289" i="3"/>
  <c r="L1289" i="3"/>
  <c r="N1289" i="3"/>
  <c r="O1289" i="3"/>
  <c r="P1289" i="3"/>
  <c r="Q1289" i="3"/>
  <c r="R1289" i="3"/>
  <c r="S1289" i="3"/>
  <c r="C1290" i="3"/>
  <c r="D1290" i="3"/>
  <c r="E1290" i="3"/>
  <c r="H1290" i="3"/>
  <c r="J1290" i="3"/>
  <c r="L1290" i="3"/>
  <c r="R1290" i="3"/>
  <c r="S1290" i="3"/>
  <c r="C1291" i="3"/>
  <c r="D1291" i="3"/>
  <c r="E1291" i="3"/>
  <c r="H1291" i="3"/>
  <c r="J1291" i="3"/>
  <c r="L1291" i="3"/>
  <c r="M1291" i="3"/>
  <c r="P1291" i="3"/>
  <c r="R1291" i="3"/>
  <c r="S1291" i="3"/>
  <c r="C1292" i="3"/>
  <c r="D1292" i="3"/>
  <c r="E1292" i="3"/>
  <c r="H1292" i="3"/>
  <c r="J1292" i="3"/>
  <c r="L1292" i="3"/>
  <c r="P1292" i="3"/>
  <c r="Q1292" i="3"/>
  <c r="R1292" i="3"/>
  <c r="S1292" i="3"/>
  <c r="C1293" i="3"/>
  <c r="D1293" i="3"/>
  <c r="E1293" i="3"/>
  <c r="H1293" i="3"/>
  <c r="J1293" i="3"/>
  <c r="L1293" i="3"/>
  <c r="P1293" i="3"/>
  <c r="R1293" i="3"/>
  <c r="S1293" i="3"/>
  <c r="C1294" i="3"/>
  <c r="D1294" i="3"/>
  <c r="E1294" i="3"/>
  <c r="H1294" i="3"/>
  <c r="J1294" i="3"/>
  <c r="L1294" i="3"/>
  <c r="P1294" i="3"/>
  <c r="Q1294" i="3"/>
  <c r="R1294" i="3"/>
  <c r="S1294" i="3"/>
  <c r="C1295" i="3"/>
  <c r="D1295" i="3"/>
  <c r="E1295" i="3"/>
  <c r="H1295" i="3"/>
  <c r="J1295" i="3"/>
  <c r="L1295" i="3"/>
  <c r="P1295" i="3"/>
  <c r="Q1295" i="3"/>
  <c r="R1295" i="3"/>
  <c r="C1296" i="3"/>
  <c r="D1296" i="3"/>
  <c r="E1296" i="3"/>
  <c r="H1296" i="3"/>
  <c r="J1296" i="3"/>
  <c r="L1296" i="3"/>
  <c r="P1296" i="3"/>
  <c r="Q1296" i="3"/>
  <c r="R1296" i="3"/>
  <c r="S1296" i="3"/>
  <c r="C1297" i="3"/>
  <c r="D1297" i="3"/>
  <c r="E1297" i="3"/>
  <c r="H1297" i="3"/>
  <c r="J1297" i="3"/>
  <c r="L1297" i="3"/>
  <c r="N1297" i="3"/>
  <c r="O1297" i="3"/>
  <c r="P1297" i="3"/>
  <c r="Q1297" i="3"/>
  <c r="R1297" i="3"/>
  <c r="S1297" i="3"/>
  <c r="C1298" i="3"/>
  <c r="D1298" i="3"/>
  <c r="E1298" i="3"/>
  <c r="H1298" i="3"/>
  <c r="J1298" i="3"/>
  <c r="L1298" i="3"/>
  <c r="R1298" i="3"/>
  <c r="S1298" i="3"/>
  <c r="C1299" i="3"/>
  <c r="D1299" i="3"/>
  <c r="E1299" i="3"/>
  <c r="H1299" i="3"/>
  <c r="I1299" i="3"/>
  <c r="J1299" i="3"/>
  <c r="L1299" i="3"/>
  <c r="P1299" i="3"/>
  <c r="R1299" i="3"/>
  <c r="S1299" i="3"/>
  <c r="C1300" i="3"/>
  <c r="D1300" i="3"/>
  <c r="E1300" i="3"/>
  <c r="H1300" i="3"/>
  <c r="J1300" i="3"/>
  <c r="L1300" i="3"/>
  <c r="P1300" i="3"/>
  <c r="Q1300" i="3"/>
  <c r="R1300" i="3"/>
  <c r="S1300" i="3"/>
  <c r="C1301" i="3"/>
  <c r="D1301" i="3"/>
  <c r="E1301" i="3"/>
  <c r="H1301" i="3"/>
  <c r="J1301" i="3"/>
  <c r="L1301" i="3"/>
  <c r="P1301" i="3"/>
  <c r="R1301" i="3"/>
  <c r="S1301" i="3"/>
  <c r="C1302" i="3"/>
  <c r="D1302" i="3"/>
  <c r="E1302" i="3"/>
  <c r="H1302" i="3"/>
  <c r="J1302" i="3"/>
  <c r="L1302" i="3"/>
  <c r="P1302" i="3"/>
  <c r="Q1302" i="3"/>
  <c r="R1302" i="3"/>
  <c r="S1302" i="3"/>
  <c r="C1303" i="3"/>
  <c r="D1303" i="3"/>
  <c r="E1303" i="3"/>
  <c r="H1303" i="3"/>
  <c r="J1303" i="3"/>
  <c r="L1303" i="3"/>
  <c r="P1303" i="3"/>
  <c r="Q1303" i="3"/>
  <c r="R1303" i="3"/>
  <c r="S1303" i="3"/>
  <c r="C1304" i="3"/>
  <c r="D1304" i="3"/>
  <c r="E1304" i="3"/>
  <c r="H1304" i="3"/>
  <c r="J1304" i="3"/>
  <c r="L1304" i="3"/>
  <c r="P1304" i="3"/>
  <c r="Q1304" i="3"/>
  <c r="R1304" i="3"/>
  <c r="S1304" i="3"/>
  <c r="C1305" i="3"/>
  <c r="D1305" i="3"/>
  <c r="E1305" i="3"/>
  <c r="H1305" i="3"/>
  <c r="J1305" i="3"/>
  <c r="L1305" i="3"/>
  <c r="N1305" i="3"/>
  <c r="O1305" i="3"/>
  <c r="P1305" i="3"/>
  <c r="Q1305" i="3"/>
  <c r="R1305" i="3"/>
  <c r="S1305" i="3"/>
  <c r="C1306" i="3"/>
  <c r="D1306" i="3"/>
  <c r="E1306" i="3"/>
  <c r="H1306" i="3"/>
  <c r="J1306" i="3"/>
  <c r="K1306" i="3"/>
  <c r="L1306" i="3"/>
  <c r="R1306" i="3"/>
  <c r="S1306" i="3"/>
  <c r="C1307" i="3"/>
  <c r="D1307" i="3"/>
  <c r="E1307" i="3"/>
  <c r="H1307" i="3"/>
  <c r="J1307" i="3"/>
  <c r="L1307" i="3"/>
  <c r="P1307" i="3"/>
  <c r="R1307" i="3"/>
  <c r="S1307" i="3"/>
  <c r="C1308" i="3"/>
  <c r="D1308" i="3"/>
  <c r="E1308" i="3"/>
  <c r="H1308" i="3"/>
  <c r="J1308" i="3"/>
  <c r="L1308" i="3"/>
  <c r="P1308" i="3"/>
  <c r="Q1308" i="3"/>
  <c r="R1308" i="3"/>
  <c r="S1308" i="3"/>
  <c r="C1309" i="3"/>
  <c r="D1309" i="3"/>
  <c r="E1309" i="3"/>
  <c r="H1309" i="3"/>
  <c r="J1309" i="3"/>
  <c r="L1309" i="3"/>
  <c r="P1309" i="3"/>
  <c r="R1309" i="3"/>
  <c r="S1309" i="3"/>
  <c r="C1310" i="3"/>
  <c r="D1310" i="3"/>
  <c r="E1310" i="3"/>
  <c r="H1310" i="3"/>
  <c r="J1310" i="3"/>
  <c r="L1310" i="3"/>
  <c r="P1310" i="3"/>
  <c r="Q1310" i="3"/>
  <c r="R1310" i="3"/>
  <c r="S1310" i="3"/>
  <c r="C1311" i="3"/>
  <c r="D1311" i="3"/>
  <c r="E1311" i="3"/>
  <c r="H1311" i="3"/>
  <c r="J1311" i="3"/>
  <c r="L1311" i="3"/>
  <c r="P1311" i="3"/>
  <c r="Q1311" i="3"/>
  <c r="R1311" i="3"/>
  <c r="C1312" i="3"/>
  <c r="D1312" i="3"/>
  <c r="E1312" i="3"/>
  <c r="H1312" i="3"/>
  <c r="J1312" i="3"/>
  <c r="L1312" i="3"/>
  <c r="P1312" i="3"/>
  <c r="Q1312" i="3"/>
  <c r="R1312" i="3"/>
  <c r="S1312" i="3"/>
  <c r="C1313" i="3"/>
  <c r="D1313" i="3"/>
  <c r="E1313" i="3"/>
  <c r="H1313" i="3"/>
  <c r="J1313" i="3"/>
  <c r="L1313" i="3"/>
  <c r="N1313" i="3"/>
  <c r="O1313" i="3"/>
  <c r="P1313" i="3"/>
  <c r="Q1313" i="3"/>
  <c r="R1313" i="3"/>
  <c r="S1313" i="3"/>
  <c r="C1314" i="3"/>
  <c r="D1314" i="3"/>
  <c r="E1314" i="3"/>
  <c r="H1314" i="3"/>
  <c r="J1314" i="3"/>
  <c r="L1314" i="3"/>
  <c r="R1314" i="3"/>
  <c r="S1314" i="3"/>
  <c r="C1315" i="3"/>
  <c r="D1315" i="3"/>
  <c r="E1315" i="3"/>
  <c r="H1315" i="3"/>
  <c r="I1315" i="3"/>
  <c r="J1315" i="3"/>
  <c r="L1315" i="3"/>
  <c r="P1315" i="3"/>
  <c r="R1315" i="3"/>
  <c r="S1315" i="3"/>
  <c r="C1316" i="3"/>
  <c r="D1316" i="3"/>
  <c r="E1316" i="3"/>
  <c r="H1316" i="3"/>
  <c r="J1316" i="3"/>
  <c r="L1316" i="3"/>
  <c r="P1316" i="3"/>
  <c r="Q1316" i="3"/>
  <c r="R1316" i="3"/>
  <c r="S1316" i="3"/>
  <c r="C1317" i="3"/>
  <c r="D1317" i="3"/>
  <c r="E1317" i="3"/>
  <c r="H1317" i="3"/>
  <c r="J1317" i="3"/>
  <c r="L1317" i="3"/>
  <c r="P1317" i="3"/>
  <c r="Q1317" i="3"/>
  <c r="R1317" i="3"/>
  <c r="S1317" i="3"/>
  <c r="C1318" i="3"/>
  <c r="D1318" i="3"/>
  <c r="E1318" i="3"/>
  <c r="H1318" i="3"/>
  <c r="J1318" i="3"/>
  <c r="L1318" i="3"/>
  <c r="P1318" i="3"/>
  <c r="Q1318" i="3"/>
  <c r="R1318" i="3"/>
  <c r="S1318" i="3"/>
  <c r="C1319" i="3"/>
  <c r="D1319" i="3"/>
  <c r="E1319" i="3"/>
  <c r="H1319" i="3"/>
  <c r="J1319" i="3"/>
  <c r="L1319" i="3"/>
  <c r="P1319" i="3"/>
  <c r="Q1319" i="3"/>
  <c r="R1319" i="3"/>
  <c r="C1320" i="3"/>
  <c r="D1320" i="3"/>
  <c r="E1320" i="3"/>
  <c r="H1320" i="3"/>
  <c r="J1320" i="3"/>
  <c r="L1320" i="3"/>
  <c r="P1320" i="3"/>
  <c r="Q1320" i="3"/>
  <c r="R1320" i="3"/>
  <c r="S1320" i="3"/>
  <c r="C1321" i="3"/>
  <c r="D1321" i="3"/>
  <c r="E1321" i="3"/>
  <c r="H1321" i="3"/>
  <c r="J1321" i="3"/>
  <c r="L1321" i="3"/>
  <c r="N1321" i="3"/>
  <c r="O1321" i="3"/>
  <c r="P1321" i="3"/>
  <c r="Q1321" i="3"/>
  <c r="R1321" i="3"/>
  <c r="S1321" i="3"/>
  <c r="C1322" i="3"/>
  <c r="D1322" i="3"/>
  <c r="E1322" i="3"/>
  <c r="H1322" i="3"/>
  <c r="J1322" i="3"/>
  <c r="L1322" i="3"/>
  <c r="R1322" i="3"/>
  <c r="S1322" i="3"/>
  <c r="C1323" i="3"/>
  <c r="D1323" i="3"/>
  <c r="E1323" i="3"/>
  <c r="H1323" i="3"/>
  <c r="J1323" i="3"/>
  <c r="L1323" i="3"/>
  <c r="P1323" i="3"/>
  <c r="R1323" i="3"/>
  <c r="S1323" i="3"/>
  <c r="C1324" i="3"/>
  <c r="D1324" i="3"/>
  <c r="E1324" i="3"/>
  <c r="H1324" i="3"/>
  <c r="J1324" i="3"/>
  <c r="L1324" i="3"/>
  <c r="P1324" i="3"/>
  <c r="Q1324" i="3"/>
  <c r="R1324" i="3"/>
  <c r="S1324" i="3"/>
  <c r="C1325" i="3"/>
  <c r="D1325" i="3"/>
  <c r="E1325" i="3"/>
  <c r="H1325" i="3"/>
  <c r="J1325" i="3"/>
  <c r="L1325" i="3"/>
  <c r="P1325" i="3"/>
  <c r="R1325" i="3"/>
  <c r="S1325" i="3"/>
  <c r="C1326" i="3"/>
  <c r="D1326" i="3"/>
  <c r="E1326" i="3"/>
  <c r="H1326" i="3"/>
  <c r="J1326" i="3"/>
  <c r="L1326" i="3"/>
  <c r="P1326" i="3"/>
  <c r="Q1326" i="3"/>
  <c r="R1326" i="3"/>
  <c r="S1326" i="3"/>
  <c r="C1327" i="3"/>
  <c r="D1327" i="3"/>
  <c r="E1327" i="3"/>
  <c r="H1327" i="3"/>
  <c r="J1327" i="3"/>
  <c r="K1327" i="3"/>
  <c r="L1327" i="3"/>
  <c r="P1327" i="3"/>
  <c r="Q1327" i="3"/>
  <c r="R1327" i="3"/>
  <c r="C1328" i="3"/>
  <c r="D1328" i="3"/>
  <c r="E1328" i="3"/>
  <c r="H1328" i="3"/>
  <c r="J1328" i="3"/>
  <c r="L1328" i="3"/>
  <c r="P1328" i="3"/>
  <c r="Q1328" i="3"/>
  <c r="R1328" i="3"/>
  <c r="S1328" i="3"/>
  <c r="C1329" i="3"/>
  <c r="D1329" i="3"/>
  <c r="E1329" i="3"/>
  <c r="H1329" i="3"/>
  <c r="J1329" i="3"/>
  <c r="L1329" i="3"/>
  <c r="N1329" i="3"/>
  <c r="O1329" i="3"/>
  <c r="P1329" i="3"/>
  <c r="Q1329" i="3"/>
  <c r="R1329" i="3"/>
  <c r="S1329" i="3"/>
  <c r="C1330" i="3"/>
  <c r="D1330" i="3"/>
  <c r="E1330" i="3"/>
  <c r="H1330" i="3"/>
  <c r="I1330" i="3"/>
  <c r="J1330" i="3"/>
  <c r="L1330" i="3"/>
  <c r="R1330" i="3"/>
  <c r="S1330" i="3"/>
  <c r="C1331" i="3"/>
  <c r="D1331" i="3"/>
  <c r="E1331" i="3"/>
  <c r="H1331" i="3"/>
  <c r="J1331" i="3"/>
  <c r="L1331" i="3"/>
  <c r="P1331" i="3"/>
  <c r="R1331" i="3"/>
  <c r="S1331" i="3"/>
  <c r="C1332" i="3"/>
  <c r="D1332" i="3"/>
  <c r="E1332" i="3"/>
  <c r="H1332" i="3"/>
  <c r="J1332" i="3"/>
  <c r="L1332" i="3"/>
  <c r="P1332" i="3"/>
  <c r="Q1332" i="3"/>
  <c r="R1332" i="3"/>
  <c r="S1332" i="3"/>
  <c r="C1333" i="3"/>
  <c r="D1333" i="3"/>
  <c r="E1333" i="3"/>
  <c r="H1333" i="3"/>
  <c r="J1333" i="3"/>
  <c r="L1333" i="3"/>
  <c r="P1333" i="3"/>
  <c r="R1333" i="3"/>
  <c r="S1333" i="3"/>
  <c r="C1334" i="3"/>
  <c r="D1334" i="3"/>
  <c r="E1334" i="3"/>
  <c r="H1334" i="3"/>
  <c r="J1334" i="3"/>
  <c r="L1334" i="3"/>
  <c r="P1334" i="3"/>
  <c r="Q1334" i="3"/>
  <c r="R1334" i="3"/>
  <c r="S1334" i="3"/>
  <c r="C1335" i="3"/>
  <c r="D1335" i="3"/>
  <c r="E1335" i="3"/>
  <c r="H1335" i="3"/>
  <c r="J1335" i="3"/>
  <c r="L1335" i="3"/>
  <c r="P1335" i="3"/>
  <c r="Q1335" i="3"/>
  <c r="R1335" i="3"/>
  <c r="S1335" i="3"/>
  <c r="C1336" i="3"/>
  <c r="D1336" i="3"/>
  <c r="E1336" i="3"/>
  <c r="H1336" i="3"/>
  <c r="J1336" i="3"/>
  <c r="L1336" i="3"/>
  <c r="P1336" i="3"/>
  <c r="Q1336" i="3"/>
  <c r="R1336" i="3"/>
  <c r="S1336" i="3"/>
  <c r="C1337" i="3"/>
  <c r="D1337" i="3"/>
  <c r="E1337" i="3"/>
  <c r="H1337" i="3"/>
  <c r="J1337" i="3"/>
  <c r="L1337" i="3"/>
  <c r="N1337" i="3"/>
  <c r="O1337" i="3"/>
  <c r="P1337" i="3"/>
  <c r="Q1337" i="3"/>
  <c r="R1337" i="3"/>
  <c r="S1337" i="3"/>
  <c r="C1338" i="3"/>
  <c r="D1338" i="3"/>
  <c r="E1338" i="3"/>
  <c r="H1338" i="3"/>
  <c r="J1338" i="3"/>
  <c r="L1338" i="3"/>
  <c r="R1338" i="3"/>
  <c r="S1338" i="3"/>
  <c r="C1339" i="3"/>
  <c r="D1339" i="3"/>
  <c r="E1339" i="3"/>
  <c r="H1339" i="3"/>
  <c r="J1339" i="3"/>
  <c r="L1339" i="3"/>
  <c r="P1339" i="3"/>
  <c r="R1339" i="3"/>
  <c r="S1339" i="3"/>
  <c r="C1340" i="3"/>
  <c r="D1340" i="3"/>
  <c r="E1340" i="3"/>
  <c r="H1340" i="3"/>
  <c r="J1340" i="3"/>
  <c r="L1340" i="3"/>
  <c r="P1340" i="3"/>
  <c r="Q1340" i="3"/>
  <c r="R1340" i="3"/>
  <c r="S1340" i="3"/>
  <c r="C1341" i="3"/>
  <c r="D1341" i="3"/>
  <c r="E1341" i="3"/>
  <c r="H1341" i="3"/>
  <c r="J1341" i="3"/>
  <c r="L1341" i="3"/>
  <c r="P1341" i="3"/>
  <c r="R1341" i="3"/>
  <c r="S1341" i="3"/>
  <c r="C1342" i="3"/>
  <c r="D1342" i="3"/>
  <c r="E1342" i="3"/>
  <c r="H1342" i="3"/>
  <c r="J1342" i="3"/>
  <c r="L1342" i="3"/>
  <c r="P1342" i="3"/>
  <c r="Q1342" i="3"/>
  <c r="R1342" i="3"/>
  <c r="S1342" i="3"/>
  <c r="C1343" i="3"/>
  <c r="D1343" i="3"/>
  <c r="E1343" i="3"/>
  <c r="H1343" i="3"/>
  <c r="J1343" i="3"/>
  <c r="L1343" i="3"/>
  <c r="P1343" i="3"/>
  <c r="Q1343" i="3"/>
  <c r="R1343" i="3"/>
  <c r="C1344" i="3"/>
  <c r="D1344" i="3"/>
  <c r="E1344" i="3"/>
  <c r="H1344" i="3"/>
  <c r="J1344" i="3"/>
  <c r="K1344" i="3"/>
  <c r="L1344" i="3"/>
  <c r="P1344" i="3"/>
  <c r="Q1344" i="3"/>
  <c r="R1344" i="3"/>
  <c r="S1344" i="3"/>
  <c r="C1345" i="3"/>
  <c r="D1345" i="3"/>
  <c r="E1345" i="3"/>
  <c r="H1345" i="3"/>
  <c r="J1345" i="3"/>
  <c r="L1345" i="3"/>
  <c r="N1345" i="3"/>
  <c r="O1345" i="3"/>
  <c r="P1345" i="3"/>
  <c r="Q1345" i="3"/>
  <c r="R1345" i="3"/>
  <c r="S1345" i="3"/>
  <c r="C1346" i="3"/>
  <c r="D1346" i="3"/>
  <c r="E1346" i="3"/>
  <c r="H1346" i="3"/>
  <c r="J1346" i="3"/>
  <c r="L1346" i="3"/>
  <c r="R1346" i="3"/>
  <c r="S1346" i="3"/>
  <c r="C1347" i="3"/>
  <c r="D1347" i="3"/>
  <c r="E1347" i="3"/>
  <c r="H1347" i="3"/>
  <c r="J1347" i="3"/>
  <c r="L1347" i="3"/>
  <c r="P1347" i="3"/>
  <c r="R1347" i="3"/>
  <c r="S1347" i="3"/>
  <c r="C1348" i="3"/>
  <c r="D1348" i="3"/>
  <c r="E1348" i="3"/>
  <c r="H1348" i="3"/>
  <c r="J1348" i="3"/>
  <c r="L1348" i="3"/>
  <c r="P1348" i="3"/>
  <c r="Q1348" i="3"/>
  <c r="R1348" i="3"/>
  <c r="S1348" i="3"/>
  <c r="C1349" i="3"/>
  <c r="D1349" i="3"/>
  <c r="E1349" i="3"/>
  <c r="H1349" i="3"/>
  <c r="J1349" i="3"/>
  <c r="L1349" i="3"/>
  <c r="P1349" i="3"/>
  <c r="Q1349" i="3"/>
  <c r="R1349" i="3"/>
  <c r="S1349" i="3"/>
  <c r="C1350" i="3"/>
  <c r="D1350" i="3"/>
  <c r="E1350" i="3"/>
  <c r="H1350" i="3"/>
  <c r="J1350" i="3"/>
  <c r="L1350" i="3"/>
  <c r="P1350" i="3"/>
  <c r="Q1350" i="3"/>
  <c r="R1350" i="3"/>
  <c r="S1350" i="3"/>
  <c r="C1351" i="3"/>
  <c r="D1351" i="3"/>
  <c r="E1351" i="3"/>
  <c r="H1351" i="3"/>
  <c r="J1351" i="3"/>
  <c r="L1351" i="3"/>
  <c r="P1351" i="3"/>
  <c r="Q1351" i="3"/>
  <c r="R1351" i="3"/>
  <c r="C1352" i="3"/>
  <c r="D1352" i="3"/>
  <c r="E1352" i="3"/>
  <c r="H1352" i="3"/>
  <c r="J1352" i="3"/>
  <c r="L1352" i="3"/>
  <c r="P1352" i="3"/>
  <c r="Q1352" i="3"/>
  <c r="R1352" i="3"/>
  <c r="S1352" i="3"/>
  <c r="C1353" i="3"/>
  <c r="D1353" i="3"/>
  <c r="E1353" i="3"/>
  <c r="H1353" i="3"/>
  <c r="J1353" i="3"/>
  <c r="L1353" i="3"/>
  <c r="N1353" i="3"/>
  <c r="O1353" i="3"/>
  <c r="P1353" i="3"/>
  <c r="Q1353" i="3"/>
  <c r="R1353" i="3"/>
  <c r="S1353" i="3"/>
  <c r="C1354" i="3"/>
  <c r="D1354" i="3"/>
  <c r="E1354" i="3"/>
  <c r="H1354" i="3"/>
  <c r="J1354" i="3"/>
  <c r="L1354" i="3"/>
  <c r="R1354" i="3"/>
  <c r="S1354" i="3"/>
  <c r="C1355" i="3"/>
  <c r="D1355" i="3"/>
  <c r="E1355" i="3"/>
  <c r="H1355" i="3"/>
  <c r="J1355" i="3"/>
  <c r="L1355" i="3"/>
  <c r="P1355" i="3"/>
  <c r="R1355" i="3"/>
  <c r="S1355" i="3"/>
  <c r="C1356" i="3"/>
  <c r="D1356" i="3"/>
  <c r="E1356" i="3"/>
  <c r="H1356" i="3"/>
  <c r="J1356" i="3"/>
  <c r="L1356" i="3"/>
  <c r="P1356" i="3"/>
  <c r="Q1356" i="3"/>
  <c r="R1356" i="3"/>
  <c r="S1356" i="3"/>
  <c r="C1357" i="3"/>
  <c r="D1357" i="3"/>
  <c r="E1357" i="3"/>
  <c r="H1357" i="3"/>
  <c r="J1357" i="3"/>
  <c r="L1357" i="3"/>
  <c r="P1357" i="3"/>
  <c r="R1357" i="3"/>
  <c r="S1357" i="3"/>
  <c r="C1358" i="3"/>
  <c r="D1358" i="3"/>
  <c r="E1358" i="3"/>
  <c r="H1358" i="3"/>
  <c r="J1358" i="3"/>
  <c r="L1358" i="3"/>
  <c r="P1358" i="3"/>
  <c r="Q1358" i="3"/>
  <c r="R1358" i="3"/>
  <c r="S1358" i="3"/>
  <c r="C1359" i="3"/>
  <c r="D1359" i="3"/>
  <c r="E1359" i="3"/>
  <c r="H1359" i="3"/>
  <c r="J1359" i="3"/>
  <c r="L1359" i="3"/>
  <c r="P1359" i="3"/>
  <c r="Q1359" i="3"/>
  <c r="R1359" i="3"/>
  <c r="C1360" i="3"/>
  <c r="D1360" i="3"/>
  <c r="E1360" i="3"/>
  <c r="H1360" i="3"/>
  <c r="J1360" i="3"/>
  <c r="L1360" i="3"/>
  <c r="P1360" i="3"/>
  <c r="Q1360" i="3"/>
  <c r="R1360" i="3"/>
  <c r="S1360" i="3"/>
  <c r="C1361" i="3"/>
  <c r="D1361" i="3"/>
  <c r="E1361" i="3"/>
  <c r="H1361" i="3"/>
  <c r="J1361" i="3"/>
  <c r="L1361" i="3"/>
  <c r="N1361" i="3"/>
  <c r="O1361" i="3"/>
  <c r="P1361" i="3"/>
  <c r="Q1361" i="3"/>
  <c r="R1361" i="3"/>
  <c r="S1361" i="3"/>
  <c r="C1362" i="3"/>
  <c r="D1362" i="3"/>
  <c r="E1362" i="3"/>
  <c r="H1362" i="3"/>
  <c r="J1362" i="3"/>
  <c r="L1362" i="3"/>
  <c r="R1362" i="3"/>
  <c r="S1362" i="3"/>
  <c r="C1363" i="3"/>
  <c r="D1363" i="3"/>
  <c r="E1363" i="3"/>
  <c r="H1363" i="3"/>
  <c r="J1363" i="3"/>
  <c r="L1363" i="3"/>
  <c r="P1363" i="3"/>
  <c r="R1363" i="3"/>
  <c r="S1363" i="3"/>
  <c r="C1364" i="3"/>
  <c r="D1364" i="3"/>
  <c r="E1364" i="3"/>
  <c r="H1364" i="3"/>
  <c r="J1364" i="3"/>
  <c r="L1364" i="3"/>
  <c r="P1364" i="3"/>
  <c r="Q1364" i="3"/>
  <c r="R1364" i="3"/>
  <c r="S1364" i="3"/>
  <c r="C1365" i="3"/>
  <c r="D1365" i="3"/>
  <c r="E1365" i="3"/>
  <c r="H1365" i="3"/>
  <c r="J1365" i="3"/>
  <c r="L1365" i="3"/>
  <c r="P1365" i="3"/>
  <c r="R1365" i="3"/>
  <c r="S1365" i="3"/>
  <c r="C1366" i="3"/>
  <c r="D1366" i="3"/>
  <c r="E1366" i="3"/>
  <c r="H1366" i="3"/>
  <c r="J1366" i="3"/>
  <c r="L1366" i="3"/>
  <c r="P1366" i="3"/>
  <c r="Q1366" i="3"/>
  <c r="R1366" i="3"/>
  <c r="S1366" i="3"/>
  <c r="C1367" i="3"/>
  <c r="D1367" i="3"/>
  <c r="E1367" i="3"/>
  <c r="H1367" i="3"/>
  <c r="J1367" i="3"/>
  <c r="L1367" i="3"/>
  <c r="P1367" i="3"/>
  <c r="Q1367" i="3"/>
  <c r="R1367" i="3"/>
  <c r="C1368" i="3"/>
  <c r="D1368" i="3"/>
  <c r="E1368" i="3"/>
  <c r="H1368" i="3"/>
  <c r="J1368" i="3"/>
  <c r="L1368" i="3"/>
  <c r="P1368" i="3"/>
  <c r="Q1368" i="3"/>
  <c r="R1368" i="3"/>
  <c r="S1368" i="3"/>
  <c r="C1369" i="3"/>
  <c r="D1369" i="3"/>
  <c r="E1369" i="3"/>
  <c r="H1369" i="3"/>
  <c r="J1369" i="3"/>
  <c r="L1369" i="3"/>
  <c r="N1369" i="3"/>
  <c r="O1369" i="3"/>
  <c r="P1369" i="3"/>
  <c r="Q1369" i="3"/>
  <c r="R1369" i="3"/>
  <c r="S1369" i="3"/>
  <c r="C1370" i="3"/>
  <c r="D1370" i="3"/>
  <c r="E1370" i="3"/>
  <c r="H1370" i="3"/>
  <c r="J1370" i="3"/>
  <c r="L1370" i="3"/>
  <c r="R1370" i="3"/>
  <c r="S1370" i="3"/>
  <c r="C1371" i="3"/>
  <c r="D1371" i="3"/>
  <c r="E1371" i="3"/>
  <c r="H1371" i="3"/>
  <c r="J1371" i="3"/>
  <c r="L1371" i="3"/>
  <c r="P1371" i="3"/>
  <c r="R1371" i="3"/>
  <c r="S1371" i="3"/>
  <c r="C1372" i="3"/>
  <c r="D1372" i="3"/>
  <c r="E1372" i="3"/>
  <c r="H1372" i="3"/>
  <c r="J1372" i="3"/>
  <c r="L1372" i="3"/>
  <c r="P1372" i="3"/>
  <c r="Q1372" i="3"/>
  <c r="R1372" i="3"/>
  <c r="S1372" i="3"/>
  <c r="C1373" i="3"/>
  <c r="D1373" i="3"/>
  <c r="E1373" i="3"/>
  <c r="H1373" i="3"/>
  <c r="J1373" i="3"/>
  <c r="L1373" i="3"/>
  <c r="P1373" i="3"/>
  <c r="R1373" i="3"/>
  <c r="S1373" i="3"/>
  <c r="C1374" i="3"/>
  <c r="D1374" i="3"/>
  <c r="E1374" i="3"/>
  <c r="H1374" i="3"/>
  <c r="J1374" i="3"/>
  <c r="L1374" i="3"/>
  <c r="P1374" i="3"/>
  <c r="Q1374" i="3"/>
  <c r="R1374" i="3"/>
  <c r="S1374" i="3"/>
  <c r="C1375" i="3"/>
  <c r="D1375" i="3"/>
  <c r="E1375" i="3"/>
  <c r="H1375" i="3"/>
  <c r="J1375" i="3"/>
  <c r="L1375" i="3"/>
  <c r="P1375" i="3"/>
  <c r="Q1375" i="3"/>
  <c r="R1375" i="3"/>
  <c r="C1376" i="3"/>
  <c r="D1376" i="3"/>
  <c r="E1376" i="3"/>
  <c r="H1376" i="3"/>
  <c r="J1376" i="3"/>
  <c r="L1376" i="3"/>
  <c r="P1376" i="3"/>
  <c r="Q1376" i="3"/>
  <c r="R1376" i="3"/>
  <c r="S1376" i="3"/>
  <c r="C1377" i="3"/>
  <c r="D1377" i="3"/>
  <c r="E1377" i="3"/>
  <c r="H1377" i="3"/>
  <c r="J1377" i="3"/>
  <c r="L1377" i="3"/>
  <c r="N1377" i="3"/>
  <c r="O1377" i="3"/>
  <c r="P1377" i="3"/>
  <c r="Q1377" i="3"/>
  <c r="R1377" i="3"/>
  <c r="S1377" i="3"/>
  <c r="H773" i="1"/>
  <c r="I773" i="1"/>
  <c r="J773" i="1"/>
  <c r="K796" i="3" s="1"/>
  <c r="K773" i="1"/>
  <c r="I796" i="3" s="1"/>
  <c r="H774" i="1"/>
  <c r="F797" i="3" s="1"/>
  <c r="I774" i="1"/>
  <c r="J774" i="1"/>
  <c r="K797" i="3" s="1"/>
  <c r="K774" i="1"/>
  <c r="I797" i="3" s="1"/>
  <c r="L774" i="1"/>
  <c r="G797" i="3" s="1"/>
  <c r="H775" i="1"/>
  <c r="F798" i="3" s="1"/>
  <c r="I775" i="1"/>
  <c r="J775" i="1"/>
  <c r="K798" i="3" s="1"/>
  <c r="K775" i="1"/>
  <c r="I798" i="3" s="1"/>
  <c r="L775" i="1"/>
  <c r="G798" i="3" s="1"/>
  <c r="H776" i="1"/>
  <c r="I776" i="1"/>
  <c r="J776" i="1"/>
  <c r="K799" i="3" s="1"/>
  <c r="K776" i="1"/>
  <c r="I799" i="3" s="1"/>
  <c r="H777" i="1"/>
  <c r="F800" i="3" s="1"/>
  <c r="I777" i="1"/>
  <c r="J777" i="1"/>
  <c r="K800" i="3" s="1"/>
  <c r="K777" i="1"/>
  <c r="I800" i="3" s="1"/>
  <c r="L777" i="1"/>
  <c r="G800" i="3" s="1"/>
  <c r="H778" i="1"/>
  <c r="I778" i="1"/>
  <c r="J778" i="1"/>
  <c r="K801" i="3" s="1"/>
  <c r="K778" i="1"/>
  <c r="I801" i="3" s="1"/>
  <c r="H779" i="1"/>
  <c r="I779" i="1"/>
  <c r="J779" i="1"/>
  <c r="K802" i="3" s="1"/>
  <c r="K779" i="1"/>
  <c r="I802" i="3" s="1"/>
  <c r="H780" i="1"/>
  <c r="F803" i="3" s="1"/>
  <c r="I780" i="1"/>
  <c r="J780" i="1"/>
  <c r="K803" i="3" s="1"/>
  <c r="K780" i="1"/>
  <c r="I803" i="3" s="1"/>
  <c r="L780" i="1"/>
  <c r="G803" i="3" s="1"/>
  <c r="H781" i="1"/>
  <c r="I781" i="1"/>
  <c r="J781" i="1"/>
  <c r="K804" i="3" s="1"/>
  <c r="K781" i="1"/>
  <c r="I804" i="3" s="1"/>
  <c r="H782" i="1"/>
  <c r="I782" i="1"/>
  <c r="J782" i="1"/>
  <c r="K805" i="3" s="1"/>
  <c r="K782" i="1"/>
  <c r="I805" i="3" s="1"/>
  <c r="H783" i="1"/>
  <c r="F806" i="3" s="1"/>
  <c r="I783" i="1"/>
  <c r="J783" i="1"/>
  <c r="K806" i="3" s="1"/>
  <c r="K783" i="1"/>
  <c r="I806" i="3" s="1"/>
  <c r="H784" i="1"/>
  <c r="I784" i="1"/>
  <c r="J784" i="1"/>
  <c r="K807" i="3" s="1"/>
  <c r="K784" i="1"/>
  <c r="I807" i="3" s="1"/>
  <c r="H785" i="1"/>
  <c r="F808" i="3" s="1"/>
  <c r="I785" i="1"/>
  <c r="J785" i="1"/>
  <c r="K808" i="3" s="1"/>
  <c r="K785" i="1"/>
  <c r="I808" i="3" s="1"/>
  <c r="H786" i="1"/>
  <c r="I786" i="1"/>
  <c r="J786" i="1"/>
  <c r="K809" i="3" s="1"/>
  <c r="K786" i="1"/>
  <c r="I809" i="3" s="1"/>
  <c r="H787" i="1"/>
  <c r="I787" i="1"/>
  <c r="J787" i="1"/>
  <c r="K274" i="3" s="1"/>
  <c r="K787" i="1"/>
  <c r="I274" i="3" s="1"/>
  <c r="H788" i="1"/>
  <c r="F811" i="3" s="1"/>
  <c r="I788" i="1"/>
  <c r="J788" i="1"/>
  <c r="K811" i="3" s="1"/>
  <c r="K788" i="1"/>
  <c r="I811" i="3" s="1"/>
  <c r="H789" i="1"/>
  <c r="I789" i="1"/>
  <c r="J789" i="1"/>
  <c r="K812" i="3" s="1"/>
  <c r="K789" i="1"/>
  <c r="I812" i="3" s="1"/>
  <c r="H790" i="1"/>
  <c r="F813" i="3" s="1"/>
  <c r="I790" i="1"/>
  <c r="J790" i="1"/>
  <c r="K813" i="3" s="1"/>
  <c r="K790" i="1"/>
  <c r="I813" i="3" s="1"/>
  <c r="L790" i="1"/>
  <c r="G813" i="3" s="1"/>
  <c r="H791" i="1"/>
  <c r="F814" i="3" s="1"/>
  <c r="I791" i="1"/>
  <c r="J791" i="1"/>
  <c r="K814" i="3" s="1"/>
  <c r="K791" i="1"/>
  <c r="I814" i="3" s="1"/>
  <c r="L791" i="1"/>
  <c r="G814" i="3" s="1"/>
  <c r="H792" i="1"/>
  <c r="I792" i="1"/>
  <c r="J792" i="1"/>
  <c r="K815" i="3" s="1"/>
  <c r="K792" i="1"/>
  <c r="I815" i="3" s="1"/>
  <c r="H793" i="1"/>
  <c r="F816" i="3" s="1"/>
  <c r="I793" i="1"/>
  <c r="J793" i="1"/>
  <c r="K816" i="3" s="1"/>
  <c r="K793" i="1"/>
  <c r="I816" i="3" s="1"/>
  <c r="L793" i="1"/>
  <c r="G816" i="3" s="1"/>
  <c r="H794" i="1"/>
  <c r="I794" i="1"/>
  <c r="J794" i="1"/>
  <c r="K817" i="3" s="1"/>
  <c r="K794" i="1"/>
  <c r="I817" i="3" s="1"/>
  <c r="H795" i="1"/>
  <c r="I795" i="1"/>
  <c r="J795" i="1"/>
  <c r="K818" i="3" s="1"/>
  <c r="K795" i="1"/>
  <c r="I818" i="3" s="1"/>
  <c r="H796" i="1"/>
  <c r="F819" i="3" s="1"/>
  <c r="I796" i="1"/>
  <c r="J796" i="1"/>
  <c r="K819" i="3" s="1"/>
  <c r="K796" i="1"/>
  <c r="I819" i="3" s="1"/>
  <c r="L796" i="1"/>
  <c r="G819" i="3" s="1"/>
  <c r="H797" i="1"/>
  <c r="I797" i="1"/>
  <c r="J797" i="1"/>
  <c r="K820" i="3" s="1"/>
  <c r="K797" i="1"/>
  <c r="I820" i="3" s="1"/>
  <c r="H798" i="1"/>
  <c r="I798" i="1"/>
  <c r="J798" i="1"/>
  <c r="K821" i="3" s="1"/>
  <c r="K798" i="1"/>
  <c r="I821" i="3" s="1"/>
  <c r="H799" i="1"/>
  <c r="F822" i="3" s="1"/>
  <c r="I799" i="1"/>
  <c r="J799" i="1"/>
  <c r="K822" i="3" s="1"/>
  <c r="K799" i="1"/>
  <c r="I822" i="3" s="1"/>
  <c r="H800" i="1"/>
  <c r="I800" i="1"/>
  <c r="J800" i="1"/>
  <c r="K823" i="3" s="1"/>
  <c r="K800" i="1"/>
  <c r="I823" i="3" s="1"/>
  <c r="H801" i="1"/>
  <c r="I801" i="1"/>
  <c r="J801" i="1"/>
  <c r="K824" i="3" s="1"/>
  <c r="K801" i="1"/>
  <c r="I824" i="3" s="1"/>
  <c r="H802" i="1"/>
  <c r="I802" i="1"/>
  <c r="J802" i="1"/>
  <c r="K825" i="3" s="1"/>
  <c r="K802" i="1"/>
  <c r="I825" i="3" s="1"/>
  <c r="H803" i="1"/>
  <c r="I803" i="1"/>
  <c r="J803" i="1"/>
  <c r="K826" i="3" s="1"/>
  <c r="K803" i="1"/>
  <c r="I826" i="3" s="1"/>
  <c r="H804" i="1"/>
  <c r="F827" i="3" s="1"/>
  <c r="I804" i="1"/>
  <c r="J804" i="1"/>
  <c r="K827" i="3" s="1"/>
  <c r="K804" i="1"/>
  <c r="I827" i="3" s="1"/>
  <c r="L804" i="1"/>
  <c r="G827" i="3" s="1"/>
  <c r="H805" i="1"/>
  <c r="F828" i="3" s="1"/>
  <c r="I805" i="1"/>
  <c r="J805" i="1"/>
  <c r="K828" i="3" s="1"/>
  <c r="K805" i="1"/>
  <c r="I828" i="3" s="1"/>
  <c r="L805" i="1"/>
  <c r="G828" i="3" s="1"/>
  <c r="H806" i="1"/>
  <c r="F829" i="3" s="1"/>
  <c r="I806" i="1"/>
  <c r="J806" i="1"/>
  <c r="K829" i="3" s="1"/>
  <c r="K806" i="1"/>
  <c r="I829" i="3" s="1"/>
  <c r="L806" i="1"/>
  <c r="G829" i="3" s="1"/>
  <c r="H807" i="1"/>
  <c r="F830" i="3" s="1"/>
  <c r="I807" i="1"/>
  <c r="J807" i="1"/>
  <c r="K830" i="3" s="1"/>
  <c r="K807" i="1"/>
  <c r="I830" i="3" s="1"/>
  <c r="L807" i="1"/>
  <c r="G830" i="3" s="1"/>
  <c r="H808" i="1"/>
  <c r="I808" i="1"/>
  <c r="J808" i="1"/>
  <c r="K133" i="3" s="1"/>
  <c r="K808" i="1"/>
  <c r="I133" i="3" s="1"/>
  <c r="H809" i="1"/>
  <c r="I809" i="1"/>
  <c r="J809" i="1"/>
  <c r="K832" i="3" s="1"/>
  <c r="K809" i="1"/>
  <c r="I832" i="3" s="1"/>
  <c r="H810" i="1"/>
  <c r="I810" i="1"/>
  <c r="J810" i="1"/>
  <c r="K833" i="3" s="1"/>
  <c r="K810" i="1"/>
  <c r="I833" i="3" s="1"/>
  <c r="H811" i="1"/>
  <c r="I811" i="1"/>
  <c r="J811" i="1"/>
  <c r="K834" i="3" s="1"/>
  <c r="K811" i="1"/>
  <c r="I834" i="3" s="1"/>
  <c r="H812" i="1"/>
  <c r="F835" i="3" s="1"/>
  <c r="I812" i="1"/>
  <c r="J812" i="1"/>
  <c r="K835" i="3" s="1"/>
  <c r="K812" i="1"/>
  <c r="I835" i="3" s="1"/>
  <c r="H813" i="1"/>
  <c r="F836" i="3" s="1"/>
  <c r="I813" i="1"/>
  <c r="J813" i="1"/>
  <c r="K836" i="3" s="1"/>
  <c r="K813" i="1"/>
  <c r="I836" i="3" s="1"/>
  <c r="H814" i="1"/>
  <c r="I814" i="1"/>
  <c r="J814" i="1"/>
  <c r="K837" i="3" s="1"/>
  <c r="K814" i="1"/>
  <c r="I837" i="3" s="1"/>
  <c r="H815" i="1"/>
  <c r="F838" i="3" s="1"/>
  <c r="I815" i="1"/>
  <c r="J815" i="1"/>
  <c r="K838" i="3" s="1"/>
  <c r="K815" i="1"/>
  <c r="I838" i="3" s="1"/>
  <c r="H816" i="1"/>
  <c r="I816" i="1"/>
  <c r="J816" i="1"/>
  <c r="K839" i="3" s="1"/>
  <c r="K816" i="1"/>
  <c r="I839" i="3" s="1"/>
  <c r="H817" i="1"/>
  <c r="I817" i="1"/>
  <c r="J817" i="1"/>
  <c r="K840" i="3" s="1"/>
  <c r="K817" i="1"/>
  <c r="I840" i="3" s="1"/>
  <c r="H818" i="1"/>
  <c r="I818" i="1"/>
  <c r="J818" i="1"/>
  <c r="K841" i="3" s="1"/>
  <c r="K818" i="1"/>
  <c r="I841" i="3" s="1"/>
  <c r="H819" i="1"/>
  <c r="I819" i="1"/>
  <c r="J819" i="1"/>
  <c r="K842" i="3" s="1"/>
  <c r="K819" i="1"/>
  <c r="I842" i="3" s="1"/>
  <c r="H820" i="1"/>
  <c r="F843" i="3" s="1"/>
  <c r="I820" i="1"/>
  <c r="J820" i="1"/>
  <c r="K843" i="3" s="1"/>
  <c r="K820" i="1"/>
  <c r="I843" i="3" s="1"/>
  <c r="L820" i="1"/>
  <c r="G843" i="3" s="1"/>
  <c r="H821" i="1"/>
  <c r="F844" i="3" s="1"/>
  <c r="I821" i="1"/>
  <c r="J821" i="1"/>
  <c r="K844" i="3" s="1"/>
  <c r="K821" i="1"/>
  <c r="I844" i="3" s="1"/>
  <c r="L821" i="1"/>
  <c r="G844" i="3" s="1"/>
  <c r="H822" i="1"/>
  <c r="F845" i="3" s="1"/>
  <c r="I822" i="1"/>
  <c r="J822" i="1"/>
  <c r="K845" i="3" s="1"/>
  <c r="K822" i="1"/>
  <c r="I845" i="3" s="1"/>
  <c r="L822" i="1"/>
  <c r="G845" i="3" s="1"/>
  <c r="H823" i="1"/>
  <c r="I823" i="1"/>
  <c r="J823" i="1"/>
  <c r="K846" i="3" s="1"/>
  <c r="K823" i="1"/>
  <c r="I846" i="3" s="1"/>
  <c r="H824" i="1"/>
  <c r="I824" i="1"/>
  <c r="J824" i="1"/>
  <c r="K847" i="3" s="1"/>
  <c r="K824" i="1"/>
  <c r="I847" i="3" s="1"/>
  <c r="H825" i="1"/>
  <c r="I825" i="1"/>
  <c r="J825" i="1"/>
  <c r="K848" i="3" s="1"/>
  <c r="K825" i="1"/>
  <c r="I848" i="3" s="1"/>
  <c r="H826" i="1"/>
  <c r="I826" i="1"/>
  <c r="J826" i="1"/>
  <c r="K849" i="3" s="1"/>
  <c r="K826" i="1"/>
  <c r="I849" i="3" s="1"/>
  <c r="H827" i="1"/>
  <c r="F850" i="3" s="1"/>
  <c r="I827" i="1"/>
  <c r="J827" i="1"/>
  <c r="K850" i="3" s="1"/>
  <c r="K827" i="1"/>
  <c r="I850" i="3" s="1"/>
  <c r="L827" i="1"/>
  <c r="G850" i="3" s="1"/>
  <c r="H828" i="1"/>
  <c r="F851" i="3" s="1"/>
  <c r="I828" i="1"/>
  <c r="J828" i="1"/>
  <c r="K851" i="3" s="1"/>
  <c r="K828" i="1"/>
  <c r="I851" i="3" s="1"/>
  <c r="H829" i="1"/>
  <c r="F852" i="3" s="1"/>
  <c r="I829" i="1"/>
  <c r="J829" i="1"/>
  <c r="K852" i="3" s="1"/>
  <c r="K829" i="1"/>
  <c r="I852" i="3" s="1"/>
  <c r="H830" i="1"/>
  <c r="I830" i="1"/>
  <c r="J830" i="1"/>
  <c r="K853" i="3" s="1"/>
  <c r="K830" i="1"/>
  <c r="I853" i="3" s="1"/>
  <c r="H831" i="1"/>
  <c r="I831" i="1"/>
  <c r="J831" i="1"/>
  <c r="K854" i="3" s="1"/>
  <c r="K831" i="1"/>
  <c r="I854" i="3" s="1"/>
  <c r="H832" i="1"/>
  <c r="I832" i="1"/>
  <c r="J832" i="1"/>
  <c r="K855" i="3" s="1"/>
  <c r="K832" i="1"/>
  <c r="I855" i="3" s="1"/>
  <c r="H833" i="1"/>
  <c r="I833" i="1"/>
  <c r="J833" i="1"/>
  <c r="K856" i="3" s="1"/>
  <c r="K833" i="1"/>
  <c r="I856" i="3" s="1"/>
  <c r="H834" i="1"/>
  <c r="I834" i="1"/>
  <c r="J834" i="1"/>
  <c r="K857" i="3" s="1"/>
  <c r="K834" i="1"/>
  <c r="I857" i="3" s="1"/>
  <c r="H835" i="1"/>
  <c r="F858" i="3" s="1"/>
  <c r="I835" i="1"/>
  <c r="J835" i="1"/>
  <c r="K858" i="3" s="1"/>
  <c r="K835" i="1"/>
  <c r="I858" i="3" s="1"/>
  <c r="H836" i="1"/>
  <c r="F859" i="3" s="1"/>
  <c r="I836" i="1"/>
  <c r="J836" i="1"/>
  <c r="K859" i="3" s="1"/>
  <c r="K836" i="1"/>
  <c r="I859" i="3" s="1"/>
  <c r="L836" i="1"/>
  <c r="G859" i="3" s="1"/>
  <c r="H837" i="1"/>
  <c r="F860" i="3" s="1"/>
  <c r="I837" i="1"/>
  <c r="J837" i="1"/>
  <c r="K860" i="3" s="1"/>
  <c r="K837" i="1"/>
  <c r="I860" i="3" s="1"/>
  <c r="L837" i="1"/>
  <c r="G860" i="3" s="1"/>
  <c r="H838" i="1"/>
  <c r="F861" i="3" s="1"/>
  <c r="I838" i="1"/>
  <c r="J838" i="1"/>
  <c r="K861" i="3" s="1"/>
  <c r="K838" i="1"/>
  <c r="I861" i="3" s="1"/>
  <c r="L838" i="1"/>
  <c r="G861" i="3" s="1"/>
  <c r="H839" i="1"/>
  <c r="I839" i="1"/>
  <c r="J839" i="1"/>
  <c r="K862" i="3" s="1"/>
  <c r="K839" i="1"/>
  <c r="I862" i="3" s="1"/>
  <c r="H840" i="1"/>
  <c r="I840" i="1"/>
  <c r="J840" i="1"/>
  <c r="K863" i="3" s="1"/>
  <c r="K840" i="1"/>
  <c r="I863" i="3" s="1"/>
  <c r="H841" i="1"/>
  <c r="I841" i="1"/>
  <c r="J841" i="1"/>
  <c r="K864" i="3" s="1"/>
  <c r="K841" i="1"/>
  <c r="I864" i="3" s="1"/>
  <c r="H842" i="1"/>
  <c r="I842" i="1"/>
  <c r="J842" i="1"/>
  <c r="K865" i="3" s="1"/>
  <c r="K842" i="1"/>
  <c r="I865" i="3" s="1"/>
  <c r="H843" i="1"/>
  <c r="F866" i="3" s="1"/>
  <c r="I843" i="1"/>
  <c r="J843" i="1"/>
  <c r="K866" i="3" s="1"/>
  <c r="K843" i="1"/>
  <c r="I866" i="3" s="1"/>
  <c r="L843" i="1"/>
  <c r="G866" i="3" s="1"/>
  <c r="H844" i="1"/>
  <c r="F867" i="3" s="1"/>
  <c r="I844" i="1"/>
  <c r="J844" i="1"/>
  <c r="K867" i="3" s="1"/>
  <c r="K844" i="1"/>
  <c r="I867" i="3" s="1"/>
  <c r="H845" i="1"/>
  <c r="F868" i="3" s="1"/>
  <c r="I845" i="1"/>
  <c r="J845" i="1"/>
  <c r="K868" i="3" s="1"/>
  <c r="K845" i="1"/>
  <c r="I868" i="3" s="1"/>
  <c r="H846" i="1"/>
  <c r="I846" i="1"/>
  <c r="M869" i="3" s="1"/>
  <c r="J846" i="1"/>
  <c r="K869" i="3" s="1"/>
  <c r="K846" i="1"/>
  <c r="I869" i="3" s="1"/>
  <c r="H847" i="1"/>
  <c r="I847" i="1"/>
  <c r="J847" i="1"/>
  <c r="K870" i="3" s="1"/>
  <c r="K847" i="1"/>
  <c r="I870" i="3" s="1"/>
  <c r="H848" i="1"/>
  <c r="I848" i="1"/>
  <c r="J848" i="1"/>
  <c r="K871" i="3" s="1"/>
  <c r="K848" i="1"/>
  <c r="I871" i="3" s="1"/>
  <c r="H849" i="1"/>
  <c r="I849" i="1"/>
  <c r="J849" i="1"/>
  <c r="K602" i="3" s="1"/>
  <c r="K849" i="1"/>
  <c r="I602" i="3" s="1"/>
  <c r="H850" i="1"/>
  <c r="I850" i="1"/>
  <c r="J850" i="1"/>
  <c r="K873" i="3" s="1"/>
  <c r="K850" i="1"/>
  <c r="I873" i="3" s="1"/>
  <c r="H851" i="1"/>
  <c r="F874" i="3" s="1"/>
  <c r="I851" i="1"/>
  <c r="J851" i="1"/>
  <c r="K874" i="3" s="1"/>
  <c r="K851" i="1"/>
  <c r="I874" i="3" s="1"/>
  <c r="H852" i="1"/>
  <c r="F875" i="3" s="1"/>
  <c r="I852" i="1"/>
  <c r="J852" i="1"/>
  <c r="K875" i="3" s="1"/>
  <c r="K852" i="1"/>
  <c r="I875" i="3" s="1"/>
  <c r="L852" i="1"/>
  <c r="G875" i="3" s="1"/>
  <c r="H853" i="1"/>
  <c r="F876" i="3" s="1"/>
  <c r="I853" i="1"/>
  <c r="J853" i="1"/>
  <c r="K876" i="3" s="1"/>
  <c r="K853" i="1"/>
  <c r="I876" i="3" s="1"/>
  <c r="L853" i="1"/>
  <c r="G876" i="3" s="1"/>
  <c r="H854" i="1"/>
  <c r="F877" i="3" s="1"/>
  <c r="I854" i="1"/>
  <c r="J854" i="1"/>
  <c r="K877" i="3" s="1"/>
  <c r="K854" i="1"/>
  <c r="I877" i="3" s="1"/>
  <c r="L854" i="1"/>
  <c r="G877" i="3" s="1"/>
  <c r="H855" i="1"/>
  <c r="I855" i="1"/>
  <c r="J855" i="1"/>
  <c r="K878" i="3" s="1"/>
  <c r="K855" i="1"/>
  <c r="I878" i="3" s="1"/>
  <c r="H856" i="1"/>
  <c r="I856" i="1"/>
  <c r="J856" i="1"/>
  <c r="K879" i="3" s="1"/>
  <c r="K856" i="1"/>
  <c r="I879" i="3" s="1"/>
  <c r="H857" i="1"/>
  <c r="I857" i="1"/>
  <c r="J857" i="1"/>
  <c r="K880" i="3" s="1"/>
  <c r="K857" i="1"/>
  <c r="I880" i="3" s="1"/>
  <c r="H858" i="1"/>
  <c r="I858" i="1"/>
  <c r="J858" i="1"/>
  <c r="K881" i="3" s="1"/>
  <c r="K858" i="1"/>
  <c r="I881" i="3" s="1"/>
  <c r="H859" i="1"/>
  <c r="F882" i="3" s="1"/>
  <c r="I859" i="1"/>
  <c r="J859" i="1"/>
  <c r="K882" i="3" s="1"/>
  <c r="K859" i="1"/>
  <c r="I882" i="3" s="1"/>
  <c r="L859" i="1"/>
  <c r="G882" i="3" s="1"/>
  <c r="H860" i="1"/>
  <c r="F883" i="3" s="1"/>
  <c r="I860" i="1"/>
  <c r="J860" i="1"/>
  <c r="K883" i="3" s="1"/>
  <c r="K860" i="1"/>
  <c r="I883" i="3" s="1"/>
  <c r="H861" i="1"/>
  <c r="F884" i="3" s="1"/>
  <c r="I861" i="1"/>
  <c r="J861" i="1"/>
  <c r="K884" i="3" s="1"/>
  <c r="K861" i="1"/>
  <c r="I884" i="3" s="1"/>
  <c r="H862" i="1"/>
  <c r="I862" i="1"/>
  <c r="J862" i="1"/>
  <c r="K481" i="3" s="1"/>
  <c r="K862" i="1"/>
  <c r="I481" i="3" s="1"/>
  <c r="H863" i="1"/>
  <c r="I863" i="1"/>
  <c r="J863" i="1"/>
  <c r="K378" i="3" s="1"/>
  <c r="K863" i="1"/>
  <c r="I378" i="3" s="1"/>
  <c r="H864" i="1"/>
  <c r="I864" i="1"/>
  <c r="M887" i="3" s="1"/>
  <c r="J864" i="1"/>
  <c r="K887" i="3" s="1"/>
  <c r="K864" i="1"/>
  <c r="I887" i="3" s="1"/>
  <c r="H865" i="1"/>
  <c r="I865" i="1"/>
  <c r="J865" i="1"/>
  <c r="K888" i="3" s="1"/>
  <c r="K865" i="1"/>
  <c r="I888" i="3" s="1"/>
  <c r="H866" i="1"/>
  <c r="I866" i="1"/>
  <c r="J866" i="1"/>
  <c r="K501" i="3" s="1"/>
  <c r="K866" i="1"/>
  <c r="I501" i="3" s="1"/>
  <c r="H867" i="1"/>
  <c r="F890" i="3" s="1"/>
  <c r="I867" i="1"/>
  <c r="J867" i="1"/>
  <c r="K890" i="3" s="1"/>
  <c r="K867" i="1"/>
  <c r="I890" i="3" s="1"/>
  <c r="H868" i="1"/>
  <c r="F891" i="3" s="1"/>
  <c r="I868" i="1"/>
  <c r="J868" i="1"/>
  <c r="K891" i="3" s="1"/>
  <c r="K868" i="1"/>
  <c r="I891" i="3" s="1"/>
  <c r="L868" i="1"/>
  <c r="G891" i="3" s="1"/>
  <c r="H869" i="1"/>
  <c r="F892" i="3" s="1"/>
  <c r="I869" i="1"/>
  <c r="J869" i="1"/>
  <c r="K892" i="3" s="1"/>
  <c r="K869" i="1"/>
  <c r="I892" i="3" s="1"/>
  <c r="L869" i="1"/>
  <c r="G892" i="3" s="1"/>
  <c r="H870" i="1"/>
  <c r="F893" i="3" s="1"/>
  <c r="I870" i="1"/>
  <c r="J870" i="1"/>
  <c r="K893" i="3" s="1"/>
  <c r="K870" i="1"/>
  <c r="I893" i="3" s="1"/>
  <c r="L870" i="1"/>
  <c r="G893" i="3" s="1"/>
  <c r="H871" i="1"/>
  <c r="I871" i="1"/>
  <c r="J871" i="1"/>
  <c r="K894" i="3" s="1"/>
  <c r="K871" i="1"/>
  <c r="I894" i="3" s="1"/>
  <c r="H872" i="1"/>
  <c r="I872" i="1"/>
  <c r="J872" i="1"/>
  <c r="K895" i="3" s="1"/>
  <c r="K872" i="1"/>
  <c r="I895" i="3" s="1"/>
  <c r="H873" i="1"/>
  <c r="I873" i="1"/>
  <c r="J873" i="1"/>
  <c r="K896" i="3" s="1"/>
  <c r="K873" i="1"/>
  <c r="I896" i="3" s="1"/>
  <c r="H874" i="1"/>
  <c r="I874" i="1"/>
  <c r="J874" i="1"/>
  <c r="K897" i="3" s="1"/>
  <c r="K874" i="1"/>
  <c r="I897" i="3" s="1"/>
  <c r="H875" i="1"/>
  <c r="F141" i="3" s="1"/>
  <c r="I875" i="1"/>
  <c r="J875" i="1"/>
  <c r="K141" i="3" s="1"/>
  <c r="K875" i="1"/>
  <c r="I141" i="3" s="1"/>
  <c r="L875" i="1"/>
  <c r="G141" i="3" s="1"/>
  <c r="H876" i="1"/>
  <c r="F899" i="3" s="1"/>
  <c r="I876" i="1"/>
  <c r="J876" i="1"/>
  <c r="K899" i="3" s="1"/>
  <c r="K876" i="1"/>
  <c r="I899" i="3" s="1"/>
  <c r="H877" i="1"/>
  <c r="F900" i="3" s="1"/>
  <c r="I877" i="1"/>
  <c r="J877" i="1"/>
  <c r="K900" i="3" s="1"/>
  <c r="K877" i="1"/>
  <c r="I900" i="3" s="1"/>
  <c r="H878" i="1"/>
  <c r="I878" i="1"/>
  <c r="J878" i="1"/>
  <c r="K901" i="3" s="1"/>
  <c r="K878" i="1"/>
  <c r="I901" i="3" s="1"/>
  <c r="H879" i="1"/>
  <c r="I879" i="1"/>
  <c r="J879" i="1"/>
  <c r="K902" i="3" s="1"/>
  <c r="K879" i="1"/>
  <c r="I902" i="3" s="1"/>
  <c r="H880" i="1"/>
  <c r="I880" i="1"/>
  <c r="J880" i="1"/>
  <c r="K903" i="3" s="1"/>
  <c r="K880" i="1"/>
  <c r="I903" i="3" s="1"/>
  <c r="H881" i="1"/>
  <c r="I881" i="1"/>
  <c r="J881" i="1"/>
  <c r="K904" i="3" s="1"/>
  <c r="K881" i="1"/>
  <c r="I904" i="3" s="1"/>
  <c r="H882" i="1"/>
  <c r="I882" i="1"/>
  <c r="J882" i="1"/>
  <c r="K905" i="3" s="1"/>
  <c r="K882" i="1"/>
  <c r="I905" i="3" s="1"/>
  <c r="H883" i="1"/>
  <c r="F906" i="3" s="1"/>
  <c r="I883" i="1"/>
  <c r="J883" i="1"/>
  <c r="K906" i="3" s="1"/>
  <c r="K883" i="1"/>
  <c r="I906" i="3" s="1"/>
  <c r="H884" i="1"/>
  <c r="F907" i="3" s="1"/>
  <c r="I884" i="1"/>
  <c r="J884" i="1"/>
  <c r="K907" i="3" s="1"/>
  <c r="K884" i="1"/>
  <c r="I907" i="3" s="1"/>
  <c r="L884" i="1"/>
  <c r="G907" i="3" s="1"/>
  <c r="H885" i="1"/>
  <c r="F908" i="3" s="1"/>
  <c r="I885" i="1"/>
  <c r="J885" i="1"/>
  <c r="K908" i="3" s="1"/>
  <c r="K885" i="1"/>
  <c r="I908" i="3" s="1"/>
  <c r="L885" i="1"/>
  <c r="G908" i="3" s="1"/>
  <c r="H886" i="1"/>
  <c r="F909" i="3" s="1"/>
  <c r="I886" i="1"/>
  <c r="J886" i="1"/>
  <c r="K909" i="3" s="1"/>
  <c r="K886" i="1"/>
  <c r="I909" i="3" s="1"/>
  <c r="L886" i="1"/>
  <c r="G909" i="3" s="1"/>
  <c r="H887" i="1"/>
  <c r="I887" i="1"/>
  <c r="J887" i="1"/>
  <c r="K910" i="3" s="1"/>
  <c r="K887" i="1"/>
  <c r="I910" i="3" s="1"/>
  <c r="H888" i="1"/>
  <c r="I888" i="1"/>
  <c r="J888" i="1"/>
  <c r="K911" i="3" s="1"/>
  <c r="K888" i="1"/>
  <c r="I911" i="3" s="1"/>
  <c r="H889" i="1"/>
  <c r="I889" i="1"/>
  <c r="J889" i="1"/>
  <c r="K912" i="3" s="1"/>
  <c r="K889" i="1"/>
  <c r="I912" i="3" s="1"/>
  <c r="H890" i="1"/>
  <c r="I890" i="1"/>
  <c r="J890" i="1"/>
  <c r="K913" i="3" s="1"/>
  <c r="K890" i="1"/>
  <c r="I913" i="3" s="1"/>
  <c r="H891" i="1"/>
  <c r="F914" i="3" s="1"/>
  <c r="I891" i="1"/>
  <c r="J891" i="1"/>
  <c r="K914" i="3" s="1"/>
  <c r="K891" i="1"/>
  <c r="I914" i="3" s="1"/>
  <c r="L891" i="1"/>
  <c r="G914" i="3" s="1"/>
  <c r="H892" i="1"/>
  <c r="F915" i="3" s="1"/>
  <c r="I892" i="1"/>
  <c r="J892" i="1"/>
  <c r="K915" i="3" s="1"/>
  <c r="K892" i="1"/>
  <c r="I915" i="3" s="1"/>
  <c r="H893" i="1"/>
  <c r="F916" i="3" s="1"/>
  <c r="I893" i="1"/>
  <c r="J893" i="1"/>
  <c r="K916" i="3" s="1"/>
  <c r="K893" i="1"/>
  <c r="I916" i="3" s="1"/>
  <c r="H894" i="1"/>
  <c r="I894" i="1"/>
  <c r="J894" i="1"/>
  <c r="K917" i="3" s="1"/>
  <c r="K894" i="1"/>
  <c r="I917" i="3" s="1"/>
  <c r="H895" i="1"/>
  <c r="I895" i="1"/>
  <c r="J895" i="1"/>
  <c r="K918" i="3" s="1"/>
  <c r="K895" i="1"/>
  <c r="I918" i="3" s="1"/>
  <c r="H896" i="1"/>
  <c r="I896" i="1"/>
  <c r="J896" i="1"/>
  <c r="K919" i="3" s="1"/>
  <c r="K896" i="1"/>
  <c r="I919" i="3" s="1"/>
  <c r="H897" i="1"/>
  <c r="I897" i="1"/>
  <c r="J897" i="1"/>
  <c r="K920" i="3" s="1"/>
  <c r="K897" i="1"/>
  <c r="I920" i="3" s="1"/>
  <c r="H898" i="1"/>
  <c r="I898" i="1"/>
  <c r="J898" i="1"/>
  <c r="K921" i="3" s="1"/>
  <c r="K898" i="1"/>
  <c r="I921" i="3" s="1"/>
  <c r="H899" i="1"/>
  <c r="F922" i="3" s="1"/>
  <c r="I899" i="1"/>
  <c r="J899" i="1"/>
  <c r="K922" i="3" s="1"/>
  <c r="K899" i="1"/>
  <c r="I922" i="3" s="1"/>
  <c r="H900" i="1"/>
  <c r="F923" i="3" s="1"/>
  <c r="I900" i="1"/>
  <c r="J900" i="1"/>
  <c r="K923" i="3" s="1"/>
  <c r="K900" i="1"/>
  <c r="I923" i="3" s="1"/>
  <c r="L900" i="1"/>
  <c r="G923" i="3" s="1"/>
  <c r="H901" i="1"/>
  <c r="F924" i="3" s="1"/>
  <c r="I901" i="1"/>
  <c r="J901" i="1"/>
  <c r="K924" i="3" s="1"/>
  <c r="K901" i="1"/>
  <c r="I924" i="3" s="1"/>
  <c r="L901" i="1"/>
  <c r="G924" i="3" s="1"/>
  <c r="H902" i="1"/>
  <c r="F925" i="3" s="1"/>
  <c r="I902" i="1"/>
  <c r="J902" i="1"/>
  <c r="K925" i="3" s="1"/>
  <c r="K902" i="1"/>
  <c r="I925" i="3" s="1"/>
  <c r="L902" i="1"/>
  <c r="G925" i="3" s="1"/>
  <c r="H903" i="1"/>
  <c r="I903" i="1"/>
  <c r="J903" i="1"/>
  <c r="K926" i="3" s="1"/>
  <c r="K903" i="1"/>
  <c r="I926" i="3" s="1"/>
  <c r="H904" i="1"/>
  <c r="I904" i="1"/>
  <c r="J904" i="1"/>
  <c r="K927" i="3" s="1"/>
  <c r="K904" i="1"/>
  <c r="I927" i="3" s="1"/>
  <c r="H905" i="1"/>
  <c r="I905" i="1"/>
  <c r="J905" i="1"/>
  <c r="K928" i="3" s="1"/>
  <c r="K905" i="1"/>
  <c r="I928" i="3" s="1"/>
  <c r="H906" i="1"/>
  <c r="I906" i="1"/>
  <c r="J906" i="1"/>
  <c r="K929" i="3" s="1"/>
  <c r="K906" i="1"/>
  <c r="I929" i="3" s="1"/>
  <c r="H907" i="1"/>
  <c r="F930" i="3" s="1"/>
  <c r="I907" i="1"/>
  <c r="J907" i="1"/>
  <c r="K930" i="3" s="1"/>
  <c r="K907" i="1"/>
  <c r="I930" i="3" s="1"/>
  <c r="L907" i="1"/>
  <c r="G930" i="3" s="1"/>
  <c r="H908" i="1"/>
  <c r="F931" i="3" s="1"/>
  <c r="I908" i="1"/>
  <c r="J908" i="1"/>
  <c r="K931" i="3" s="1"/>
  <c r="K908" i="1"/>
  <c r="I931" i="3" s="1"/>
  <c r="H909" i="1"/>
  <c r="F932" i="3" s="1"/>
  <c r="I909" i="1"/>
  <c r="J909" i="1"/>
  <c r="K932" i="3" s="1"/>
  <c r="K909" i="1"/>
  <c r="I932" i="3" s="1"/>
  <c r="H910" i="1"/>
  <c r="I910" i="1"/>
  <c r="J910" i="1"/>
  <c r="K933" i="3" s="1"/>
  <c r="K910" i="1"/>
  <c r="I933" i="3" s="1"/>
  <c r="H911" i="1"/>
  <c r="I911" i="1"/>
  <c r="J911" i="1"/>
  <c r="K934" i="3" s="1"/>
  <c r="K911" i="1"/>
  <c r="I934" i="3" s="1"/>
  <c r="H912" i="1"/>
  <c r="I912" i="1"/>
  <c r="J912" i="1"/>
  <c r="K935" i="3" s="1"/>
  <c r="K912" i="1"/>
  <c r="I935" i="3" s="1"/>
  <c r="H913" i="1"/>
  <c r="I913" i="1"/>
  <c r="J913" i="1"/>
  <c r="K936" i="3" s="1"/>
  <c r="K913" i="1"/>
  <c r="I936" i="3" s="1"/>
  <c r="H914" i="1"/>
  <c r="I914" i="1"/>
  <c r="J914" i="1"/>
  <c r="K937" i="3" s="1"/>
  <c r="K914" i="1"/>
  <c r="I937" i="3" s="1"/>
  <c r="H915" i="1"/>
  <c r="F938" i="3" s="1"/>
  <c r="I915" i="1"/>
  <c r="J915" i="1"/>
  <c r="K938" i="3" s="1"/>
  <c r="K915" i="1"/>
  <c r="I938" i="3" s="1"/>
  <c r="H916" i="1"/>
  <c r="F939" i="3" s="1"/>
  <c r="I916" i="1"/>
  <c r="J916" i="1"/>
  <c r="K939" i="3" s="1"/>
  <c r="K916" i="1"/>
  <c r="I939" i="3" s="1"/>
  <c r="L916" i="1"/>
  <c r="G939" i="3" s="1"/>
  <c r="H917" i="1"/>
  <c r="F940" i="3" s="1"/>
  <c r="I917" i="1"/>
  <c r="J917" i="1"/>
  <c r="K940" i="3" s="1"/>
  <c r="K917" i="1"/>
  <c r="I940" i="3" s="1"/>
  <c r="L917" i="1"/>
  <c r="G940" i="3" s="1"/>
  <c r="H918" i="1"/>
  <c r="F941" i="3" s="1"/>
  <c r="I918" i="1"/>
  <c r="J918" i="1"/>
  <c r="K941" i="3" s="1"/>
  <c r="K918" i="1"/>
  <c r="I941" i="3" s="1"/>
  <c r="L918" i="1"/>
  <c r="G941" i="3" s="1"/>
  <c r="H919" i="1"/>
  <c r="I919" i="1"/>
  <c r="J919" i="1"/>
  <c r="K942" i="3" s="1"/>
  <c r="K919" i="1"/>
  <c r="I942" i="3" s="1"/>
  <c r="H920" i="1"/>
  <c r="I920" i="1"/>
  <c r="J920" i="1"/>
  <c r="K943" i="3" s="1"/>
  <c r="K920" i="1"/>
  <c r="I943" i="3" s="1"/>
  <c r="H921" i="1"/>
  <c r="I921" i="1"/>
  <c r="J921" i="1"/>
  <c r="K944" i="3" s="1"/>
  <c r="K921" i="1"/>
  <c r="I944" i="3" s="1"/>
  <c r="H922" i="1"/>
  <c r="I922" i="1"/>
  <c r="J922" i="1"/>
  <c r="K945" i="3" s="1"/>
  <c r="K922" i="1"/>
  <c r="I945" i="3" s="1"/>
  <c r="H923" i="1"/>
  <c r="F946" i="3" s="1"/>
  <c r="I923" i="1"/>
  <c r="J923" i="1"/>
  <c r="K946" i="3" s="1"/>
  <c r="K923" i="1"/>
  <c r="I946" i="3" s="1"/>
  <c r="L923" i="1"/>
  <c r="G946" i="3" s="1"/>
  <c r="H924" i="1"/>
  <c r="F947" i="3" s="1"/>
  <c r="I924" i="1"/>
  <c r="J924" i="1"/>
  <c r="K947" i="3" s="1"/>
  <c r="K924" i="1"/>
  <c r="I947" i="3" s="1"/>
  <c r="H925" i="1"/>
  <c r="F948" i="3" s="1"/>
  <c r="I925" i="1"/>
  <c r="J925" i="1"/>
  <c r="K948" i="3" s="1"/>
  <c r="K925" i="1"/>
  <c r="I948" i="3" s="1"/>
  <c r="H926" i="1"/>
  <c r="I926" i="1"/>
  <c r="J926" i="1"/>
  <c r="K949" i="3" s="1"/>
  <c r="K926" i="1"/>
  <c r="I949" i="3" s="1"/>
  <c r="H927" i="1"/>
  <c r="I927" i="1"/>
  <c r="J927" i="1"/>
  <c r="K950" i="3" s="1"/>
  <c r="K927" i="1"/>
  <c r="I950" i="3" s="1"/>
  <c r="H928" i="1"/>
  <c r="I928" i="1"/>
  <c r="J928" i="1"/>
  <c r="K951" i="3" s="1"/>
  <c r="K928" i="1"/>
  <c r="I951" i="3" s="1"/>
  <c r="H929" i="1"/>
  <c r="I929" i="1"/>
  <c r="J929" i="1"/>
  <c r="K952" i="3" s="1"/>
  <c r="K929" i="1"/>
  <c r="I952" i="3" s="1"/>
  <c r="H930" i="1"/>
  <c r="I930" i="1"/>
  <c r="J930" i="1"/>
  <c r="K953" i="3" s="1"/>
  <c r="K930" i="1"/>
  <c r="I953" i="3" s="1"/>
  <c r="H931" i="1"/>
  <c r="F954" i="3" s="1"/>
  <c r="I931" i="1"/>
  <c r="J931" i="1"/>
  <c r="K954" i="3" s="1"/>
  <c r="K931" i="1"/>
  <c r="I954" i="3" s="1"/>
  <c r="H932" i="1"/>
  <c r="F955" i="3" s="1"/>
  <c r="I932" i="1"/>
  <c r="J932" i="1"/>
  <c r="K955" i="3" s="1"/>
  <c r="K932" i="1"/>
  <c r="I955" i="3" s="1"/>
  <c r="L932" i="1"/>
  <c r="G955" i="3" s="1"/>
  <c r="H933" i="1"/>
  <c r="F956" i="3" s="1"/>
  <c r="I933" i="1"/>
  <c r="J933" i="1"/>
  <c r="K956" i="3" s="1"/>
  <c r="K933" i="1"/>
  <c r="I956" i="3" s="1"/>
  <c r="L933" i="1"/>
  <c r="G956" i="3" s="1"/>
  <c r="H934" i="1"/>
  <c r="F957" i="3" s="1"/>
  <c r="I934" i="1"/>
  <c r="J934" i="1"/>
  <c r="K957" i="3" s="1"/>
  <c r="K934" i="1"/>
  <c r="I957" i="3" s="1"/>
  <c r="L934" i="1"/>
  <c r="G957" i="3" s="1"/>
  <c r="H935" i="1"/>
  <c r="I935" i="1"/>
  <c r="J935" i="1"/>
  <c r="K958" i="3" s="1"/>
  <c r="K935" i="1"/>
  <c r="I958" i="3" s="1"/>
  <c r="H936" i="1"/>
  <c r="I936" i="1"/>
  <c r="J936" i="1"/>
  <c r="K959" i="3" s="1"/>
  <c r="K936" i="1"/>
  <c r="I959" i="3" s="1"/>
  <c r="H937" i="1"/>
  <c r="I937" i="1"/>
  <c r="J937" i="1"/>
  <c r="K960" i="3" s="1"/>
  <c r="K937" i="1"/>
  <c r="I960" i="3" s="1"/>
  <c r="H938" i="1"/>
  <c r="I938" i="1"/>
  <c r="J938" i="1"/>
  <c r="K961" i="3" s="1"/>
  <c r="K938" i="1"/>
  <c r="I961" i="3" s="1"/>
  <c r="H939" i="1"/>
  <c r="F962" i="3" s="1"/>
  <c r="I939" i="1"/>
  <c r="J939" i="1"/>
  <c r="K962" i="3" s="1"/>
  <c r="K939" i="1"/>
  <c r="I962" i="3" s="1"/>
  <c r="L939" i="1"/>
  <c r="G962" i="3" s="1"/>
  <c r="H940" i="1"/>
  <c r="F963" i="3" s="1"/>
  <c r="I940" i="1"/>
  <c r="J940" i="1"/>
  <c r="K963" i="3" s="1"/>
  <c r="K940" i="1"/>
  <c r="I963" i="3" s="1"/>
  <c r="H941" i="1"/>
  <c r="F964" i="3" s="1"/>
  <c r="I941" i="1"/>
  <c r="J941" i="1"/>
  <c r="K964" i="3" s="1"/>
  <c r="K941" i="1"/>
  <c r="I964" i="3" s="1"/>
  <c r="H942" i="1"/>
  <c r="I942" i="1"/>
  <c r="J942" i="1"/>
  <c r="K965" i="3" s="1"/>
  <c r="K942" i="1"/>
  <c r="I965" i="3" s="1"/>
  <c r="H943" i="1"/>
  <c r="I943" i="1"/>
  <c r="J943" i="1"/>
  <c r="K966" i="3" s="1"/>
  <c r="K943" i="1"/>
  <c r="I966" i="3" s="1"/>
  <c r="H944" i="1"/>
  <c r="I944" i="1"/>
  <c r="J944" i="1"/>
  <c r="K967" i="3" s="1"/>
  <c r="K944" i="1"/>
  <c r="I967" i="3" s="1"/>
  <c r="H945" i="1"/>
  <c r="I945" i="1"/>
  <c r="J945" i="1"/>
  <c r="K968" i="3" s="1"/>
  <c r="K945" i="1"/>
  <c r="I968" i="3" s="1"/>
  <c r="H946" i="1"/>
  <c r="I946" i="1"/>
  <c r="J946" i="1"/>
  <c r="K969" i="3" s="1"/>
  <c r="K946" i="1"/>
  <c r="I969" i="3" s="1"/>
  <c r="H947" i="1"/>
  <c r="F970" i="3" s="1"/>
  <c r="I947" i="1"/>
  <c r="J947" i="1"/>
  <c r="K970" i="3" s="1"/>
  <c r="K947" i="1"/>
  <c r="I970" i="3" s="1"/>
  <c r="H948" i="1"/>
  <c r="F971" i="3" s="1"/>
  <c r="I948" i="1"/>
  <c r="J948" i="1"/>
  <c r="K971" i="3" s="1"/>
  <c r="K948" i="1"/>
  <c r="I971" i="3" s="1"/>
  <c r="L948" i="1"/>
  <c r="G971" i="3" s="1"/>
  <c r="H949" i="1"/>
  <c r="F488" i="3" s="1"/>
  <c r="I949" i="1"/>
  <c r="J949" i="1"/>
  <c r="K488" i="3" s="1"/>
  <c r="K949" i="1"/>
  <c r="I488" i="3" s="1"/>
  <c r="L949" i="1"/>
  <c r="G488" i="3" s="1"/>
  <c r="H950" i="1"/>
  <c r="F973" i="3" s="1"/>
  <c r="I950" i="1"/>
  <c r="J950" i="1"/>
  <c r="K973" i="3" s="1"/>
  <c r="K950" i="1"/>
  <c r="I973" i="3" s="1"/>
  <c r="L950" i="1"/>
  <c r="G973" i="3" s="1"/>
  <c r="H951" i="1"/>
  <c r="I951" i="1"/>
  <c r="J951" i="1"/>
  <c r="K974" i="3" s="1"/>
  <c r="K951" i="1"/>
  <c r="I974" i="3" s="1"/>
  <c r="H952" i="1"/>
  <c r="I952" i="1"/>
  <c r="J952" i="1"/>
  <c r="K975" i="3" s="1"/>
  <c r="K952" i="1"/>
  <c r="I975" i="3" s="1"/>
  <c r="H953" i="1"/>
  <c r="I953" i="1"/>
  <c r="J953" i="1"/>
  <c r="K976" i="3" s="1"/>
  <c r="K953" i="1"/>
  <c r="I976" i="3" s="1"/>
  <c r="H954" i="1"/>
  <c r="I954" i="1"/>
  <c r="J954" i="1"/>
  <c r="K977" i="3" s="1"/>
  <c r="K954" i="1"/>
  <c r="I977" i="3" s="1"/>
  <c r="H955" i="1"/>
  <c r="F978" i="3" s="1"/>
  <c r="I955" i="1"/>
  <c r="J955" i="1"/>
  <c r="K978" i="3" s="1"/>
  <c r="K955" i="1"/>
  <c r="I978" i="3" s="1"/>
  <c r="L955" i="1"/>
  <c r="G978" i="3" s="1"/>
  <c r="H956" i="1"/>
  <c r="F979" i="3" s="1"/>
  <c r="I956" i="1"/>
  <c r="J956" i="1"/>
  <c r="K979" i="3" s="1"/>
  <c r="K956" i="1"/>
  <c r="I979" i="3" s="1"/>
  <c r="H957" i="1"/>
  <c r="F980" i="3" s="1"/>
  <c r="I957" i="1"/>
  <c r="J957" i="1"/>
  <c r="K980" i="3" s="1"/>
  <c r="K957" i="1"/>
  <c r="I980" i="3" s="1"/>
  <c r="H958" i="1"/>
  <c r="I958" i="1"/>
  <c r="J958" i="1"/>
  <c r="K981" i="3" s="1"/>
  <c r="K958" i="1"/>
  <c r="I981" i="3" s="1"/>
  <c r="H959" i="1"/>
  <c r="I959" i="1"/>
  <c r="J959" i="1"/>
  <c r="K982" i="3" s="1"/>
  <c r="K959" i="1"/>
  <c r="I982" i="3" s="1"/>
  <c r="H960" i="1"/>
  <c r="I960" i="1"/>
  <c r="J960" i="1"/>
  <c r="K983" i="3" s="1"/>
  <c r="K960" i="1"/>
  <c r="I983" i="3" s="1"/>
  <c r="H961" i="1"/>
  <c r="I961" i="1"/>
  <c r="J961" i="1"/>
  <c r="K85" i="3" s="1"/>
  <c r="K961" i="1"/>
  <c r="I85" i="3" s="1"/>
  <c r="H962" i="1"/>
  <c r="I962" i="1"/>
  <c r="J962" i="1"/>
  <c r="K758" i="3" s="1"/>
  <c r="K962" i="1"/>
  <c r="I758" i="3" s="1"/>
  <c r="H963" i="1"/>
  <c r="F986" i="3" s="1"/>
  <c r="I963" i="1"/>
  <c r="J963" i="1"/>
  <c r="K986" i="3" s="1"/>
  <c r="K963" i="1"/>
  <c r="I986" i="3" s="1"/>
  <c r="H964" i="1"/>
  <c r="F987" i="3" s="1"/>
  <c r="I964" i="1"/>
  <c r="J964" i="1"/>
  <c r="K987" i="3" s="1"/>
  <c r="K964" i="1"/>
  <c r="I987" i="3" s="1"/>
  <c r="L964" i="1"/>
  <c r="G987" i="3" s="1"/>
  <c r="H965" i="1"/>
  <c r="F988" i="3" s="1"/>
  <c r="I965" i="1"/>
  <c r="J965" i="1"/>
  <c r="K988" i="3" s="1"/>
  <c r="K965" i="1"/>
  <c r="I988" i="3" s="1"/>
  <c r="L965" i="1"/>
  <c r="G988" i="3" s="1"/>
  <c r="H966" i="1"/>
  <c r="F989" i="3" s="1"/>
  <c r="I966" i="1"/>
  <c r="J966" i="1"/>
  <c r="K989" i="3" s="1"/>
  <c r="K966" i="1"/>
  <c r="I989" i="3" s="1"/>
  <c r="L966" i="1"/>
  <c r="G989" i="3" s="1"/>
  <c r="H967" i="1"/>
  <c r="I967" i="1"/>
  <c r="J967" i="1"/>
  <c r="K990" i="3" s="1"/>
  <c r="K967" i="1"/>
  <c r="I990" i="3" s="1"/>
  <c r="H968" i="1"/>
  <c r="I968" i="1"/>
  <c r="J968" i="1"/>
  <c r="K991" i="3" s="1"/>
  <c r="K968" i="1"/>
  <c r="I991" i="3" s="1"/>
  <c r="H969" i="1"/>
  <c r="I969" i="1"/>
  <c r="J969" i="1"/>
  <c r="K992" i="3" s="1"/>
  <c r="K969" i="1"/>
  <c r="I992" i="3" s="1"/>
  <c r="H970" i="1"/>
  <c r="I970" i="1"/>
  <c r="J970" i="1"/>
  <c r="K993" i="3" s="1"/>
  <c r="K970" i="1"/>
  <c r="I993" i="3" s="1"/>
  <c r="H971" i="1"/>
  <c r="F994" i="3" s="1"/>
  <c r="I971" i="1"/>
  <c r="J971" i="1"/>
  <c r="K994" i="3" s="1"/>
  <c r="K971" i="1"/>
  <c r="I994" i="3" s="1"/>
  <c r="L971" i="1"/>
  <c r="G994" i="3" s="1"/>
  <c r="H972" i="1"/>
  <c r="F995" i="3" s="1"/>
  <c r="I972" i="1"/>
  <c r="J972" i="1"/>
  <c r="K995" i="3" s="1"/>
  <c r="K972" i="1"/>
  <c r="I995" i="3" s="1"/>
  <c r="H973" i="1"/>
  <c r="F996" i="3" s="1"/>
  <c r="I973" i="1"/>
  <c r="J973" i="1"/>
  <c r="K996" i="3" s="1"/>
  <c r="K973" i="1"/>
  <c r="I996" i="3" s="1"/>
  <c r="H974" i="1"/>
  <c r="I974" i="1"/>
  <c r="J974" i="1"/>
  <c r="K997" i="3" s="1"/>
  <c r="K974" i="1"/>
  <c r="I997" i="3" s="1"/>
  <c r="H975" i="1"/>
  <c r="I975" i="1"/>
  <c r="J975" i="1"/>
  <c r="K998" i="3" s="1"/>
  <c r="K975" i="1"/>
  <c r="I998" i="3" s="1"/>
  <c r="H976" i="1"/>
  <c r="I976" i="1"/>
  <c r="J976" i="1"/>
  <c r="K999" i="3" s="1"/>
  <c r="K976" i="1"/>
  <c r="I999" i="3" s="1"/>
  <c r="H977" i="1"/>
  <c r="I977" i="1"/>
  <c r="J977" i="1"/>
  <c r="K1000" i="3" s="1"/>
  <c r="K977" i="1"/>
  <c r="I1000" i="3" s="1"/>
  <c r="H978" i="1"/>
  <c r="I978" i="1"/>
  <c r="J978" i="1"/>
  <c r="K1001" i="3" s="1"/>
  <c r="K978" i="1"/>
  <c r="I1001" i="3" s="1"/>
  <c r="H979" i="1"/>
  <c r="F1002" i="3" s="1"/>
  <c r="I979" i="1"/>
  <c r="J979" i="1"/>
  <c r="K1002" i="3" s="1"/>
  <c r="K979" i="1"/>
  <c r="I1002" i="3" s="1"/>
  <c r="H980" i="1"/>
  <c r="F1003" i="3" s="1"/>
  <c r="I980" i="1"/>
  <c r="J980" i="1"/>
  <c r="K1003" i="3" s="1"/>
  <c r="K980" i="1"/>
  <c r="I1003" i="3" s="1"/>
  <c r="L980" i="1"/>
  <c r="G1003" i="3" s="1"/>
  <c r="H981" i="1"/>
  <c r="F1004" i="3" s="1"/>
  <c r="I981" i="1"/>
  <c r="J981" i="1"/>
  <c r="K1004" i="3" s="1"/>
  <c r="K981" i="1"/>
  <c r="I1004" i="3" s="1"/>
  <c r="L981" i="1"/>
  <c r="G1004" i="3" s="1"/>
  <c r="H982" i="1"/>
  <c r="F1005" i="3" s="1"/>
  <c r="I982" i="1"/>
  <c r="J982" i="1"/>
  <c r="K1005" i="3" s="1"/>
  <c r="K982" i="1"/>
  <c r="I1005" i="3" s="1"/>
  <c r="L982" i="1"/>
  <c r="G1005" i="3" s="1"/>
  <c r="H983" i="1"/>
  <c r="L983" i="1" s="1"/>
  <c r="G1006" i="3" s="1"/>
  <c r="I983" i="1"/>
  <c r="J983" i="1"/>
  <c r="K1006" i="3" s="1"/>
  <c r="K983" i="1"/>
  <c r="I1006" i="3" s="1"/>
  <c r="H984" i="1"/>
  <c r="I984" i="1"/>
  <c r="J984" i="1"/>
  <c r="K1007" i="3" s="1"/>
  <c r="K984" i="1"/>
  <c r="I1007" i="3" s="1"/>
  <c r="H985" i="1"/>
  <c r="I985" i="1"/>
  <c r="J985" i="1"/>
  <c r="K1008" i="3" s="1"/>
  <c r="K985" i="1"/>
  <c r="I1008" i="3" s="1"/>
  <c r="H986" i="1"/>
  <c r="I986" i="1"/>
  <c r="J986" i="1"/>
  <c r="K1009" i="3" s="1"/>
  <c r="K986" i="1"/>
  <c r="I1009" i="3" s="1"/>
  <c r="H987" i="1"/>
  <c r="F1010" i="3" s="1"/>
  <c r="I987" i="1"/>
  <c r="J987" i="1"/>
  <c r="K1010" i="3" s="1"/>
  <c r="K987" i="1"/>
  <c r="I1010" i="3" s="1"/>
  <c r="L987" i="1"/>
  <c r="G1010" i="3" s="1"/>
  <c r="H988" i="1"/>
  <c r="F1011" i="3" s="1"/>
  <c r="I988" i="1"/>
  <c r="J988" i="1"/>
  <c r="K1011" i="3" s="1"/>
  <c r="K988" i="1"/>
  <c r="I1011" i="3" s="1"/>
  <c r="H989" i="1"/>
  <c r="I989" i="1"/>
  <c r="J989" i="1"/>
  <c r="K1012" i="3" s="1"/>
  <c r="K989" i="1"/>
  <c r="I1012" i="3" s="1"/>
  <c r="H990" i="1"/>
  <c r="I990" i="1"/>
  <c r="J990" i="1"/>
  <c r="K1013" i="3" s="1"/>
  <c r="K990" i="1"/>
  <c r="I1013" i="3" s="1"/>
  <c r="H991" i="1"/>
  <c r="I991" i="1"/>
  <c r="J991" i="1"/>
  <c r="K1014" i="3" s="1"/>
  <c r="K991" i="1"/>
  <c r="I1014" i="3" s="1"/>
  <c r="H992" i="1"/>
  <c r="I992" i="1"/>
  <c r="J992" i="1"/>
  <c r="K1015" i="3" s="1"/>
  <c r="K992" i="1"/>
  <c r="I1015" i="3" s="1"/>
  <c r="H993" i="1"/>
  <c r="I993" i="1"/>
  <c r="J993" i="1"/>
  <c r="K1016" i="3" s="1"/>
  <c r="K993" i="1"/>
  <c r="I1016" i="3" s="1"/>
  <c r="H994" i="1"/>
  <c r="I994" i="1"/>
  <c r="J994" i="1"/>
  <c r="K1017" i="3" s="1"/>
  <c r="K994" i="1"/>
  <c r="I1017" i="3" s="1"/>
  <c r="H995" i="1"/>
  <c r="F1018" i="3" s="1"/>
  <c r="I995" i="1"/>
  <c r="J995" i="1"/>
  <c r="K1018" i="3" s="1"/>
  <c r="K995" i="1"/>
  <c r="I1018" i="3" s="1"/>
  <c r="H996" i="1"/>
  <c r="F1019" i="3" s="1"/>
  <c r="I996" i="1"/>
  <c r="J996" i="1"/>
  <c r="K1019" i="3" s="1"/>
  <c r="K996" i="1"/>
  <c r="I1019" i="3" s="1"/>
  <c r="L996" i="1"/>
  <c r="G1019" i="3" s="1"/>
  <c r="H997" i="1"/>
  <c r="F1020" i="3" s="1"/>
  <c r="I997" i="1"/>
  <c r="J997" i="1"/>
  <c r="K1020" i="3" s="1"/>
  <c r="K997" i="1"/>
  <c r="I1020" i="3" s="1"/>
  <c r="L997" i="1"/>
  <c r="G1020" i="3" s="1"/>
  <c r="H998" i="1"/>
  <c r="F1021" i="3" s="1"/>
  <c r="I998" i="1"/>
  <c r="J998" i="1"/>
  <c r="K1021" i="3" s="1"/>
  <c r="K998" i="1"/>
  <c r="I1021" i="3" s="1"/>
  <c r="L998" i="1"/>
  <c r="G1021" i="3" s="1"/>
  <c r="H999" i="1"/>
  <c r="I999" i="1"/>
  <c r="J999" i="1"/>
  <c r="K1022" i="3" s="1"/>
  <c r="K999" i="1"/>
  <c r="I1022" i="3" s="1"/>
  <c r="H1000" i="1"/>
  <c r="I1000" i="1"/>
  <c r="J1000" i="1"/>
  <c r="K1023" i="3" s="1"/>
  <c r="K1000" i="1"/>
  <c r="I1023" i="3" s="1"/>
  <c r="H1001" i="1"/>
  <c r="I1001" i="1"/>
  <c r="J1001" i="1"/>
  <c r="K1024" i="3" s="1"/>
  <c r="K1001" i="1"/>
  <c r="I1024" i="3" s="1"/>
  <c r="H1002" i="1"/>
  <c r="I1002" i="1"/>
  <c r="J1002" i="1"/>
  <c r="K1025" i="3" s="1"/>
  <c r="K1002" i="1"/>
  <c r="I1025" i="3" s="1"/>
  <c r="H1003" i="1"/>
  <c r="F1026" i="3" s="1"/>
  <c r="I1003" i="1"/>
  <c r="J1003" i="1"/>
  <c r="K1026" i="3" s="1"/>
  <c r="K1003" i="1"/>
  <c r="I1026" i="3" s="1"/>
  <c r="L1003" i="1"/>
  <c r="G1026" i="3" s="1"/>
  <c r="H1004" i="1"/>
  <c r="F1027" i="3" s="1"/>
  <c r="I1004" i="1"/>
  <c r="J1004" i="1"/>
  <c r="K1027" i="3" s="1"/>
  <c r="K1004" i="1"/>
  <c r="I1027" i="3" s="1"/>
  <c r="H1005" i="1"/>
  <c r="I1005" i="1"/>
  <c r="J1005" i="1"/>
  <c r="K1028" i="3" s="1"/>
  <c r="K1005" i="1"/>
  <c r="I1028" i="3" s="1"/>
  <c r="H1006" i="1"/>
  <c r="I1006" i="1"/>
  <c r="J1006" i="1"/>
  <c r="K1029" i="3" s="1"/>
  <c r="K1006" i="1"/>
  <c r="I1029" i="3" s="1"/>
  <c r="H1007" i="1"/>
  <c r="I1007" i="1"/>
  <c r="J1007" i="1"/>
  <c r="K1030" i="3" s="1"/>
  <c r="K1007" i="1"/>
  <c r="I1030" i="3" s="1"/>
  <c r="H1008" i="1"/>
  <c r="I1008" i="1"/>
  <c r="J1008" i="1"/>
  <c r="K1031" i="3" s="1"/>
  <c r="K1008" i="1"/>
  <c r="I1031" i="3" s="1"/>
  <c r="H1009" i="1"/>
  <c r="I1009" i="1"/>
  <c r="J1009" i="1"/>
  <c r="K1032" i="3" s="1"/>
  <c r="K1009" i="1"/>
  <c r="I1032" i="3" s="1"/>
  <c r="H1010" i="1"/>
  <c r="I1010" i="1"/>
  <c r="J1010" i="1"/>
  <c r="K1033" i="3" s="1"/>
  <c r="K1010" i="1"/>
  <c r="I1033" i="3" s="1"/>
  <c r="H1011" i="1"/>
  <c r="F1034" i="3" s="1"/>
  <c r="I1011" i="1"/>
  <c r="J1011" i="1"/>
  <c r="K1034" i="3" s="1"/>
  <c r="K1011" i="1"/>
  <c r="I1034" i="3" s="1"/>
  <c r="H1012" i="1"/>
  <c r="F1035" i="3" s="1"/>
  <c r="I1012" i="1"/>
  <c r="J1012" i="1"/>
  <c r="K1035" i="3" s="1"/>
  <c r="K1012" i="1"/>
  <c r="I1035" i="3" s="1"/>
  <c r="L1012" i="1"/>
  <c r="G1035" i="3" s="1"/>
  <c r="H1013" i="1"/>
  <c r="F1036" i="3" s="1"/>
  <c r="I1013" i="1"/>
  <c r="J1013" i="1"/>
  <c r="K1036" i="3" s="1"/>
  <c r="K1013" i="1"/>
  <c r="I1036" i="3" s="1"/>
  <c r="L1013" i="1"/>
  <c r="G1036" i="3" s="1"/>
  <c r="H1014" i="1"/>
  <c r="F1037" i="3" s="1"/>
  <c r="I1014" i="1"/>
  <c r="J1014" i="1"/>
  <c r="K1037" i="3" s="1"/>
  <c r="K1014" i="1"/>
  <c r="I1037" i="3" s="1"/>
  <c r="L1014" i="1"/>
  <c r="G1037" i="3" s="1"/>
  <c r="H1015" i="1"/>
  <c r="I1015" i="1"/>
  <c r="J1015" i="1"/>
  <c r="K1038" i="3" s="1"/>
  <c r="K1015" i="1"/>
  <c r="I1038" i="3" s="1"/>
  <c r="H1016" i="1"/>
  <c r="I1016" i="1"/>
  <c r="J1016" i="1"/>
  <c r="K1039" i="3" s="1"/>
  <c r="K1016" i="1"/>
  <c r="I1039" i="3" s="1"/>
  <c r="H1017" i="1"/>
  <c r="I1017" i="1"/>
  <c r="J1017" i="1"/>
  <c r="K1040" i="3" s="1"/>
  <c r="K1017" i="1"/>
  <c r="I1040" i="3" s="1"/>
  <c r="H1018" i="1"/>
  <c r="I1018" i="1"/>
  <c r="J1018" i="1"/>
  <c r="K1041" i="3" s="1"/>
  <c r="K1018" i="1"/>
  <c r="I1041" i="3" s="1"/>
  <c r="H1019" i="1"/>
  <c r="F1042" i="3" s="1"/>
  <c r="I1019" i="1"/>
  <c r="J1019" i="1"/>
  <c r="K1042" i="3" s="1"/>
  <c r="K1019" i="1"/>
  <c r="I1042" i="3" s="1"/>
  <c r="L1019" i="1"/>
  <c r="G1042" i="3" s="1"/>
  <c r="H1020" i="1"/>
  <c r="F1043" i="3" s="1"/>
  <c r="I1020" i="1"/>
  <c r="J1020" i="1"/>
  <c r="K1043" i="3" s="1"/>
  <c r="K1020" i="1"/>
  <c r="I1043" i="3" s="1"/>
  <c r="H1021" i="1"/>
  <c r="I1021" i="1"/>
  <c r="J1021" i="1"/>
  <c r="K1044" i="3" s="1"/>
  <c r="K1021" i="1"/>
  <c r="I1044" i="3" s="1"/>
  <c r="H1022" i="1"/>
  <c r="I1022" i="1"/>
  <c r="J1022" i="1"/>
  <c r="K1045" i="3" s="1"/>
  <c r="K1022" i="1"/>
  <c r="I1045" i="3" s="1"/>
  <c r="H1023" i="1"/>
  <c r="I1023" i="1"/>
  <c r="J1023" i="1"/>
  <c r="K1046" i="3" s="1"/>
  <c r="K1023" i="1"/>
  <c r="I1046" i="3" s="1"/>
  <c r="H1024" i="1"/>
  <c r="I1024" i="1"/>
  <c r="J1024" i="1"/>
  <c r="K1047" i="3" s="1"/>
  <c r="K1024" i="1"/>
  <c r="I1047" i="3" s="1"/>
  <c r="H1025" i="1"/>
  <c r="I1025" i="1"/>
  <c r="J1025" i="1"/>
  <c r="K1048" i="3" s="1"/>
  <c r="K1025" i="1"/>
  <c r="I1048" i="3" s="1"/>
  <c r="H1026" i="1"/>
  <c r="I1026" i="1"/>
  <c r="J1026" i="1"/>
  <c r="K1049" i="3" s="1"/>
  <c r="K1026" i="1"/>
  <c r="I1049" i="3" s="1"/>
  <c r="H1027" i="1"/>
  <c r="F1050" i="3" s="1"/>
  <c r="I1027" i="1"/>
  <c r="J1027" i="1"/>
  <c r="K1050" i="3" s="1"/>
  <c r="K1027" i="1"/>
  <c r="I1050" i="3" s="1"/>
  <c r="H1028" i="1"/>
  <c r="F1051" i="3" s="1"/>
  <c r="I1028" i="1"/>
  <c r="J1028" i="1"/>
  <c r="K1051" i="3" s="1"/>
  <c r="K1028" i="1"/>
  <c r="I1051" i="3" s="1"/>
  <c r="L1028" i="1"/>
  <c r="G1051" i="3" s="1"/>
  <c r="H1029" i="1"/>
  <c r="F1052" i="3" s="1"/>
  <c r="I1029" i="1"/>
  <c r="J1029" i="1"/>
  <c r="K1052" i="3" s="1"/>
  <c r="K1029" i="1"/>
  <c r="I1052" i="3" s="1"/>
  <c r="L1029" i="1"/>
  <c r="G1052" i="3" s="1"/>
  <c r="H1030" i="1"/>
  <c r="F1053" i="3" s="1"/>
  <c r="I1030" i="1"/>
  <c r="J1030" i="1"/>
  <c r="K1053" i="3" s="1"/>
  <c r="K1030" i="1"/>
  <c r="I1053" i="3" s="1"/>
  <c r="L1030" i="1"/>
  <c r="G1053" i="3" s="1"/>
  <c r="H1031" i="1"/>
  <c r="I1031" i="1"/>
  <c r="J1031" i="1"/>
  <c r="K1054" i="3" s="1"/>
  <c r="K1031" i="1"/>
  <c r="I1054" i="3" s="1"/>
  <c r="H1032" i="1"/>
  <c r="I1032" i="1"/>
  <c r="J1032" i="1"/>
  <c r="K1055" i="3" s="1"/>
  <c r="K1032" i="1"/>
  <c r="I1055" i="3" s="1"/>
  <c r="H1033" i="1"/>
  <c r="I1033" i="1"/>
  <c r="J1033" i="1"/>
  <c r="K1056" i="3" s="1"/>
  <c r="K1033" i="1"/>
  <c r="I1056" i="3" s="1"/>
  <c r="H1034" i="1"/>
  <c r="I1034" i="1"/>
  <c r="J1034" i="1"/>
  <c r="K1057" i="3" s="1"/>
  <c r="K1034" i="1"/>
  <c r="I1057" i="3" s="1"/>
  <c r="H1035" i="1"/>
  <c r="F1058" i="3" s="1"/>
  <c r="I1035" i="1"/>
  <c r="J1035" i="1"/>
  <c r="K1058" i="3" s="1"/>
  <c r="K1035" i="1"/>
  <c r="I1058" i="3" s="1"/>
  <c r="L1035" i="1"/>
  <c r="G1058" i="3" s="1"/>
  <c r="H1036" i="1"/>
  <c r="F1059" i="3" s="1"/>
  <c r="I1036" i="1"/>
  <c r="J1036" i="1"/>
  <c r="K1059" i="3" s="1"/>
  <c r="K1036" i="1"/>
  <c r="I1059" i="3" s="1"/>
  <c r="H1037" i="1"/>
  <c r="I1037" i="1"/>
  <c r="J1037" i="1"/>
  <c r="K1060" i="3" s="1"/>
  <c r="K1037" i="1"/>
  <c r="I1060" i="3" s="1"/>
  <c r="H1038" i="1"/>
  <c r="I1038" i="1"/>
  <c r="J1038" i="1"/>
  <c r="K180" i="3" s="1"/>
  <c r="K1038" i="1"/>
  <c r="I180" i="3" s="1"/>
  <c r="H1039" i="1"/>
  <c r="I1039" i="1"/>
  <c r="J1039" i="1"/>
  <c r="K1062" i="3" s="1"/>
  <c r="K1039" i="1"/>
  <c r="I1062" i="3" s="1"/>
  <c r="H1040" i="1"/>
  <c r="I1040" i="1"/>
  <c r="J1040" i="1"/>
  <c r="K1063" i="3" s="1"/>
  <c r="K1040" i="1"/>
  <c r="I1063" i="3" s="1"/>
  <c r="H1041" i="1"/>
  <c r="I1041" i="1"/>
  <c r="J1041" i="1"/>
  <c r="K1064" i="3" s="1"/>
  <c r="K1041" i="1"/>
  <c r="I1064" i="3" s="1"/>
  <c r="H1042" i="1"/>
  <c r="I1042" i="1"/>
  <c r="J1042" i="1"/>
  <c r="K1065" i="3" s="1"/>
  <c r="K1042" i="1"/>
  <c r="I1065" i="3" s="1"/>
  <c r="H1043" i="1"/>
  <c r="F1066" i="3" s="1"/>
  <c r="I1043" i="1"/>
  <c r="J1043" i="1"/>
  <c r="K1066" i="3" s="1"/>
  <c r="K1043" i="1"/>
  <c r="I1066" i="3" s="1"/>
  <c r="H1044" i="1"/>
  <c r="F1067" i="3" s="1"/>
  <c r="I1044" i="1"/>
  <c r="J1044" i="1"/>
  <c r="K1067" i="3" s="1"/>
  <c r="K1044" i="1"/>
  <c r="I1067" i="3" s="1"/>
  <c r="L1044" i="1"/>
  <c r="G1067" i="3" s="1"/>
  <c r="H1045" i="1"/>
  <c r="F1068" i="3" s="1"/>
  <c r="I1045" i="1"/>
  <c r="J1045" i="1"/>
  <c r="K1068" i="3" s="1"/>
  <c r="K1045" i="1"/>
  <c r="I1068" i="3" s="1"/>
  <c r="L1045" i="1"/>
  <c r="G1068" i="3" s="1"/>
  <c r="H1046" i="1"/>
  <c r="I1046" i="1"/>
  <c r="J1046" i="1"/>
  <c r="K1069" i="3" s="1"/>
  <c r="K1046" i="1"/>
  <c r="I1069" i="3" s="1"/>
  <c r="H1047" i="1"/>
  <c r="I1047" i="1"/>
  <c r="J1047" i="1"/>
  <c r="K1070" i="3" s="1"/>
  <c r="K1047" i="1"/>
  <c r="I1070" i="3" s="1"/>
  <c r="H1048" i="1"/>
  <c r="I1048" i="1"/>
  <c r="J1048" i="1"/>
  <c r="K1071" i="3" s="1"/>
  <c r="K1048" i="1"/>
  <c r="I1071" i="3" s="1"/>
  <c r="H1049" i="1"/>
  <c r="I1049" i="1"/>
  <c r="J1049" i="1"/>
  <c r="K1072" i="3" s="1"/>
  <c r="K1049" i="1"/>
  <c r="I1072" i="3" s="1"/>
  <c r="H1050" i="1"/>
  <c r="F1073" i="3" s="1"/>
  <c r="I1050" i="1"/>
  <c r="J1050" i="1"/>
  <c r="K1073" i="3" s="1"/>
  <c r="K1050" i="1"/>
  <c r="I1073" i="3" s="1"/>
  <c r="L1050" i="1"/>
  <c r="G1073" i="3" s="1"/>
  <c r="H1051" i="1"/>
  <c r="F1074" i="3" s="1"/>
  <c r="I1051" i="1"/>
  <c r="J1051" i="1"/>
  <c r="K1074" i="3" s="1"/>
  <c r="K1051" i="1"/>
  <c r="I1074" i="3" s="1"/>
  <c r="L1051" i="1"/>
  <c r="G1074" i="3" s="1"/>
  <c r="H1052" i="1"/>
  <c r="F1075" i="3" s="1"/>
  <c r="I1052" i="1"/>
  <c r="J1052" i="1"/>
  <c r="K1075" i="3" s="1"/>
  <c r="K1052" i="1"/>
  <c r="I1075" i="3" s="1"/>
  <c r="H1053" i="1"/>
  <c r="I1053" i="1"/>
  <c r="J1053" i="1"/>
  <c r="K1076" i="3" s="1"/>
  <c r="K1053" i="1"/>
  <c r="I1076" i="3" s="1"/>
  <c r="H1054" i="1"/>
  <c r="I1054" i="1"/>
  <c r="J1054" i="1"/>
  <c r="K1077" i="3" s="1"/>
  <c r="K1054" i="1"/>
  <c r="I1077" i="3" s="1"/>
  <c r="H1055" i="1"/>
  <c r="I1055" i="1"/>
  <c r="J1055" i="1"/>
  <c r="K1078" i="3" s="1"/>
  <c r="K1055" i="1"/>
  <c r="I1078" i="3" s="1"/>
  <c r="H1056" i="1"/>
  <c r="I1056" i="1"/>
  <c r="J1056" i="1"/>
  <c r="K1079" i="3" s="1"/>
  <c r="K1056" i="1"/>
  <c r="I1079" i="3" s="1"/>
  <c r="H1057" i="1"/>
  <c r="I1057" i="1"/>
  <c r="J1057" i="1"/>
  <c r="K1080" i="3" s="1"/>
  <c r="K1057" i="1"/>
  <c r="I1080" i="3" s="1"/>
  <c r="H1058" i="1"/>
  <c r="I1058" i="1"/>
  <c r="J1058" i="1"/>
  <c r="K1081" i="3" s="1"/>
  <c r="K1058" i="1"/>
  <c r="I1081" i="3" s="1"/>
  <c r="H1059" i="1"/>
  <c r="I1059" i="1"/>
  <c r="M1082" i="3" s="1"/>
  <c r="J1059" i="1"/>
  <c r="K1082" i="3" s="1"/>
  <c r="K1059" i="1"/>
  <c r="I1082" i="3" s="1"/>
  <c r="H1060" i="1"/>
  <c r="F1083" i="3" s="1"/>
  <c r="I1060" i="1"/>
  <c r="J1060" i="1"/>
  <c r="K1083" i="3" s="1"/>
  <c r="K1060" i="1"/>
  <c r="I1083" i="3" s="1"/>
  <c r="L1060" i="1"/>
  <c r="G1083" i="3" s="1"/>
  <c r="H1061" i="1"/>
  <c r="F1084" i="3" s="1"/>
  <c r="I1061" i="1"/>
  <c r="J1061" i="1"/>
  <c r="K1084" i="3" s="1"/>
  <c r="K1061" i="1"/>
  <c r="I1084" i="3" s="1"/>
  <c r="H1062" i="1"/>
  <c r="I1062" i="1"/>
  <c r="J1062" i="1"/>
  <c r="K1085" i="3" s="1"/>
  <c r="K1062" i="1"/>
  <c r="I1085" i="3" s="1"/>
  <c r="H1063" i="1"/>
  <c r="F1086" i="3" s="1"/>
  <c r="I1063" i="1"/>
  <c r="J1063" i="1"/>
  <c r="K1086" i="3" s="1"/>
  <c r="K1063" i="1"/>
  <c r="I1086" i="3" s="1"/>
  <c r="L1063" i="1"/>
  <c r="G1086" i="3" s="1"/>
  <c r="H1064" i="1"/>
  <c r="I1064" i="1"/>
  <c r="J1064" i="1"/>
  <c r="K1064" i="1"/>
  <c r="I1087" i="3" s="1"/>
  <c r="H1065" i="1"/>
  <c r="I1065" i="1"/>
  <c r="J1065" i="1"/>
  <c r="K1088" i="3" s="1"/>
  <c r="K1065" i="1"/>
  <c r="I1088" i="3" s="1"/>
  <c r="H1066" i="1"/>
  <c r="I1066" i="1"/>
  <c r="J1066" i="1"/>
  <c r="K1089" i="3" s="1"/>
  <c r="K1066" i="1"/>
  <c r="I1089" i="3" s="1"/>
  <c r="H1067" i="1"/>
  <c r="I1067" i="1"/>
  <c r="J1067" i="1"/>
  <c r="K1090" i="3" s="1"/>
  <c r="K1067" i="1"/>
  <c r="I1090" i="3" s="1"/>
  <c r="H1068" i="1"/>
  <c r="F304" i="3" s="1"/>
  <c r="I1068" i="1"/>
  <c r="J1068" i="1"/>
  <c r="K304" i="3" s="1"/>
  <c r="K1068" i="1"/>
  <c r="I304" i="3" s="1"/>
  <c r="L1068" i="1"/>
  <c r="G304" i="3" s="1"/>
  <c r="H1069" i="1"/>
  <c r="F1092" i="3" s="1"/>
  <c r="I1069" i="1"/>
  <c r="J1069" i="1"/>
  <c r="K1092" i="3" s="1"/>
  <c r="K1069" i="1"/>
  <c r="I1092" i="3" s="1"/>
  <c r="L1069" i="1"/>
  <c r="G1092" i="3" s="1"/>
  <c r="H1070" i="1"/>
  <c r="F1093" i="3" s="1"/>
  <c r="I1070" i="1"/>
  <c r="J1070" i="1"/>
  <c r="K1093" i="3" s="1"/>
  <c r="K1070" i="1"/>
  <c r="I1093" i="3" s="1"/>
  <c r="H1071" i="1"/>
  <c r="I1071" i="1"/>
  <c r="J1071" i="1"/>
  <c r="K1094" i="3" s="1"/>
  <c r="K1071" i="1"/>
  <c r="I1094" i="3" s="1"/>
  <c r="H1072" i="1"/>
  <c r="I1072" i="1"/>
  <c r="J1072" i="1"/>
  <c r="K1095" i="3" s="1"/>
  <c r="K1072" i="1"/>
  <c r="I1095" i="3" s="1"/>
  <c r="H1073" i="1"/>
  <c r="I1073" i="1"/>
  <c r="J1073" i="1"/>
  <c r="K1096" i="3" s="1"/>
  <c r="K1073" i="1"/>
  <c r="I1096" i="3" s="1"/>
  <c r="H1074" i="1"/>
  <c r="L1074" i="1" s="1"/>
  <c r="G1097" i="3" s="1"/>
  <c r="I1074" i="1"/>
  <c r="J1074" i="1"/>
  <c r="K1097" i="3" s="1"/>
  <c r="K1074" i="1"/>
  <c r="I1097" i="3" s="1"/>
  <c r="H1075" i="1"/>
  <c r="I1075" i="1"/>
  <c r="J1075" i="1"/>
  <c r="K1098" i="3" s="1"/>
  <c r="K1075" i="1"/>
  <c r="I1098" i="3" s="1"/>
  <c r="H1076" i="1"/>
  <c r="I1076" i="1"/>
  <c r="M1099" i="3" s="1"/>
  <c r="J1076" i="1"/>
  <c r="K1099" i="3" s="1"/>
  <c r="K1076" i="1"/>
  <c r="I1099" i="3" s="1"/>
  <c r="H1077" i="1"/>
  <c r="L1077" i="1" s="1"/>
  <c r="G1100" i="3" s="1"/>
  <c r="I1077" i="1"/>
  <c r="J1077" i="1"/>
  <c r="K1100" i="3" s="1"/>
  <c r="K1077" i="1"/>
  <c r="I1100" i="3" s="1"/>
  <c r="H1078" i="1"/>
  <c r="F1101" i="3" s="1"/>
  <c r="I1078" i="1"/>
  <c r="J1078" i="1"/>
  <c r="K1101" i="3" s="1"/>
  <c r="K1078" i="1"/>
  <c r="I1101" i="3" s="1"/>
  <c r="L1078" i="1"/>
  <c r="G1101" i="3" s="1"/>
  <c r="H1079" i="1"/>
  <c r="I1079" i="1"/>
  <c r="J1079" i="1"/>
  <c r="K1102" i="3" s="1"/>
  <c r="K1079" i="1"/>
  <c r="I1102" i="3" s="1"/>
  <c r="H1080" i="1"/>
  <c r="I1080" i="1"/>
  <c r="J1080" i="1"/>
  <c r="K1103" i="3" s="1"/>
  <c r="K1080" i="1"/>
  <c r="I1103" i="3" s="1"/>
  <c r="H1081" i="1"/>
  <c r="I1081" i="1"/>
  <c r="J1081" i="1"/>
  <c r="K1104" i="3" s="1"/>
  <c r="K1081" i="1"/>
  <c r="I1104" i="3" s="1"/>
  <c r="H1082" i="1"/>
  <c r="I1082" i="1"/>
  <c r="J1082" i="1"/>
  <c r="K1105" i="3" s="1"/>
  <c r="K1082" i="1"/>
  <c r="I1105" i="3" s="1"/>
  <c r="H1083" i="1"/>
  <c r="F1106" i="3" s="1"/>
  <c r="I1083" i="1"/>
  <c r="J1083" i="1"/>
  <c r="K1106" i="3" s="1"/>
  <c r="K1083" i="1"/>
  <c r="I1106" i="3" s="1"/>
  <c r="L1083" i="1"/>
  <c r="G1106" i="3" s="1"/>
  <c r="H1084" i="1"/>
  <c r="F1107" i="3" s="1"/>
  <c r="I1084" i="1"/>
  <c r="J1084" i="1"/>
  <c r="K1107" i="3" s="1"/>
  <c r="K1084" i="1"/>
  <c r="I1107" i="3" s="1"/>
  <c r="L1084" i="1"/>
  <c r="G1107" i="3" s="1"/>
  <c r="H1085" i="1"/>
  <c r="F1108" i="3" s="1"/>
  <c r="I1085" i="1"/>
  <c r="J1085" i="1"/>
  <c r="K1108" i="3" s="1"/>
  <c r="K1085" i="1"/>
  <c r="I1108" i="3" s="1"/>
  <c r="L1085" i="1"/>
  <c r="G1108" i="3" s="1"/>
  <c r="H1086" i="1"/>
  <c r="F1109" i="3" s="1"/>
  <c r="I1086" i="1"/>
  <c r="J1086" i="1"/>
  <c r="K1109" i="3" s="1"/>
  <c r="K1086" i="1"/>
  <c r="I1109" i="3" s="1"/>
  <c r="H1087" i="1"/>
  <c r="I1087" i="1"/>
  <c r="J1087" i="1"/>
  <c r="K1110" i="3" s="1"/>
  <c r="K1087" i="1"/>
  <c r="I1110" i="3" s="1"/>
  <c r="H1088" i="1"/>
  <c r="I1088" i="1"/>
  <c r="J1088" i="1"/>
  <c r="K1111" i="3" s="1"/>
  <c r="K1088" i="1"/>
  <c r="I1111" i="3" s="1"/>
  <c r="H1089" i="1"/>
  <c r="I1089" i="1"/>
  <c r="J1089" i="1"/>
  <c r="K1089" i="1"/>
  <c r="I1091" i="3" s="1"/>
  <c r="H1090" i="1"/>
  <c r="I1090" i="1"/>
  <c r="J1090" i="1"/>
  <c r="K1113" i="3" s="1"/>
  <c r="K1090" i="1"/>
  <c r="I1113" i="3" s="1"/>
  <c r="H1091" i="1"/>
  <c r="I1091" i="1"/>
  <c r="J1091" i="1"/>
  <c r="K1114" i="3" s="1"/>
  <c r="K1091" i="1"/>
  <c r="I1114" i="3" s="1"/>
  <c r="H1092" i="1"/>
  <c r="I1092" i="1"/>
  <c r="J1092" i="1"/>
  <c r="K1115" i="3" s="1"/>
  <c r="K1092" i="1"/>
  <c r="I1115" i="3" s="1"/>
  <c r="H1093" i="1"/>
  <c r="F1116" i="3" s="1"/>
  <c r="I1093" i="1"/>
  <c r="J1093" i="1"/>
  <c r="K1116" i="3" s="1"/>
  <c r="K1093" i="1"/>
  <c r="I1116" i="3" s="1"/>
  <c r="H1094" i="1"/>
  <c r="I1094" i="1"/>
  <c r="J1094" i="1"/>
  <c r="K184" i="3" s="1"/>
  <c r="K1094" i="1"/>
  <c r="I184" i="3" s="1"/>
  <c r="H1095" i="1"/>
  <c r="I1095" i="1"/>
  <c r="J1095" i="1"/>
  <c r="K310" i="3" s="1"/>
  <c r="K1095" i="1"/>
  <c r="I310" i="3" s="1"/>
  <c r="H1096" i="1"/>
  <c r="I1096" i="1"/>
  <c r="J1096" i="1"/>
  <c r="K1119" i="3" s="1"/>
  <c r="K1096" i="1"/>
  <c r="I1119" i="3" s="1"/>
  <c r="H1097" i="1"/>
  <c r="I1097" i="1"/>
  <c r="J1097" i="1"/>
  <c r="K1120" i="3" s="1"/>
  <c r="K1097" i="1"/>
  <c r="I1120" i="3" s="1"/>
  <c r="H1098" i="1"/>
  <c r="I1098" i="1"/>
  <c r="J1098" i="1"/>
  <c r="K1121" i="3" s="1"/>
  <c r="K1098" i="1"/>
  <c r="I1121" i="3" s="1"/>
  <c r="H1099" i="1"/>
  <c r="F1122" i="3" s="1"/>
  <c r="I1099" i="1"/>
  <c r="J1099" i="1"/>
  <c r="K1122" i="3" s="1"/>
  <c r="K1099" i="1"/>
  <c r="I1122" i="3" s="1"/>
  <c r="H1100" i="1"/>
  <c r="I1100" i="1"/>
  <c r="J1100" i="1"/>
  <c r="K1123" i="3" s="1"/>
  <c r="K1100" i="1"/>
  <c r="I1123" i="3" s="1"/>
  <c r="H1101" i="1"/>
  <c r="I1101" i="1"/>
  <c r="J1101" i="1"/>
  <c r="K1124" i="3" s="1"/>
  <c r="K1101" i="1"/>
  <c r="I1124" i="3" s="1"/>
  <c r="H1102" i="1"/>
  <c r="F1125" i="3" s="1"/>
  <c r="I1102" i="1"/>
  <c r="J1102" i="1"/>
  <c r="K1125" i="3" s="1"/>
  <c r="K1102" i="1"/>
  <c r="I1125" i="3" s="1"/>
  <c r="H1103" i="1"/>
  <c r="I1103" i="1"/>
  <c r="J1103" i="1"/>
  <c r="K1126" i="3" s="1"/>
  <c r="K1103" i="1"/>
  <c r="I1126" i="3" s="1"/>
  <c r="H1104" i="1"/>
  <c r="I1104" i="1"/>
  <c r="J1104" i="1"/>
  <c r="K1127" i="3" s="1"/>
  <c r="K1104" i="1"/>
  <c r="I1127" i="3" s="1"/>
  <c r="H1105" i="1"/>
  <c r="I1105" i="1"/>
  <c r="J1105" i="1"/>
  <c r="K1128" i="3" s="1"/>
  <c r="K1105" i="1"/>
  <c r="I1128" i="3" s="1"/>
  <c r="H1106" i="1"/>
  <c r="L1106" i="1" s="1"/>
  <c r="G1112" i="3" s="1"/>
  <c r="I1106" i="1"/>
  <c r="J1106" i="1"/>
  <c r="K1112" i="3" s="1"/>
  <c r="K1106" i="1"/>
  <c r="I1112" i="3" s="1"/>
  <c r="H1107" i="1"/>
  <c r="F1130" i="3" s="1"/>
  <c r="I1107" i="1"/>
  <c r="J1107" i="1"/>
  <c r="K1130" i="3" s="1"/>
  <c r="K1107" i="1"/>
  <c r="I1130" i="3" s="1"/>
  <c r="L1107" i="1"/>
  <c r="G1130" i="3" s="1"/>
  <c r="H1108" i="1"/>
  <c r="F1131" i="3" s="1"/>
  <c r="I1108" i="1"/>
  <c r="J1108" i="1"/>
  <c r="K1131" i="3" s="1"/>
  <c r="K1108" i="1"/>
  <c r="I1131" i="3" s="1"/>
  <c r="L1108" i="1"/>
  <c r="G1131" i="3" s="1"/>
  <c r="H1109" i="1"/>
  <c r="F1132" i="3" s="1"/>
  <c r="I1109" i="1"/>
  <c r="J1109" i="1"/>
  <c r="K1132" i="3" s="1"/>
  <c r="K1109" i="1"/>
  <c r="I1132" i="3" s="1"/>
  <c r="L1109" i="1"/>
  <c r="G1132" i="3" s="1"/>
  <c r="H1110" i="1"/>
  <c r="F1133" i="3" s="1"/>
  <c r="I1110" i="1"/>
  <c r="M1133" i="3" s="1"/>
  <c r="J1110" i="1"/>
  <c r="K1133" i="3" s="1"/>
  <c r="K1110" i="1"/>
  <c r="I1133" i="3" s="1"/>
  <c r="L1110" i="1"/>
  <c r="G1133" i="3" s="1"/>
  <c r="H1111" i="1"/>
  <c r="I1111" i="1"/>
  <c r="J1111" i="1"/>
  <c r="K1134" i="3" s="1"/>
  <c r="K1111" i="1"/>
  <c r="I1134" i="3" s="1"/>
  <c r="H1112" i="1"/>
  <c r="I1112" i="1"/>
  <c r="J1112" i="1"/>
  <c r="K1135" i="3" s="1"/>
  <c r="K1112" i="1"/>
  <c r="I1135" i="3" s="1"/>
  <c r="H1113" i="1"/>
  <c r="I1113" i="1"/>
  <c r="J1113" i="1"/>
  <c r="K1136" i="3" s="1"/>
  <c r="K1113" i="1"/>
  <c r="I1136" i="3" s="1"/>
  <c r="H1114" i="1"/>
  <c r="I1114" i="1"/>
  <c r="J1114" i="1"/>
  <c r="K1137" i="3" s="1"/>
  <c r="K1114" i="1"/>
  <c r="I1137" i="3" s="1"/>
  <c r="H1115" i="1"/>
  <c r="F1138" i="3" s="1"/>
  <c r="I1115" i="1"/>
  <c r="J1115" i="1"/>
  <c r="K1138" i="3" s="1"/>
  <c r="K1115" i="1"/>
  <c r="I1138" i="3" s="1"/>
  <c r="H1116" i="1"/>
  <c r="I1116" i="1"/>
  <c r="J1116" i="1"/>
  <c r="K1116" i="1"/>
  <c r="I889" i="3" s="1"/>
  <c r="H1117" i="1"/>
  <c r="I1117" i="1"/>
  <c r="J1117" i="1"/>
  <c r="K1140" i="3" s="1"/>
  <c r="K1117" i="1"/>
  <c r="I1140" i="3" s="1"/>
  <c r="H1118" i="1"/>
  <c r="F1141" i="3" s="1"/>
  <c r="I1118" i="1"/>
  <c r="J1118" i="1"/>
  <c r="K1141" i="3" s="1"/>
  <c r="K1118" i="1"/>
  <c r="I1141" i="3" s="1"/>
  <c r="H1119" i="1"/>
  <c r="I1119" i="1"/>
  <c r="J1119" i="1"/>
  <c r="K1142" i="3" s="1"/>
  <c r="K1119" i="1"/>
  <c r="I1142" i="3" s="1"/>
  <c r="H1120" i="1"/>
  <c r="I1120" i="1"/>
  <c r="J1120" i="1"/>
  <c r="K1143" i="3" s="1"/>
  <c r="K1120" i="1"/>
  <c r="I1143" i="3" s="1"/>
  <c r="H1121" i="1"/>
  <c r="I1121" i="1"/>
  <c r="J1121" i="1"/>
  <c r="K1144" i="3" s="1"/>
  <c r="K1121" i="1"/>
  <c r="I1144" i="3" s="1"/>
  <c r="H1122" i="1"/>
  <c r="I1122" i="1"/>
  <c r="J1122" i="1"/>
  <c r="K1145" i="3" s="1"/>
  <c r="K1122" i="1"/>
  <c r="I1145" i="3" s="1"/>
  <c r="H1123" i="1"/>
  <c r="F1146" i="3" s="1"/>
  <c r="I1123" i="1"/>
  <c r="J1123" i="1"/>
  <c r="K1146" i="3" s="1"/>
  <c r="K1123" i="1"/>
  <c r="I1146" i="3" s="1"/>
  <c r="L1123" i="1"/>
  <c r="G1146" i="3" s="1"/>
  <c r="H1124" i="1"/>
  <c r="F1147" i="3" s="1"/>
  <c r="I1124" i="1"/>
  <c r="J1124" i="1"/>
  <c r="K1147" i="3" s="1"/>
  <c r="K1124" i="1"/>
  <c r="I1147" i="3" s="1"/>
  <c r="L1124" i="1"/>
  <c r="G1147" i="3" s="1"/>
  <c r="H1125" i="1"/>
  <c r="F1148" i="3" s="1"/>
  <c r="I1125" i="1"/>
  <c r="J1125" i="1"/>
  <c r="K1148" i="3" s="1"/>
  <c r="K1125" i="1"/>
  <c r="I1148" i="3" s="1"/>
  <c r="L1125" i="1"/>
  <c r="G1148" i="3" s="1"/>
  <c r="H1126" i="1"/>
  <c r="F64" i="3" s="1"/>
  <c r="I1126" i="1"/>
  <c r="J1126" i="1"/>
  <c r="K64" i="3" s="1"/>
  <c r="K1126" i="1"/>
  <c r="I64" i="3" s="1"/>
  <c r="L1126" i="1"/>
  <c r="G64" i="3" s="1"/>
  <c r="H1127" i="1"/>
  <c r="I1127" i="1"/>
  <c r="J1127" i="1"/>
  <c r="K1150" i="3" s="1"/>
  <c r="K1127" i="1"/>
  <c r="I1150" i="3" s="1"/>
  <c r="H1128" i="1"/>
  <c r="L1128" i="1" s="1"/>
  <c r="G1151" i="3" s="1"/>
  <c r="I1128" i="1"/>
  <c r="J1128" i="1"/>
  <c r="K1151" i="3" s="1"/>
  <c r="K1128" i="1"/>
  <c r="I1151" i="3" s="1"/>
  <c r="H1129" i="1"/>
  <c r="L1129" i="1" s="1"/>
  <c r="G1152" i="3" s="1"/>
  <c r="I1129" i="1"/>
  <c r="J1129" i="1"/>
  <c r="K1152" i="3" s="1"/>
  <c r="K1129" i="1"/>
  <c r="I1152" i="3" s="1"/>
  <c r="H1130" i="1"/>
  <c r="I1130" i="1"/>
  <c r="J1130" i="1"/>
  <c r="K1153" i="3" s="1"/>
  <c r="K1130" i="1"/>
  <c r="I1153" i="3" s="1"/>
  <c r="H1131" i="1"/>
  <c r="F1154" i="3" s="1"/>
  <c r="I1131" i="1"/>
  <c r="J1131" i="1"/>
  <c r="K1154" i="3" s="1"/>
  <c r="K1131" i="1"/>
  <c r="I1154" i="3" s="1"/>
  <c r="H1132" i="1"/>
  <c r="I1132" i="1"/>
  <c r="J1132" i="1"/>
  <c r="K119" i="3" s="1"/>
  <c r="K1132" i="1"/>
  <c r="I119" i="3" s="1"/>
  <c r="H1133" i="1"/>
  <c r="I1133" i="1"/>
  <c r="M1156" i="3" s="1"/>
  <c r="J1133" i="1"/>
  <c r="K1156" i="3" s="1"/>
  <c r="K1133" i="1"/>
  <c r="I1156" i="3" s="1"/>
  <c r="H1134" i="1"/>
  <c r="F1157" i="3" s="1"/>
  <c r="I1134" i="1"/>
  <c r="J1134" i="1"/>
  <c r="K1157" i="3" s="1"/>
  <c r="K1134" i="1"/>
  <c r="I1157" i="3" s="1"/>
  <c r="H1135" i="1"/>
  <c r="I1135" i="1"/>
  <c r="J1135" i="1"/>
  <c r="K1158" i="3" s="1"/>
  <c r="K1135" i="1"/>
  <c r="I1158" i="3" s="1"/>
  <c r="H1136" i="1"/>
  <c r="I1136" i="1"/>
  <c r="J1136" i="1"/>
  <c r="K599" i="3" s="1"/>
  <c r="K1136" i="1"/>
  <c r="I599" i="3" s="1"/>
  <c r="H1137" i="1"/>
  <c r="I1137" i="1"/>
  <c r="J1137" i="1"/>
  <c r="K1160" i="3" s="1"/>
  <c r="K1137" i="1"/>
  <c r="I1160" i="3" s="1"/>
  <c r="H1138" i="1"/>
  <c r="I1138" i="1"/>
  <c r="J1138" i="1"/>
  <c r="K1161" i="3" s="1"/>
  <c r="K1138" i="1"/>
  <c r="I1161" i="3" s="1"/>
  <c r="H1139" i="1"/>
  <c r="F1162" i="3" s="1"/>
  <c r="I1139" i="1"/>
  <c r="J1139" i="1"/>
  <c r="K1162" i="3" s="1"/>
  <c r="K1139" i="1"/>
  <c r="L1139" i="1"/>
  <c r="G1162" i="3" s="1"/>
  <c r="H1140" i="1"/>
  <c r="F1163" i="3" s="1"/>
  <c r="I1140" i="1"/>
  <c r="J1140" i="1"/>
  <c r="K1163" i="3" s="1"/>
  <c r="K1140" i="1"/>
  <c r="I1163" i="3" s="1"/>
  <c r="L1140" i="1"/>
  <c r="G1163" i="3" s="1"/>
  <c r="H1141" i="1"/>
  <c r="F1164" i="3" s="1"/>
  <c r="I1141" i="1"/>
  <c r="J1141" i="1"/>
  <c r="K1164" i="3" s="1"/>
  <c r="K1141" i="1"/>
  <c r="I1164" i="3" s="1"/>
  <c r="L1141" i="1"/>
  <c r="G1164" i="3" s="1"/>
  <c r="H1142" i="1"/>
  <c r="F1165" i="3" s="1"/>
  <c r="I1142" i="1"/>
  <c r="J1142" i="1"/>
  <c r="K1165" i="3" s="1"/>
  <c r="K1142" i="1"/>
  <c r="I1165" i="3" s="1"/>
  <c r="L1142" i="1"/>
  <c r="G1165" i="3" s="1"/>
  <c r="H1143" i="1"/>
  <c r="I1143" i="1"/>
  <c r="J1143" i="1"/>
  <c r="K159" i="3" s="1"/>
  <c r="K1143" i="1"/>
  <c r="I159" i="3" s="1"/>
  <c r="H1144" i="1"/>
  <c r="I1144" i="1"/>
  <c r="J1144" i="1"/>
  <c r="K1167" i="3" s="1"/>
  <c r="K1144" i="1"/>
  <c r="I1167" i="3" s="1"/>
  <c r="H1145" i="1"/>
  <c r="I1145" i="1"/>
  <c r="J1145" i="1"/>
  <c r="K1168" i="3" s="1"/>
  <c r="K1145" i="1"/>
  <c r="I1168" i="3" s="1"/>
  <c r="H1146" i="1"/>
  <c r="I1146" i="1"/>
  <c r="J1146" i="1"/>
  <c r="K1169" i="3" s="1"/>
  <c r="K1146" i="1"/>
  <c r="I1169" i="3" s="1"/>
  <c r="H1147" i="1"/>
  <c r="L1147" i="1" s="1"/>
  <c r="G1170" i="3" s="1"/>
  <c r="I1147" i="1"/>
  <c r="J1147" i="1"/>
  <c r="K1170" i="3" s="1"/>
  <c r="K1147" i="1"/>
  <c r="I1170" i="3" s="1"/>
  <c r="H1148" i="1"/>
  <c r="I1148" i="1"/>
  <c r="J1148" i="1"/>
  <c r="K1171" i="3" s="1"/>
  <c r="K1148" i="1"/>
  <c r="I1171" i="3" s="1"/>
  <c r="H1149" i="1"/>
  <c r="I1149" i="1"/>
  <c r="J1149" i="1"/>
  <c r="K1172" i="3" s="1"/>
  <c r="K1149" i="1"/>
  <c r="I1172" i="3" s="1"/>
  <c r="H1150" i="1"/>
  <c r="I1150" i="1"/>
  <c r="J1150" i="1"/>
  <c r="K1173" i="3" s="1"/>
  <c r="K1150" i="1"/>
  <c r="I1173" i="3" s="1"/>
  <c r="H1151" i="1"/>
  <c r="I1151" i="1"/>
  <c r="J1151" i="1"/>
  <c r="K1174" i="3" s="1"/>
  <c r="K1151" i="1"/>
  <c r="I1174" i="3" s="1"/>
  <c r="H1152" i="1"/>
  <c r="I1152" i="1"/>
  <c r="J1152" i="1"/>
  <c r="K1175" i="3" s="1"/>
  <c r="K1152" i="1"/>
  <c r="I1175" i="3" s="1"/>
  <c r="H1153" i="1"/>
  <c r="I1153" i="1"/>
  <c r="J1153" i="1"/>
  <c r="K1176" i="3" s="1"/>
  <c r="K1153" i="1"/>
  <c r="I1176" i="3" s="1"/>
  <c r="H1154" i="1"/>
  <c r="I1154" i="1"/>
  <c r="J1154" i="1"/>
  <c r="K1061" i="3" s="1"/>
  <c r="K1154" i="1"/>
  <c r="I1061" i="3" s="1"/>
  <c r="H1155" i="1"/>
  <c r="F1178" i="3" s="1"/>
  <c r="I1155" i="1"/>
  <c r="J1155" i="1"/>
  <c r="K1178" i="3" s="1"/>
  <c r="K1155" i="1"/>
  <c r="I1178" i="3" s="1"/>
  <c r="L1155" i="1"/>
  <c r="G1178" i="3" s="1"/>
  <c r="H1156" i="1"/>
  <c r="F1179" i="3" s="1"/>
  <c r="I1156" i="1"/>
  <c r="J1156" i="1"/>
  <c r="K1156" i="1"/>
  <c r="I1179" i="3" s="1"/>
  <c r="L1156" i="1"/>
  <c r="G1179" i="3" s="1"/>
  <c r="H1157" i="1"/>
  <c r="F295" i="3" s="1"/>
  <c r="I1157" i="1"/>
  <c r="J1157" i="1"/>
  <c r="K295" i="3" s="1"/>
  <c r="K1157" i="1"/>
  <c r="I295" i="3" s="1"/>
  <c r="H1158" i="1"/>
  <c r="F1181" i="3" s="1"/>
  <c r="I1158" i="1"/>
  <c r="J1158" i="1"/>
  <c r="K1181" i="3" s="1"/>
  <c r="K1158" i="1"/>
  <c r="I1181" i="3" s="1"/>
  <c r="L1158" i="1"/>
  <c r="G1181" i="3" s="1"/>
  <c r="H1159" i="1"/>
  <c r="I1159" i="1"/>
  <c r="J1159" i="1"/>
  <c r="K1182" i="3" s="1"/>
  <c r="K1159" i="1"/>
  <c r="I1182" i="3" s="1"/>
  <c r="H1160" i="1"/>
  <c r="I1160" i="1"/>
  <c r="J1160" i="1"/>
  <c r="K1183" i="3" s="1"/>
  <c r="K1160" i="1"/>
  <c r="I1183" i="3" s="1"/>
  <c r="H1161" i="1"/>
  <c r="I1161" i="1"/>
  <c r="J1161" i="1"/>
  <c r="K1184" i="3" s="1"/>
  <c r="K1161" i="1"/>
  <c r="I1184" i="3" s="1"/>
  <c r="H1162" i="1"/>
  <c r="I1162" i="1"/>
  <c r="J1162" i="1"/>
  <c r="K1185" i="3" s="1"/>
  <c r="K1162" i="1"/>
  <c r="I1185" i="3" s="1"/>
  <c r="H1163" i="1"/>
  <c r="L1163" i="1" s="1"/>
  <c r="G1186" i="3" s="1"/>
  <c r="I1163" i="1"/>
  <c r="J1163" i="1"/>
  <c r="K1186" i="3" s="1"/>
  <c r="K1163" i="1"/>
  <c r="I1186" i="3" s="1"/>
  <c r="H1164" i="1"/>
  <c r="I1164" i="1"/>
  <c r="J1164" i="1"/>
  <c r="K1187" i="3" s="1"/>
  <c r="K1164" i="1"/>
  <c r="I1187" i="3" s="1"/>
  <c r="H1165" i="1"/>
  <c r="F1188" i="3" s="1"/>
  <c r="I1165" i="1"/>
  <c r="J1165" i="1"/>
  <c r="K1188" i="3" s="1"/>
  <c r="K1165" i="1"/>
  <c r="I1188" i="3" s="1"/>
  <c r="L1165" i="1"/>
  <c r="G1188" i="3" s="1"/>
  <c r="H1166" i="1"/>
  <c r="L1166" i="1" s="1"/>
  <c r="G1189" i="3" s="1"/>
  <c r="I1166" i="1"/>
  <c r="J1166" i="1"/>
  <c r="K1189" i="3" s="1"/>
  <c r="K1166" i="1"/>
  <c r="I1189" i="3" s="1"/>
  <c r="H1167" i="1"/>
  <c r="L1167" i="1" s="1"/>
  <c r="G1190" i="3" s="1"/>
  <c r="I1167" i="1"/>
  <c r="J1167" i="1"/>
  <c r="K1190" i="3" s="1"/>
  <c r="K1167" i="1"/>
  <c r="I1190" i="3" s="1"/>
  <c r="H1168" i="1"/>
  <c r="I1168" i="1"/>
  <c r="J1168" i="1"/>
  <c r="K1191" i="3" s="1"/>
  <c r="K1168" i="1"/>
  <c r="I1191" i="3" s="1"/>
  <c r="H1169" i="1"/>
  <c r="I1169" i="1"/>
  <c r="J1169" i="1"/>
  <c r="K1192" i="3" s="1"/>
  <c r="K1169" i="1"/>
  <c r="I1192" i="3" s="1"/>
  <c r="H1170" i="1"/>
  <c r="I1170" i="1"/>
  <c r="J1170" i="1"/>
  <c r="K1193" i="3" s="1"/>
  <c r="K1170" i="1"/>
  <c r="I1193" i="3" s="1"/>
  <c r="H1171" i="1"/>
  <c r="F1194" i="3" s="1"/>
  <c r="I1171" i="1"/>
  <c r="J1171" i="1"/>
  <c r="K1194" i="3" s="1"/>
  <c r="K1171" i="1"/>
  <c r="I1194" i="3" s="1"/>
  <c r="L1171" i="1"/>
  <c r="G1194" i="3" s="1"/>
  <c r="H1172" i="1"/>
  <c r="F1195" i="3" s="1"/>
  <c r="I1172" i="1"/>
  <c r="J1172" i="1"/>
  <c r="K1195" i="3" s="1"/>
  <c r="K1172" i="1"/>
  <c r="I1195" i="3" s="1"/>
  <c r="L1172" i="1"/>
  <c r="G1195" i="3" s="1"/>
  <c r="H1173" i="1"/>
  <c r="F1196" i="3" s="1"/>
  <c r="I1173" i="1"/>
  <c r="J1173" i="1"/>
  <c r="K1196" i="3" s="1"/>
  <c r="K1173" i="1"/>
  <c r="I1196" i="3" s="1"/>
  <c r="L1173" i="1"/>
  <c r="G1196" i="3" s="1"/>
  <c r="H1174" i="1"/>
  <c r="F1197" i="3" s="1"/>
  <c r="I1174" i="1"/>
  <c r="J1174" i="1"/>
  <c r="K1197" i="3" s="1"/>
  <c r="K1174" i="1"/>
  <c r="I1197" i="3" s="1"/>
  <c r="L1174" i="1"/>
  <c r="G1197" i="3" s="1"/>
  <c r="H1175" i="1"/>
  <c r="I1175" i="1"/>
  <c r="J1175" i="1"/>
  <c r="K1198" i="3" s="1"/>
  <c r="K1175" i="1"/>
  <c r="I1198" i="3" s="1"/>
  <c r="H1176" i="1"/>
  <c r="I1176" i="1"/>
  <c r="J1176" i="1"/>
  <c r="K1199" i="3" s="1"/>
  <c r="K1176" i="1"/>
  <c r="I1199" i="3" s="1"/>
  <c r="H1177" i="1"/>
  <c r="I1177" i="1"/>
  <c r="J1177" i="1"/>
  <c r="K1200" i="3" s="1"/>
  <c r="K1177" i="1"/>
  <c r="I1200" i="3" s="1"/>
  <c r="H1178" i="1"/>
  <c r="I1178" i="1"/>
  <c r="J1178" i="1"/>
  <c r="K1201" i="3" s="1"/>
  <c r="K1178" i="1"/>
  <c r="I1201" i="3" s="1"/>
  <c r="H1179" i="1"/>
  <c r="F1202" i="3" s="1"/>
  <c r="I1179" i="1"/>
  <c r="J1179" i="1"/>
  <c r="K1202" i="3" s="1"/>
  <c r="K1179" i="1"/>
  <c r="I1202" i="3" s="1"/>
  <c r="H1180" i="1"/>
  <c r="I1180" i="1"/>
  <c r="J1180" i="1"/>
  <c r="K1203" i="3" s="1"/>
  <c r="K1180" i="1"/>
  <c r="I1203" i="3" s="1"/>
  <c r="H1181" i="1"/>
  <c r="F1204" i="3" s="1"/>
  <c r="I1181" i="1"/>
  <c r="J1181" i="1"/>
  <c r="K1204" i="3" s="1"/>
  <c r="K1181" i="1"/>
  <c r="I1204" i="3" s="1"/>
  <c r="L1181" i="1"/>
  <c r="G1204" i="3" s="1"/>
  <c r="H1182" i="1"/>
  <c r="I1182" i="1"/>
  <c r="J1182" i="1"/>
  <c r="K1205" i="3" s="1"/>
  <c r="K1182" i="1"/>
  <c r="I1205" i="3" s="1"/>
  <c r="H1183" i="1"/>
  <c r="L1183" i="1" s="1"/>
  <c r="G1206" i="3" s="1"/>
  <c r="I1183" i="1"/>
  <c r="J1183" i="1"/>
  <c r="K1206" i="3" s="1"/>
  <c r="K1183" i="1"/>
  <c r="I1206" i="3" s="1"/>
  <c r="H1184" i="1"/>
  <c r="I1184" i="1"/>
  <c r="J1184" i="1"/>
  <c r="K1207" i="3" s="1"/>
  <c r="K1184" i="1"/>
  <c r="I1207" i="3" s="1"/>
  <c r="H1185" i="1"/>
  <c r="I1185" i="1"/>
  <c r="J1185" i="1"/>
  <c r="K1208" i="3" s="1"/>
  <c r="K1185" i="1"/>
  <c r="I1208" i="3" s="1"/>
  <c r="H1186" i="1"/>
  <c r="I1186" i="1"/>
  <c r="J1186" i="1"/>
  <c r="K1209" i="3" s="1"/>
  <c r="K1186" i="1"/>
  <c r="I1209" i="3" s="1"/>
  <c r="H1187" i="1"/>
  <c r="F1210" i="3" s="1"/>
  <c r="I1187" i="1"/>
  <c r="J1187" i="1"/>
  <c r="K1210" i="3" s="1"/>
  <c r="K1187" i="1"/>
  <c r="I1210" i="3" s="1"/>
  <c r="L1187" i="1"/>
  <c r="G1210" i="3" s="1"/>
  <c r="H1188" i="1"/>
  <c r="F1211" i="3" s="1"/>
  <c r="I1188" i="1"/>
  <c r="J1188" i="1"/>
  <c r="K1211" i="3" s="1"/>
  <c r="K1188" i="1"/>
  <c r="I1211" i="3" s="1"/>
  <c r="L1188" i="1"/>
  <c r="G1211" i="3" s="1"/>
  <c r="H1189" i="1"/>
  <c r="F1212" i="3" s="1"/>
  <c r="I1189" i="1"/>
  <c r="J1189" i="1"/>
  <c r="K1212" i="3" s="1"/>
  <c r="K1189" i="1"/>
  <c r="I1212" i="3" s="1"/>
  <c r="L1189" i="1"/>
  <c r="G1212" i="3" s="1"/>
  <c r="H1190" i="1"/>
  <c r="F1213" i="3" s="1"/>
  <c r="I1190" i="1"/>
  <c r="J1190" i="1"/>
  <c r="K1213" i="3" s="1"/>
  <c r="K1190" i="1"/>
  <c r="I1213" i="3" s="1"/>
  <c r="L1190" i="1"/>
  <c r="G1213" i="3" s="1"/>
  <c r="H1191" i="1"/>
  <c r="I1191" i="1"/>
  <c r="J1191" i="1"/>
  <c r="K1214" i="3" s="1"/>
  <c r="K1191" i="1"/>
  <c r="I1214" i="3" s="1"/>
  <c r="H1192" i="1"/>
  <c r="I1192" i="1"/>
  <c r="J1192" i="1"/>
  <c r="K1215" i="3" s="1"/>
  <c r="K1192" i="1"/>
  <c r="I1215" i="3" s="1"/>
  <c r="H1193" i="1"/>
  <c r="I1193" i="1"/>
  <c r="J1193" i="1"/>
  <c r="K1216" i="3" s="1"/>
  <c r="K1193" i="1"/>
  <c r="I1216" i="3" s="1"/>
  <c r="H1194" i="1"/>
  <c r="I1194" i="1"/>
  <c r="J1194" i="1"/>
  <c r="K1217" i="3" s="1"/>
  <c r="K1194" i="1"/>
  <c r="I1217" i="3" s="1"/>
  <c r="H1195" i="1"/>
  <c r="F1218" i="3" s="1"/>
  <c r="I1195" i="1"/>
  <c r="J1195" i="1"/>
  <c r="K1218" i="3" s="1"/>
  <c r="K1195" i="1"/>
  <c r="I1218" i="3" s="1"/>
  <c r="H1196" i="1"/>
  <c r="I1196" i="1"/>
  <c r="J1196" i="1"/>
  <c r="K1219" i="3" s="1"/>
  <c r="K1196" i="1"/>
  <c r="I1219" i="3" s="1"/>
  <c r="H1197" i="1"/>
  <c r="F1220" i="3" s="1"/>
  <c r="I1197" i="1"/>
  <c r="J1197" i="1"/>
  <c r="K1220" i="3" s="1"/>
  <c r="K1197" i="1"/>
  <c r="I1220" i="3" s="1"/>
  <c r="L1197" i="1"/>
  <c r="G1220" i="3" s="1"/>
  <c r="H1198" i="1"/>
  <c r="I1198" i="1"/>
  <c r="J1198" i="1"/>
  <c r="K1221" i="3" s="1"/>
  <c r="K1198" i="1"/>
  <c r="I1221" i="3" s="1"/>
  <c r="H1199" i="1"/>
  <c r="I1199" i="1"/>
  <c r="J1199" i="1"/>
  <c r="K1222" i="3" s="1"/>
  <c r="K1199" i="1"/>
  <c r="I1222" i="3" s="1"/>
  <c r="H1200" i="1"/>
  <c r="L1200" i="1" s="1"/>
  <c r="G1223" i="3" s="1"/>
  <c r="I1200" i="1"/>
  <c r="J1200" i="1"/>
  <c r="K1223" i="3" s="1"/>
  <c r="K1200" i="1"/>
  <c r="I1223" i="3" s="1"/>
  <c r="H1201" i="1"/>
  <c r="L1201" i="1" s="1"/>
  <c r="G1224" i="3" s="1"/>
  <c r="I1201" i="1"/>
  <c r="J1201" i="1"/>
  <c r="K1224" i="3" s="1"/>
  <c r="K1201" i="1"/>
  <c r="I1224" i="3" s="1"/>
  <c r="H1202" i="1"/>
  <c r="I1202" i="1"/>
  <c r="J1202" i="1"/>
  <c r="K1225" i="3" s="1"/>
  <c r="K1202" i="1"/>
  <c r="I1225" i="3" s="1"/>
  <c r="H1203" i="1"/>
  <c r="F1226" i="3" s="1"/>
  <c r="I1203" i="1"/>
  <c r="J1203" i="1"/>
  <c r="K1226" i="3" s="1"/>
  <c r="K1203" i="1"/>
  <c r="I1226" i="3" s="1"/>
  <c r="L1203" i="1"/>
  <c r="G1226" i="3" s="1"/>
  <c r="H1204" i="1"/>
  <c r="F1227" i="3" s="1"/>
  <c r="I1204" i="1"/>
  <c r="J1204" i="1"/>
  <c r="K1227" i="3" s="1"/>
  <c r="K1204" i="1"/>
  <c r="I1227" i="3" s="1"/>
  <c r="L1204" i="1"/>
  <c r="G1227" i="3" s="1"/>
  <c r="H1205" i="1"/>
  <c r="F1228" i="3" s="1"/>
  <c r="I1205" i="1"/>
  <c r="J1205" i="1"/>
  <c r="K1228" i="3" s="1"/>
  <c r="K1205" i="1"/>
  <c r="I1228" i="3" s="1"/>
  <c r="L1205" i="1"/>
  <c r="G1228" i="3" s="1"/>
  <c r="H1206" i="1"/>
  <c r="F1229" i="3" s="1"/>
  <c r="I1206" i="1"/>
  <c r="J1206" i="1"/>
  <c r="K1229" i="3" s="1"/>
  <c r="K1206" i="1"/>
  <c r="I1229" i="3" s="1"/>
  <c r="L1206" i="1"/>
  <c r="G1229" i="3" s="1"/>
  <c r="H1207" i="1"/>
  <c r="I1207" i="1"/>
  <c r="J1207" i="1"/>
  <c r="K1118" i="3" s="1"/>
  <c r="K1207" i="1"/>
  <c r="I1118" i="3" s="1"/>
  <c r="H1208" i="1"/>
  <c r="I1208" i="1"/>
  <c r="J1208" i="1"/>
  <c r="K1231" i="3" s="1"/>
  <c r="K1208" i="1"/>
  <c r="I1231" i="3" s="1"/>
  <c r="H1209" i="1"/>
  <c r="I1209" i="1"/>
  <c r="J1209" i="1"/>
  <c r="K1232" i="3" s="1"/>
  <c r="K1209" i="1"/>
  <c r="I1232" i="3" s="1"/>
  <c r="H1210" i="1"/>
  <c r="I1210" i="1"/>
  <c r="J1210" i="1"/>
  <c r="K1233" i="3" s="1"/>
  <c r="K1210" i="1"/>
  <c r="I1233" i="3" s="1"/>
  <c r="H1211" i="1"/>
  <c r="L1211" i="1" s="1"/>
  <c r="G1234" i="3" s="1"/>
  <c r="I1211" i="1"/>
  <c r="J1211" i="1"/>
  <c r="K1234" i="3" s="1"/>
  <c r="K1211" i="1"/>
  <c r="I1234" i="3" s="1"/>
  <c r="H1212" i="1"/>
  <c r="I1212" i="1"/>
  <c r="J1212" i="1"/>
  <c r="K1235" i="3" s="1"/>
  <c r="K1212" i="1"/>
  <c r="I1235" i="3" s="1"/>
  <c r="H1213" i="1"/>
  <c r="F1236" i="3" s="1"/>
  <c r="I1213" i="1"/>
  <c r="J1213" i="1"/>
  <c r="K1236" i="3" s="1"/>
  <c r="K1213" i="1"/>
  <c r="I1236" i="3" s="1"/>
  <c r="H1214" i="1"/>
  <c r="I1214" i="1"/>
  <c r="J1214" i="1"/>
  <c r="K1237" i="3" s="1"/>
  <c r="K1214" i="1"/>
  <c r="I1237" i="3" s="1"/>
  <c r="H1215" i="1"/>
  <c r="L1215" i="1" s="1"/>
  <c r="G1238" i="3" s="1"/>
  <c r="I1215" i="1"/>
  <c r="J1215" i="1"/>
  <c r="K1238" i="3" s="1"/>
  <c r="K1215" i="1"/>
  <c r="I1238" i="3" s="1"/>
  <c r="H1216" i="1"/>
  <c r="I1216" i="1"/>
  <c r="J1216" i="1"/>
  <c r="K1239" i="3" s="1"/>
  <c r="K1216" i="1"/>
  <c r="I1239" i="3" s="1"/>
  <c r="H1217" i="1"/>
  <c r="I1217" i="1"/>
  <c r="J1217" i="1"/>
  <c r="K1240" i="3" s="1"/>
  <c r="K1217" i="1"/>
  <c r="I1240" i="3" s="1"/>
  <c r="H1218" i="1"/>
  <c r="I1218" i="1"/>
  <c r="J1218" i="1"/>
  <c r="K1241" i="3" s="1"/>
  <c r="K1218" i="1"/>
  <c r="I1241" i="3" s="1"/>
  <c r="H1219" i="1"/>
  <c r="F1242" i="3" s="1"/>
  <c r="I1219" i="1"/>
  <c r="J1219" i="1"/>
  <c r="K1242" i="3" s="1"/>
  <c r="K1219" i="1"/>
  <c r="I1242" i="3" s="1"/>
  <c r="L1219" i="1"/>
  <c r="G1242" i="3" s="1"/>
  <c r="H1220" i="1"/>
  <c r="F1243" i="3" s="1"/>
  <c r="I1220" i="1"/>
  <c r="J1220" i="1"/>
  <c r="K1243" i="3" s="1"/>
  <c r="K1220" i="1"/>
  <c r="I1243" i="3" s="1"/>
  <c r="L1220" i="1"/>
  <c r="G1243" i="3" s="1"/>
  <c r="H1221" i="1"/>
  <c r="F1244" i="3" s="1"/>
  <c r="I1221" i="1"/>
  <c r="J1221" i="1"/>
  <c r="K1244" i="3" s="1"/>
  <c r="K1221" i="1"/>
  <c r="I1244" i="3" s="1"/>
  <c r="L1221" i="1"/>
  <c r="G1244" i="3" s="1"/>
  <c r="H1222" i="1"/>
  <c r="F1245" i="3" s="1"/>
  <c r="I1222" i="1"/>
  <c r="J1222" i="1"/>
  <c r="K1245" i="3" s="1"/>
  <c r="K1222" i="1"/>
  <c r="I1245" i="3" s="1"/>
  <c r="L1222" i="1"/>
  <c r="G1245" i="3" s="1"/>
  <c r="H1223" i="1"/>
  <c r="I1223" i="1"/>
  <c r="J1223" i="1"/>
  <c r="K1246" i="3" s="1"/>
  <c r="K1223" i="1"/>
  <c r="I1246" i="3" s="1"/>
  <c r="H1224" i="1"/>
  <c r="L1224" i="1" s="1"/>
  <c r="G1247" i="3" s="1"/>
  <c r="I1224" i="1"/>
  <c r="J1224" i="1"/>
  <c r="K1247" i="3" s="1"/>
  <c r="K1224" i="1"/>
  <c r="I1247" i="3" s="1"/>
  <c r="H1225" i="1"/>
  <c r="L1225" i="1" s="1"/>
  <c r="I1225" i="1"/>
  <c r="J1225" i="1"/>
  <c r="K1248" i="3" s="1"/>
  <c r="K1225" i="1"/>
  <c r="I1248" i="3" s="1"/>
  <c r="H1226" i="1"/>
  <c r="L1226" i="1" s="1"/>
  <c r="G1249" i="3" s="1"/>
  <c r="I1226" i="1"/>
  <c r="J1226" i="1"/>
  <c r="K1249" i="3" s="1"/>
  <c r="K1226" i="1"/>
  <c r="I1249" i="3" s="1"/>
  <c r="H1227" i="1"/>
  <c r="F1250" i="3" s="1"/>
  <c r="I1227" i="1"/>
  <c r="J1227" i="1"/>
  <c r="K1250" i="3" s="1"/>
  <c r="K1227" i="1"/>
  <c r="I1250" i="3" s="1"/>
  <c r="H1228" i="1"/>
  <c r="L1228" i="1" s="1"/>
  <c r="G1251" i="3" s="1"/>
  <c r="I1228" i="1"/>
  <c r="J1228" i="1"/>
  <c r="K1251" i="3" s="1"/>
  <c r="K1228" i="1"/>
  <c r="I1251" i="3" s="1"/>
  <c r="H1229" i="1"/>
  <c r="F1252" i="3" s="1"/>
  <c r="I1229" i="1"/>
  <c r="M1252" i="3" s="1"/>
  <c r="J1229" i="1"/>
  <c r="K1252" i="3" s="1"/>
  <c r="K1229" i="1"/>
  <c r="I1252" i="3" s="1"/>
  <c r="H1230" i="1"/>
  <c r="I1230" i="1"/>
  <c r="J1230" i="1"/>
  <c r="K1253" i="3" s="1"/>
  <c r="K1230" i="1"/>
  <c r="I1253" i="3" s="1"/>
  <c r="H1231" i="1"/>
  <c r="I1231" i="1"/>
  <c r="J1231" i="1"/>
  <c r="K1254" i="3" s="1"/>
  <c r="K1231" i="1"/>
  <c r="I1254" i="3" s="1"/>
  <c r="H1232" i="1"/>
  <c r="L1232" i="1" s="1"/>
  <c r="G1255" i="3" s="1"/>
  <c r="I1232" i="1"/>
  <c r="J1232" i="1"/>
  <c r="K1255" i="3" s="1"/>
  <c r="K1232" i="1"/>
  <c r="I1255" i="3" s="1"/>
  <c r="H1233" i="1"/>
  <c r="L1233" i="1" s="1"/>
  <c r="G1256" i="3" s="1"/>
  <c r="I1233" i="1"/>
  <c r="J1233" i="1"/>
  <c r="K1256" i="3" s="1"/>
  <c r="K1233" i="1"/>
  <c r="I1256" i="3" s="1"/>
  <c r="H1234" i="1"/>
  <c r="L1234" i="1" s="1"/>
  <c r="G1257" i="3" s="1"/>
  <c r="I1234" i="1"/>
  <c r="J1234" i="1"/>
  <c r="K1257" i="3" s="1"/>
  <c r="K1234" i="1"/>
  <c r="I1257" i="3" s="1"/>
  <c r="H1235" i="1"/>
  <c r="F1258" i="3" s="1"/>
  <c r="I1235" i="1"/>
  <c r="J1235" i="1"/>
  <c r="K1258" i="3" s="1"/>
  <c r="K1235" i="1"/>
  <c r="I1258" i="3" s="1"/>
  <c r="L1235" i="1"/>
  <c r="G1258" i="3" s="1"/>
  <c r="H1236" i="1"/>
  <c r="F1259" i="3" s="1"/>
  <c r="I1236" i="1"/>
  <c r="J1236" i="1"/>
  <c r="K1259" i="3" s="1"/>
  <c r="K1236" i="1"/>
  <c r="I1259" i="3" s="1"/>
  <c r="L1236" i="1"/>
  <c r="G1259" i="3" s="1"/>
  <c r="H1237" i="1"/>
  <c r="F1260" i="3" s="1"/>
  <c r="I1237" i="1"/>
  <c r="J1237" i="1"/>
  <c r="K1260" i="3" s="1"/>
  <c r="K1237" i="1"/>
  <c r="I1260" i="3" s="1"/>
  <c r="H1238" i="1"/>
  <c r="F1261" i="3" s="1"/>
  <c r="I1238" i="1"/>
  <c r="M1261" i="3" s="1"/>
  <c r="J1238" i="1"/>
  <c r="K1261" i="3" s="1"/>
  <c r="K1238" i="1"/>
  <c r="I1261" i="3" s="1"/>
  <c r="L1238" i="1"/>
  <c r="G1261" i="3" s="1"/>
  <c r="H1239" i="1"/>
  <c r="I1239" i="1"/>
  <c r="J1239" i="1"/>
  <c r="K1262" i="3" s="1"/>
  <c r="K1239" i="1"/>
  <c r="I1262" i="3" s="1"/>
  <c r="H1240" i="1"/>
  <c r="L1240" i="1" s="1"/>
  <c r="G1263" i="3" s="1"/>
  <c r="I1240" i="1"/>
  <c r="J1240" i="1"/>
  <c r="K1263" i="3" s="1"/>
  <c r="K1240" i="1"/>
  <c r="I1263" i="3" s="1"/>
  <c r="H1241" i="1"/>
  <c r="L1241" i="1" s="1"/>
  <c r="G1264" i="3" s="1"/>
  <c r="I1241" i="1"/>
  <c r="J1241" i="1"/>
  <c r="K1264" i="3" s="1"/>
  <c r="K1241" i="1"/>
  <c r="I1264" i="3" s="1"/>
  <c r="H1242" i="1"/>
  <c r="L1242" i="1" s="1"/>
  <c r="G1265" i="3" s="1"/>
  <c r="I1242" i="1"/>
  <c r="X1242" i="1" s="1"/>
  <c r="J1242" i="1"/>
  <c r="K1265" i="3" s="1"/>
  <c r="K1242" i="1"/>
  <c r="I1265" i="3" s="1"/>
  <c r="H1243" i="1"/>
  <c r="F1266" i="3" s="1"/>
  <c r="I1243" i="1"/>
  <c r="J1243" i="1"/>
  <c r="K1266" i="3" s="1"/>
  <c r="K1243" i="1"/>
  <c r="I1266" i="3" s="1"/>
  <c r="H1244" i="1"/>
  <c r="F1267" i="3" s="1"/>
  <c r="I1244" i="1"/>
  <c r="J1244" i="1"/>
  <c r="K1267" i="3" s="1"/>
  <c r="K1244" i="1"/>
  <c r="I1267" i="3" s="1"/>
  <c r="L1244" i="1"/>
  <c r="G1267" i="3" s="1"/>
  <c r="H1245" i="1"/>
  <c r="F1268" i="3" s="1"/>
  <c r="I1245" i="1"/>
  <c r="M1268" i="3" s="1"/>
  <c r="J1245" i="1"/>
  <c r="K1268" i="3" s="1"/>
  <c r="K1245" i="1"/>
  <c r="I1268" i="3" s="1"/>
  <c r="L1245" i="1"/>
  <c r="G1268" i="3" s="1"/>
  <c r="H1246" i="1"/>
  <c r="I1246" i="1"/>
  <c r="J1246" i="1"/>
  <c r="K41" i="3" s="1"/>
  <c r="K1246" i="1"/>
  <c r="I41" i="3" s="1"/>
  <c r="H1247" i="1"/>
  <c r="L1247" i="1" s="1"/>
  <c r="G1270" i="3" s="1"/>
  <c r="I1247" i="1"/>
  <c r="X1247" i="1" s="1"/>
  <c r="J1247" i="1"/>
  <c r="K1270" i="3" s="1"/>
  <c r="K1247" i="1"/>
  <c r="I1270" i="3" s="1"/>
  <c r="H1248" i="1"/>
  <c r="L1248" i="1" s="1"/>
  <c r="G1271" i="3" s="1"/>
  <c r="I1248" i="1"/>
  <c r="J1248" i="1"/>
  <c r="K1271" i="3" s="1"/>
  <c r="K1248" i="1"/>
  <c r="I1271" i="3" s="1"/>
  <c r="H1249" i="1"/>
  <c r="L1249" i="1" s="1"/>
  <c r="G1272" i="3" s="1"/>
  <c r="I1249" i="1"/>
  <c r="J1249" i="1"/>
  <c r="K1272" i="3" s="1"/>
  <c r="K1249" i="1"/>
  <c r="I1272" i="3" s="1"/>
  <c r="H1250" i="1"/>
  <c r="L1250" i="1" s="1"/>
  <c r="G1273" i="3" s="1"/>
  <c r="I1250" i="1"/>
  <c r="J1250" i="1"/>
  <c r="K1250" i="1"/>
  <c r="I1273" i="3" s="1"/>
  <c r="H1251" i="1"/>
  <c r="F1274" i="3" s="1"/>
  <c r="I1251" i="1"/>
  <c r="J1251" i="1"/>
  <c r="K1274" i="3" s="1"/>
  <c r="K1251" i="1"/>
  <c r="I1274" i="3" s="1"/>
  <c r="L1251" i="1"/>
  <c r="G1274" i="3" s="1"/>
  <c r="H1252" i="1"/>
  <c r="F1275" i="3" s="1"/>
  <c r="I1252" i="1"/>
  <c r="J1252" i="1"/>
  <c r="K1252" i="1"/>
  <c r="I1275" i="3" s="1"/>
  <c r="L1252" i="1"/>
  <c r="G1275" i="3" s="1"/>
  <c r="H1253" i="1"/>
  <c r="F1276" i="3" s="1"/>
  <c r="I1253" i="1"/>
  <c r="J1253" i="1"/>
  <c r="K1253" i="1"/>
  <c r="I1276" i="3" s="1"/>
  <c r="L1253" i="1"/>
  <c r="G1276" i="3" s="1"/>
  <c r="H1254" i="1"/>
  <c r="F1277" i="3" s="1"/>
  <c r="I1254" i="1"/>
  <c r="M1277" i="3" s="1"/>
  <c r="J1254" i="1"/>
  <c r="K1277" i="3" s="1"/>
  <c r="K1254" i="1"/>
  <c r="I1277" i="3" s="1"/>
  <c r="L1254" i="1"/>
  <c r="G1277" i="3" s="1"/>
  <c r="H1255" i="1"/>
  <c r="L1255" i="1" s="1"/>
  <c r="G1278" i="3" s="1"/>
  <c r="I1255" i="1"/>
  <c r="J1255" i="1"/>
  <c r="K1278" i="3" s="1"/>
  <c r="K1255" i="1"/>
  <c r="I1278" i="3" s="1"/>
  <c r="H1256" i="1"/>
  <c r="L1256" i="1" s="1"/>
  <c r="G1279" i="3" s="1"/>
  <c r="I1256" i="1"/>
  <c r="J1256" i="1"/>
  <c r="K1279" i="3" s="1"/>
  <c r="K1256" i="1"/>
  <c r="I1279" i="3" s="1"/>
  <c r="H1257" i="1"/>
  <c r="I1257" i="1"/>
  <c r="J1257" i="1"/>
  <c r="K1280" i="3" s="1"/>
  <c r="K1257" i="1"/>
  <c r="H1258" i="1"/>
  <c r="L1258" i="1" s="1"/>
  <c r="G1281" i="3" s="1"/>
  <c r="I1258" i="1"/>
  <c r="J1258" i="1"/>
  <c r="K1281" i="3" s="1"/>
  <c r="K1258" i="1"/>
  <c r="I1281" i="3" s="1"/>
  <c r="H1259" i="1"/>
  <c r="I1259" i="1"/>
  <c r="J1259" i="1"/>
  <c r="K1282" i="3" s="1"/>
  <c r="K1259" i="1"/>
  <c r="I1282" i="3" s="1"/>
  <c r="H1260" i="1"/>
  <c r="F1283" i="3" s="1"/>
  <c r="I1260" i="1"/>
  <c r="J1260" i="1"/>
  <c r="K1283" i="3" s="1"/>
  <c r="K1260" i="1"/>
  <c r="I1283" i="3" s="1"/>
  <c r="L1260" i="1"/>
  <c r="G1283" i="3" s="1"/>
  <c r="H1261" i="1"/>
  <c r="F1284" i="3" s="1"/>
  <c r="I1261" i="1"/>
  <c r="M1284" i="3" s="1"/>
  <c r="J1261" i="1"/>
  <c r="K1284" i="3" s="1"/>
  <c r="K1261" i="1"/>
  <c r="I1284" i="3" s="1"/>
  <c r="L1261" i="1"/>
  <c r="G1284" i="3" s="1"/>
  <c r="H1262" i="1"/>
  <c r="I1262" i="1"/>
  <c r="J1262" i="1"/>
  <c r="K1285" i="3" s="1"/>
  <c r="K1262" i="1"/>
  <c r="I1285" i="3" s="1"/>
  <c r="H1263" i="1"/>
  <c r="L1263" i="1" s="1"/>
  <c r="I1263" i="1"/>
  <c r="J1263" i="1"/>
  <c r="K1286" i="3" s="1"/>
  <c r="K1263" i="1"/>
  <c r="I1286" i="3" s="1"/>
  <c r="H1264" i="1"/>
  <c r="L1264" i="1" s="1"/>
  <c r="G1287" i="3" s="1"/>
  <c r="I1264" i="1"/>
  <c r="J1264" i="1"/>
  <c r="K1287" i="3" s="1"/>
  <c r="K1264" i="1"/>
  <c r="I1287" i="3" s="1"/>
  <c r="H1265" i="1"/>
  <c r="L1265" i="1" s="1"/>
  <c r="G1288" i="3" s="1"/>
  <c r="I1265" i="1"/>
  <c r="J1265" i="1"/>
  <c r="K1288" i="3" s="1"/>
  <c r="K1265" i="1"/>
  <c r="I1288" i="3" s="1"/>
  <c r="H1266" i="1"/>
  <c r="I1266" i="1"/>
  <c r="M1289" i="3" s="1"/>
  <c r="J1266" i="1"/>
  <c r="K1289" i="3" s="1"/>
  <c r="K1266" i="1"/>
  <c r="I1289" i="3" s="1"/>
  <c r="H1267" i="1"/>
  <c r="F1290" i="3" s="1"/>
  <c r="I1267" i="1"/>
  <c r="J1267" i="1"/>
  <c r="K1290" i="3" s="1"/>
  <c r="K1267" i="1"/>
  <c r="I1290" i="3" s="1"/>
  <c r="H1268" i="1"/>
  <c r="F1291" i="3" s="1"/>
  <c r="I1268" i="1"/>
  <c r="J1268" i="1"/>
  <c r="K1291" i="3" s="1"/>
  <c r="K1268" i="1"/>
  <c r="I1291" i="3" s="1"/>
  <c r="H1269" i="1"/>
  <c r="F1292" i="3" s="1"/>
  <c r="I1269" i="1"/>
  <c r="X1269" i="1" s="1"/>
  <c r="J1269" i="1"/>
  <c r="K1292" i="3" s="1"/>
  <c r="K1269" i="1"/>
  <c r="I1292" i="3" s="1"/>
  <c r="L1269" i="1"/>
  <c r="G1292" i="3" s="1"/>
  <c r="H1270" i="1"/>
  <c r="F1293" i="3" s="1"/>
  <c r="I1270" i="1"/>
  <c r="J1270" i="1"/>
  <c r="K1293" i="3" s="1"/>
  <c r="K1270" i="1"/>
  <c r="I1293" i="3" s="1"/>
  <c r="L1270" i="1"/>
  <c r="G1293" i="3" s="1"/>
  <c r="H1271" i="1"/>
  <c r="I1271" i="1"/>
  <c r="J1271" i="1"/>
  <c r="K1294" i="3" s="1"/>
  <c r="K1271" i="1"/>
  <c r="I1294" i="3" s="1"/>
  <c r="H1272" i="1"/>
  <c r="I1272" i="1"/>
  <c r="J1272" i="1"/>
  <c r="K1295" i="3" s="1"/>
  <c r="K1272" i="1"/>
  <c r="I1295" i="3" s="1"/>
  <c r="H1273" i="1"/>
  <c r="I1273" i="1"/>
  <c r="J1273" i="1"/>
  <c r="K1296" i="3" s="1"/>
  <c r="K1273" i="1"/>
  <c r="I1296" i="3" s="1"/>
  <c r="H1274" i="1"/>
  <c r="I1274" i="1"/>
  <c r="J1274" i="1"/>
  <c r="K1297" i="3" s="1"/>
  <c r="K1274" i="1"/>
  <c r="I1297" i="3" s="1"/>
  <c r="H1275" i="1"/>
  <c r="F1298" i="3" s="1"/>
  <c r="I1275" i="1"/>
  <c r="J1275" i="1"/>
  <c r="K1298" i="3" s="1"/>
  <c r="K1275" i="1"/>
  <c r="I1298" i="3" s="1"/>
  <c r="L1275" i="1"/>
  <c r="G1298" i="3" s="1"/>
  <c r="H1276" i="1"/>
  <c r="F1299" i="3" s="1"/>
  <c r="I1276" i="1"/>
  <c r="J1276" i="1"/>
  <c r="K1299" i="3" s="1"/>
  <c r="K1276" i="1"/>
  <c r="L1276" i="1"/>
  <c r="G1299" i="3" s="1"/>
  <c r="H1277" i="1"/>
  <c r="F1300" i="3" s="1"/>
  <c r="I1277" i="1"/>
  <c r="J1277" i="1"/>
  <c r="K1300" i="3" s="1"/>
  <c r="K1277" i="1"/>
  <c r="I1300" i="3" s="1"/>
  <c r="H1278" i="1"/>
  <c r="F1301" i="3" s="1"/>
  <c r="I1278" i="1"/>
  <c r="J1278" i="1"/>
  <c r="K1301" i="3" s="1"/>
  <c r="K1278" i="1"/>
  <c r="I1301" i="3" s="1"/>
  <c r="H1279" i="1"/>
  <c r="I1279" i="1"/>
  <c r="J1279" i="1"/>
  <c r="K1302" i="3" s="1"/>
  <c r="K1279" i="1"/>
  <c r="I1302" i="3" s="1"/>
  <c r="H1280" i="1"/>
  <c r="L1280" i="1" s="1"/>
  <c r="G1303" i="3" s="1"/>
  <c r="I1280" i="1"/>
  <c r="J1280" i="1"/>
  <c r="K1303" i="3" s="1"/>
  <c r="K1280" i="1"/>
  <c r="I1303" i="3" s="1"/>
  <c r="H1281" i="1"/>
  <c r="I1281" i="1"/>
  <c r="J1281" i="1"/>
  <c r="K1304" i="3" s="1"/>
  <c r="K1281" i="1"/>
  <c r="I1304" i="3" s="1"/>
  <c r="H1282" i="1"/>
  <c r="I1282" i="1"/>
  <c r="J1282" i="1"/>
  <c r="K1305" i="3" s="1"/>
  <c r="K1282" i="1"/>
  <c r="I1305" i="3" s="1"/>
  <c r="H1283" i="1"/>
  <c r="F1306" i="3" s="1"/>
  <c r="I1283" i="1"/>
  <c r="J1283" i="1"/>
  <c r="K1283" i="1"/>
  <c r="I1306" i="3" s="1"/>
  <c r="H1284" i="1"/>
  <c r="F1307" i="3" s="1"/>
  <c r="I1284" i="1"/>
  <c r="J1284" i="1"/>
  <c r="K1307" i="3" s="1"/>
  <c r="K1284" i="1"/>
  <c r="I1307" i="3" s="1"/>
  <c r="H1285" i="1"/>
  <c r="F1308" i="3" s="1"/>
  <c r="I1285" i="1"/>
  <c r="J1285" i="1"/>
  <c r="K1308" i="3" s="1"/>
  <c r="K1285" i="1"/>
  <c r="I1308" i="3" s="1"/>
  <c r="L1285" i="1"/>
  <c r="G1308" i="3" s="1"/>
  <c r="H1286" i="1"/>
  <c r="F1309" i="3" s="1"/>
  <c r="I1286" i="1"/>
  <c r="J1286" i="1"/>
  <c r="K1309" i="3" s="1"/>
  <c r="K1286" i="1"/>
  <c r="I1309" i="3" s="1"/>
  <c r="L1286" i="1"/>
  <c r="G1309" i="3" s="1"/>
  <c r="H1287" i="1"/>
  <c r="I1287" i="1"/>
  <c r="J1287" i="1"/>
  <c r="K1310" i="3" s="1"/>
  <c r="K1287" i="1"/>
  <c r="I1310" i="3" s="1"/>
  <c r="H1288" i="1"/>
  <c r="I1288" i="1"/>
  <c r="J1288" i="1"/>
  <c r="K1311" i="3" s="1"/>
  <c r="K1288" i="1"/>
  <c r="I1311" i="3" s="1"/>
  <c r="H1289" i="1"/>
  <c r="I1289" i="1"/>
  <c r="J1289" i="1"/>
  <c r="K1312" i="3" s="1"/>
  <c r="K1289" i="1"/>
  <c r="I1312" i="3" s="1"/>
  <c r="H1290" i="1"/>
  <c r="I1290" i="1"/>
  <c r="J1290" i="1"/>
  <c r="K1313" i="3" s="1"/>
  <c r="K1290" i="1"/>
  <c r="I1313" i="3" s="1"/>
  <c r="H1291" i="1"/>
  <c r="F1314" i="3" s="1"/>
  <c r="I1291" i="1"/>
  <c r="J1291" i="1"/>
  <c r="K1314" i="3" s="1"/>
  <c r="K1291" i="1"/>
  <c r="I1314" i="3" s="1"/>
  <c r="L1291" i="1"/>
  <c r="G1314" i="3" s="1"/>
  <c r="H1292" i="1"/>
  <c r="F1315" i="3" s="1"/>
  <c r="I1292" i="1"/>
  <c r="J1292" i="1"/>
  <c r="K1315" i="3" s="1"/>
  <c r="K1292" i="1"/>
  <c r="L1292" i="1"/>
  <c r="G1315" i="3" s="1"/>
  <c r="H1293" i="1"/>
  <c r="F1316" i="3" s="1"/>
  <c r="I1293" i="1"/>
  <c r="J1293" i="1"/>
  <c r="K1316" i="3" s="1"/>
  <c r="K1293" i="1"/>
  <c r="I1316" i="3" s="1"/>
  <c r="H1294" i="1"/>
  <c r="F1317" i="3" s="1"/>
  <c r="I1294" i="1"/>
  <c r="J1294" i="1"/>
  <c r="K1317" i="3" s="1"/>
  <c r="K1294" i="1"/>
  <c r="I1317" i="3" s="1"/>
  <c r="H1295" i="1"/>
  <c r="I1295" i="1"/>
  <c r="J1295" i="1"/>
  <c r="K1318" i="3" s="1"/>
  <c r="K1295" i="1"/>
  <c r="I1318" i="3" s="1"/>
  <c r="H1296" i="1"/>
  <c r="L1296" i="1" s="1"/>
  <c r="G1319" i="3" s="1"/>
  <c r="I1296" i="1"/>
  <c r="J1296" i="1"/>
  <c r="K1319" i="3" s="1"/>
  <c r="K1296" i="1"/>
  <c r="I1319" i="3" s="1"/>
  <c r="H1297" i="1"/>
  <c r="L1297" i="1" s="1"/>
  <c r="G1320" i="3" s="1"/>
  <c r="I1297" i="1"/>
  <c r="J1297" i="1"/>
  <c r="K1320" i="3" s="1"/>
  <c r="K1297" i="1"/>
  <c r="I1320" i="3" s="1"/>
  <c r="H1298" i="1"/>
  <c r="I1298" i="1"/>
  <c r="M1321" i="3" s="1"/>
  <c r="J1298" i="1"/>
  <c r="K1321" i="3" s="1"/>
  <c r="K1298" i="1"/>
  <c r="I1321" i="3" s="1"/>
  <c r="H1299" i="1"/>
  <c r="F1322" i="3" s="1"/>
  <c r="I1299" i="1"/>
  <c r="J1299" i="1"/>
  <c r="K1322" i="3" s="1"/>
  <c r="K1299" i="1"/>
  <c r="I1322" i="3" s="1"/>
  <c r="H1300" i="1"/>
  <c r="F1323" i="3" s="1"/>
  <c r="I1300" i="1"/>
  <c r="J1300" i="1"/>
  <c r="K1323" i="3" s="1"/>
  <c r="K1300" i="1"/>
  <c r="I1323" i="3" s="1"/>
  <c r="H1301" i="1"/>
  <c r="F1324" i="3" s="1"/>
  <c r="I1301" i="1"/>
  <c r="X1301" i="1" s="1"/>
  <c r="J1301" i="1"/>
  <c r="K1324" i="3" s="1"/>
  <c r="K1301" i="1"/>
  <c r="I1324" i="3" s="1"/>
  <c r="L1301" i="1"/>
  <c r="G1324" i="3" s="1"/>
  <c r="H1302" i="1"/>
  <c r="F1325" i="3" s="1"/>
  <c r="I1302" i="1"/>
  <c r="J1302" i="1"/>
  <c r="K1325" i="3" s="1"/>
  <c r="K1302" i="1"/>
  <c r="I1325" i="3" s="1"/>
  <c r="L1302" i="1"/>
  <c r="G1325" i="3" s="1"/>
  <c r="H1303" i="1"/>
  <c r="I1303" i="1"/>
  <c r="J1303" i="1"/>
  <c r="K1326" i="3" s="1"/>
  <c r="K1303" i="1"/>
  <c r="I1326" i="3" s="1"/>
  <c r="H1304" i="1"/>
  <c r="I1304" i="1"/>
  <c r="J1304" i="1"/>
  <c r="K1304" i="1"/>
  <c r="I1327" i="3" s="1"/>
  <c r="H1305" i="1"/>
  <c r="I1305" i="1"/>
  <c r="J1305" i="1"/>
  <c r="K1328" i="3" s="1"/>
  <c r="K1305" i="1"/>
  <c r="I1328" i="3" s="1"/>
  <c r="H1306" i="1"/>
  <c r="I1306" i="1"/>
  <c r="J1306" i="1"/>
  <c r="K1329" i="3" s="1"/>
  <c r="K1306" i="1"/>
  <c r="I1329" i="3" s="1"/>
  <c r="H1307" i="1"/>
  <c r="F1330" i="3" s="1"/>
  <c r="I1307" i="1"/>
  <c r="J1307" i="1"/>
  <c r="K1330" i="3" s="1"/>
  <c r="K1307" i="1"/>
  <c r="L1307" i="1"/>
  <c r="G1330" i="3" s="1"/>
  <c r="H1308" i="1"/>
  <c r="F1331" i="3" s="1"/>
  <c r="I1308" i="1"/>
  <c r="J1308" i="1"/>
  <c r="K1331" i="3" s="1"/>
  <c r="K1308" i="1"/>
  <c r="I1331" i="3" s="1"/>
  <c r="L1308" i="1"/>
  <c r="G1331" i="3" s="1"/>
  <c r="H1309" i="1"/>
  <c r="F1332" i="3" s="1"/>
  <c r="I1309" i="1"/>
  <c r="J1309" i="1"/>
  <c r="K1332" i="3" s="1"/>
  <c r="K1309" i="1"/>
  <c r="I1332" i="3" s="1"/>
  <c r="H1310" i="1"/>
  <c r="F1333" i="3" s="1"/>
  <c r="I1310" i="1"/>
  <c r="J1310" i="1"/>
  <c r="K1333" i="3" s="1"/>
  <c r="K1310" i="1"/>
  <c r="I1333" i="3" s="1"/>
  <c r="H1311" i="1"/>
  <c r="I1311" i="1"/>
  <c r="J1311" i="1"/>
  <c r="K1334" i="3" s="1"/>
  <c r="K1311" i="1"/>
  <c r="I1334" i="3" s="1"/>
  <c r="H1312" i="1"/>
  <c r="I1312" i="1"/>
  <c r="J1312" i="1"/>
  <c r="K1335" i="3" s="1"/>
  <c r="K1312" i="1"/>
  <c r="I1335" i="3" s="1"/>
  <c r="H1313" i="1"/>
  <c r="L1313" i="1" s="1"/>
  <c r="G1336" i="3" s="1"/>
  <c r="I1313" i="1"/>
  <c r="J1313" i="1"/>
  <c r="K1336" i="3" s="1"/>
  <c r="K1313" i="1"/>
  <c r="I1336" i="3" s="1"/>
  <c r="H1314" i="1"/>
  <c r="I1314" i="1"/>
  <c r="J1314" i="1"/>
  <c r="K1337" i="3" s="1"/>
  <c r="K1314" i="1"/>
  <c r="I1337" i="3" s="1"/>
  <c r="H1315" i="1"/>
  <c r="F1338" i="3" s="1"/>
  <c r="I1315" i="1"/>
  <c r="J1315" i="1"/>
  <c r="K1338" i="3" s="1"/>
  <c r="K1315" i="1"/>
  <c r="I1338" i="3" s="1"/>
  <c r="H1316" i="1"/>
  <c r="F1339" i="3" s="1"/>
  <c r="I1316" i="1"/>
  <c r="M1339" i="3" s="1"/>
  <c r="J1316" i="1"/>
  <c r="K1339" i="3" s="1"/>
  <c r="K1316" i="1"/>
  <c r="I1339" i="3" s="1"/>
  <c r="H1317" i="1"/>
  <c r="F1340" i="3" s="1"/>
  <c r="I1317" i="1"/>
  <c r="X1317" i="1" s="1"/>
  <c r="J1317" i="1"/>
  <c r="K1340" i="3" s="1"/>
  <c r="K1317" i="1"/>
  <c r="I1340" i="3" s="1"/>
  <c r="L1317" i="1"/>
  <c r="G1340" i="3" s="1"/>
  <c r="H1318" i="1"/>
  <c r="F1341" i="3" s="1"/>
  <c r="I1318" i="1"/>
  <c r="J1318" i="1"/>
  <c r="K1341" i="3" s="1"/>
  <c r="K1318" i="1"/>
  <c r="I1341" i="3" s="1"/>
  <c r="L1318" i="1"/>
  <c r="G1341" i="3" s="1"/>
  <c r="H1319" i="1"/>
  <c r="I1319" i="1"/>
  <c r="J1319" i="1"/>
  <c r="K1342" i="3" s="1"/>
  <c r="K1319" i="1"/>
  <c r="I1342" i="3" s="1"/>
  <c r="H1320" i="1"/>
  <c r="I1320" i="1"/>
  <c r="J1320" i="1"/>
  <c r="K1343" i="3" s="1"/>
  <c r="K1320" i="1"/>
  <c r="I1343" i="3" s="1"/>
  <c r="H1321" i="1"/>
  <c r="I1321" i="1"/>
  <c r="J1321" i="1"/>
  <c r="K1321" i="1"/>
  <c r="I1344" i="3" s="1"/>
  <c r="H1322" i="1"/>
  <c r="I1322" i="1"/>
  <c r="J1322" i="1"/>
  <c r="K1345" i="3" s="1"/>
  <c r="K1322" i="1"/>
  <c r="I1345" i="3" s="1"/>
  <c r="H1323" i="1"/>
  <c r="F1346" i="3" s="1"/>
  <c r="I1323" i="1"/>
  <c r="J1323" i="1"/>
  <c r="K1346" i="3" s="1"/>
  <c r="K1323" i="1"/>
  <c r="I1346" i="3" s="1"/>
  <c r="L1323" i="1"/>
  <c r="G1346" i="3" s="1"/>
  <c r="H1324" i="1"/>
  <c r="F1347" i="3" s="1"/>
  <c r="I1324" i="1"/>
  <c r="J1324" i="1"/>
  <c r="K1347" i="3" s="1"/>
  <c r="K1324" i="1"/>
  <c r="I1347" i="3" s="1"/>
  <c r="L1324" i="1"/>
  <c r="G1347" i="3" s="1"/>
  <c r="H1325" i="1"/>
  <c r="F1348" i="3" s="1"/>
  <c r="I1325" i="1"/>
  <c r="J1325" i="1"/>
  <c r="K1348" i="3" s="1"/>
  <c r="K1325" i="1"/>
  <c r="I1348" i="3" s="1"/>
  <c r="H1326" i="1"/>
  <c r="F1349" i="3" s="1"/>
  <c r="I1326" i="1"/>
  <c r="J1326" i="1"/>
  <c r="K1349" i="3" s="1"/>
  <c r="K1326" i="1"/>
  <c r="I1349" i="3" s="1"/>
  <c r="H1327" i="1"/>
  <c r="I1327" i="1"/>
  <c r="J1327" i="1"/>
  <c r="K1350" i="3" s="1"/>
  <c r="K1327" i="1"/>
  <c r="I1350" i="3" s="1"/>
  <c r="H1328" i="1"/>
  <c r="I1328" i="1"/>
  <c r="J1328" i="1"/>
  <c r="K1351" i="3" s="1"/>
  <c r="K1328" i="1"/>
  <c r="I1351" i="3" s="1"/>
  <c r="H1329" i="1"/>
  <c r="I1329" i="1"/>
  <c r="J1329" i="1"/>
  <c r="K1352" i="3" s="1"/>
  <c r="K1329" i="1"/>
  <c r="I1352" i="3" s="1"/>
  <c r="H1330" i="1"/>
  <c r="L1330" i="1" s="1"/>
  <c r="G1353" i="3" s="1"/>
  <c r="I1330" i="1"/>
  <c r="J1330" i="1"/>
  <c r="K1353" i="3" s="1"/>
  <c r="K1330" i="1"/>
  <c r="I1353" i="3" s="1"/>
  <c r="H1331" i="1"/>
  <c r="F1354" i="3" s="1"/>
  <c r="I1331" i="1"/>
  <c r="J1331" i="1"/>
  <c r="K1354" i="3" s="1"/>
  <c r="K1331" i="1"/>
  <c r="I1354" i="3" s="1"/>
  <c r="H1332" i="1"/>
  <c r="F1355" i="3" s="1"/>
  <c r="I1332" i="1"/>
  <c r="J1332" i="1"/>
  <c r="K1355" i="3" s="1"/>
  <c r="K1332" i="1"/>
  <c r="I1355" i="3" s="1"/>
  <c r="H1333" i="1"/>
  <c r="F1356" i="3" s="1"/>
  <c r="I1333" i="1"/>
  <c r="J1333" i="1"/>
  <c r="K1356" i="3" s="1"/>
  <c r="K1333" i="1"/>
  <c r="I1356" i="3" s="1"/>
  <c r="L1333" i="1"/>
  <c r="G1356" i="3" s="1"/>
  <c r="H1334" i="1"/>
  <c r="F1357" i="3" s="1"/>
  <c r="I1334" i="1"/>
  <c r="J1334" i="1"/>
  <c r="K1357" i="3" s="1"/>
  <c r="K1334" i="1"/>
  <c r="I1357" i="3" s="1"/>
  <c r="L1334" i="1"/>
  <c r="G1357" i="3" s="1"/>
  <c r="H1335" i="1"/>
  <c r="I1335" i="1"/>
  <c r="M1358" i="3" s="1"/>
  <c r="J1335" i="1"/>
  <c r="K1358" i="3" s="1"/>
  <c r="K1335" i="1"/>
  <c r="I1358" i="3" s="1"/>
  <c r="H1336" i="1"/>
  <c r="I1336" i="1"/>
  <c r="J1336" i="1"/>
  <c r="K1359" i="3" s="1"/>
  <c r="K1336" i="1"/>
  <c r="I1359" i="3" s="1"/>
  <c r="H1337" i="1"/>
  <c r="I1337" i="1"/>
  <c r="J1337" i="1"/>
  <c r="K1360" i="3" s="1"/>
  <c r="K1337" i="1"/>
  <c r="I1360" i="3" s="1"/>
  <c r="H1338" i="1"/>
  <c r="I1338" i="1"/>
  <c r="J1338" i="1"/>
  <c r="K1361" i="3" s="1"/>
  <c r="K1338" i="1"/>
  <c r="I1361" i="3" s="1"/>
  <c r="H1339" i="1"/>
  <c r="F1362" i="3" s="1"/>
  <c r="I1339" i="1"/>
  <c r="J1339" i="1"/>
  <c r="K1362" i="3" s="1"/>
  <c r="K1339" i="1"/>
  <c r="I1362" i="3" s="1"/>
  <c r="L1339" i="1"/>
  <c r="G1362" i="3" s="1"/>
  <c r="H1340" i="1"/>
  <c r="F1363" i="3" s="1"/>
  <c r="I1340" i="1"/>
  <c r="J1340" i="1"/>
  <c r="K1363" i="3" s="1"/>
  <c r="K1340" i="1"/>
  <c r="I1363" i="3" s="1"/>
  <c r="L1340" i="1"/>
  <c r="G1363" i="3" s="1"/>
  <c r="H1341" i="1"/>
  <c r="F1364" i="3" s="1"/>
  <c r="I1341" i="1"/>
  <c r="J1341" i="1"/>
  <c r="K1364" i="3" s="1"/>
  <c r="K1341" i="1"/>
  <c r="I1364" i="3" s="1"/>
  <c r="H1342" i="1"/>
  <c r="F1365" i="3" s="1"/>
  <c r="I1342" i="1"/>
  <c r="J1342" i="1"/>
  <c r="K1365" i="3" s="1"/>
  <c r="K1342" i="1"/>
  <c r="I1365" i="3" s="1"/>
  <c r="H1343" i="1"/>
  <c r="I1343" i="1"/>
  <c r="J1343" i="1"/>
  <c r="K1366" i="3" s="1"/>
  <c r="K1343" i="1"/>
  <c r="I1366" i="3" s="1"/>
  <c r="H1344" i="1"/>
  <c r="I1344" i="1"/>
  <c r="J1344" i="1"/>
  <c r="K1367" i="3" s="1"/>
  <c r="K1344" i="1"/>
  <c r="I1367" i="3" s="1"/>
  <c r="H1345" i="1"/>
  <c r="I1345" i="1"/>
  <c r="J1345" i="1"/>
  <c r="K1368" i="3" s="1"/>
  <c r="K1345" i="1"/>
  <c r="I1368" i="3" s="1"/>
  <c r="H1346" i="1"/>
  <c r="I1346" i="1"/>
  <c r="J1346" i="1"/>
  <c r="K1369" i="3" s="1"/>
  <c r="K1346" i="1"/>
  <c r="I1369" i="3" s="1"/>
  <c r="H1347" i="1"/>
  <c r="L1347" i="1" s="1"/>
  <c r="G1370" i="3" s="1"/>
  <c r="I1347" i="1"/>
  <c r="J1347" i="1"/>
  <c r="K1370" i="3" s="1"/>
  <c r="K1347" i="1"/>
  <c r="I1370" i="3" s="1"/>
  <c r="H1348" i="1"/>
  <c r="F1371" i="3" s="1"/>
  <c r="I1348" i="1"/>
  <c r="J1348" i="1"/>
  <c r="K1371" i="3" s="1"/>
  <c r="K1348" i="1"/>
  <c r="I1371" i="3" s="1"/>
  <c r="H1349" i="1"/>
  <c r="F1372" i="3" s="1"/>
  <c r="I1349" i="1"/>
  <c r="J1349" i="1"/>
  <c r="K1372" i="3" s="1"/>
  <c r="K1349" i="1"/>
  <c r="I1372" i="3" s="1"/>
  <c r="L1349" i="1"/>
  <c r="G1372" i="3" s="1"/>
  <c r="H1350" i="1"/>
  <c r="F1373" i="3" s="1"/>
  <c r="I1350" i="1"/>
  <c r="J1350" i="1"/>
  <c r="K1373" i="3" s="1"/>
  <c r="K1350" i="1"/>
  <c r="I1373" i="3" s="1"/>
  <c r="L1350" i="1"/>
  <c r="G1373" i="3" s="1"/>
  <c r="H1351" i="1"/>
  <c r="L1351" i="1" s="1"/>
  <c r="G1374" i="3" s="1"/>
  <c r="I1351" i="1"/>
  <c r="J1351" i="1"/>
  <c r="K1374" i="3" s="1"/>
  <c r="K1351" i="1"/>
  <c r="I1374" i="3" s="1"/>
  <c r="H1352" i="1"/>
  <c r="I1352" i="1"/>
  <c r="J1352" i="1"/>
  <c r="K1375" i="3" s="1"/>
  <c r="K1352" i="1"/>
  <c r="I1375" i="3" s="1"/>
  <c r="H1353" i="1"/>
  <c r="I1353" i="1"/>
  <c r="M1376" i="3" s="1"/>
  <c r="J1353" i="1"/>
  <c r="K1376" i="3" s="1"/>
  <c r="K1353" i="1"/>
  <c r="I1376" i="3" s="1"/>
  <c r="H1354" i="1"/>
  <c r="I1354" i="1"/>
  <c r="J1354" i="1"/>
  <c r="K1377" i="3" s="1"/>
  <c r="K1354" i="1"/>
  <c r="I1377" i="3" s="1"/>
  <c r="M1235" i="3" l="1"/>
  <c r="X1203" i="1"/>
  <c r="M1226" i="3"/>
  <c r="L1149" i="1"/>
  <c r="G1172" i="3" s="1"/>
  <c r="F1172" i="3"/>
  <c r="F1098" i="3"/>
  <c r="L1075" i="1"/>
  <c r="G1098" i="3" s="1"/>
  <c r="L1341" i="1"/>
  <c r="G1364" i="3" s="1"/>
  <c r="X1324" i="1"/>
  <c r="M1347" i="3"/>
  <c r="L1309" i="1"/>
  <c r="G1332" i="3" s="1"/>
  <c r="X1308" i="1"/>
  <c r="M1331" i="3"/>
  <c r="L1293" i="1"/>
  <c r="G1316" i="3" s="1"/>
  <c r="X1292" i="1"/>
  <c r="M1315" i="3"/>
  <c r="L1277" i="1"/>
  <c r="G1300" i="3" s="1"/>
  <c r="X1276" i="1"/>
  <c r="M1299" i="3"/>
  <c r="L1237" i="1"/>
  <c r="G1260" i="3" s="1"/>
  <c r="X1236" i="1"/>
  <c r="M1259" i="3"/>
  <c r="X1221" i="1"/>
  <c r="M1244" i="3"/>
  <c r="L1213" i="1"/>
  <c r="G1236" i="3" s="1"/>
  <c r="F1235" i="3"/>
  <c r="L1212" i="1"/>
  <c r="G1235" i="3" s="1"/>
  <c r="F1370" i="3"/>
  <c r="X1260" i="1"/>
  <c r="M1283" i="3"/>
  <c r="X1251" i="1"/>
  <c r="M1274" i="3"/>
  <c r="M1231" i="3"/>
  <c r="M1222" i="3"/>
  <c r="F1140" i="3"/>
  <c r="L1117" i="1"/>
  <c r="G1140" i="3" s="1"/>
  <c r="F1115" i="3"/>
  <c r="L1092" i="1"/>
  <c r="G1115" i="3" s="1"/>
  <c r="L1071" i="1"/>
  <c r="G1094" i="3" s="1"/>
  <c r="F1094" i="3"/>
  <c r="F1013" i="3"/>
  <c r="L990" i="1"/>
  <c r="G1013" i="3" s="1"/>
  <c r="F917" i="3"/>
  <c r="L894" i="1"/>
  <c r="G917" i="3" s="1"/>
  <c r="X794" i="1"/>
  <c r="M817" i="3"/>
  <c r="X1340" i="1"/>
  <c r="M1363" i="3"/>
  <c r="L1325" i="1"/>
  <c r="G1348" i="3" s="1"/>
  <c r="M1377" i="3"/>
  <c r="X1352" i="1"/>
  <c r="L1348" i="1"/>
  <c r="G1371" i="3" s="1"/>
  <c r="X1347" i="1"/>
  <c r="M1370" i="3"/>
  <c r="M1368" i="3"/>
  <c r="M1366" i="3"/>
  <c r="X1338" i="1"/>
  <c r="M1361" i="3"/>
  <c r="M1359" i="3"/>
  <c r="L1332" i="1"/>
  <c r="G1355" i="3" s="1"/>
  <c r="X1329" i="1"/>
  <c r="M1352" i="3"/>
  <c r="X1327" i="1"/>
  <c r="M1350" i="3"/>
  <c r="M1345" i="3"/>
  <c r="M1343" i="3"/>
  <c r="L1316" i="1"/>
  <c r="G1339" i="3" s="1"/>
  <c r="M1338" i="3"/>
  <c r="X1313" i="1"/>
  <c r="M1336" i="3"/>
  <c r="X1311" i="1"/>
  <c r="M1334" i="3"/>
  <c r="M1329" i="3"/>
  <c r="M1327" i="3"/>
  <c r="L1300" i="1"/>
  <c r="G1323" i="3" s="1"/>
  <c r="M1322" i="3"/>
  <c r="X1297" i="1"/>
  <c r="M1320" i="3"/>
  <c r="M1318" i="3"/>
  <c r="M1313" i="3"/>
  <c r="M1311" i="3"/>
  <c r="L1284" i="1"/>
  <c r="G1307" i="3" s="1"/>
  <c r="M1306" i="3"/>
  <c r="M1302" i="3"/>
  <c r="M1297" i="3"/>
  <c r="M1295" i="3"/>
  <c r="L1268" i="1"/>
  <c r="G1291" i="3" s="1"/>
  <c r="M1290" i="3"/>
  <c r="X1265" i="1"/>
  <c r="M1288" i="3"/>
  <c r="X1263" i="1"/>
  <c r="M1286" i="3"/>
  <c r="X1241" i="1"/>
  <c r="M1264" i="3"/>
  <c r="L1182" i="1"/>
  <c r="G1205" i="3" s="1"/>
  <c r="F1205" i="3"/>
  <c r="M1203" i="3"/>
  <c r="M1201" i="3"/>
  <c r="M1199" i="3"/>
  <c r="X1171" i="1"/>
  <c r="M1194" i="3"/>
  <c r="M1192" i="3"/>
  <c r="X1167" i="1"/>
  <c r="M1190" i="3"/>
  <c r="L1157" i="1"/>
  <c r="G295" i="3" s="1"/>
  <c r="X1156" i="1"/>
  <c r="M1179" i="3"/>
  <c r="X1124" i="1"/>
  <c r="M1147" i="3"/>
  <c r="L1067" i="1"/>
  <c r="G1090" i="3" s="1"/>
  <c r="F1090" i="3"/>
  <c r="L1065" i="1"/>
  <c r="G1088" i="3" s="1"/>
  <c r="F1088" i="3"/>
  <c r="X1063" i="1"/>
  <c r="M1086" i="3"/>
  <c r="X1029" i="1"/>
  <c r="M1052" i="3"/>
  <c r="X997" i="1"/>
  <c r="M1020" i="3"/>
  <c r="X965" i="1"/>
  <c r="M988" i="3"/>
  <c r="X933" i="1"/>
  <c r="M956" i="3"/>
  <c r="X901" i="1"/>
  <c r="M924" i="3"/>
  <c r="X869" i="1"/>
  <c r="M892" i="3"/>
  <c r="X837" i="1"/>
  <c r="M860" i="3"/>
  <c r="X805" i="1"/>
  <c r="M828" i="3"/>
  <c r="X1285" i="1"/>
  <c r="M1308" i="3"/>
  <c r="X1258" i="1"/>
  <c r="M1281" i="3"/>
  <c r="X1249" i="1"/>
  <c r="M1272" i="3"/>
  <c r="M1233" i="3"/>
  <c r="X1201" i="1"/>
  <c r="M1224" i="3"/>
  <c r="F119" i="3"/>
  <c r="L1132" i="1"/>
  <c r="G119" i="3" s="1"/>
  <c r="F1081" i="3"/>
  <c r="L1058" i="1"/>
  <c r="G1081" i="3" s="1"/>
  <c r="F481" i="3"/>
  <c r="L862" i="1"/>
  <c r="G481" i="3" s="1"/>
  <c r="F853" i="3"/>
  <c r="L830" i="1"/>
  <c r="G853" i="3" s="1"/>
  <c r="F821" i="3"/>
  <c r="L798" i="1"/>
  <c r="G821" i="3" s="1"/>
  <c r="L1354" i="1"/>
  <c r="G1377" i="3" s="1"/>
  <c r="F1377" i="3"/>
  <c r="L1352" i="1"/>
  <c r="G1375" i="3" s="1"/>
  <c r="F1375" i="3"/>
  <c r="X1350" i="1"/>
  <c r="M1373" i="3"/>
  <c r="L1345" i="1"/>
  <c r="G1368" i="3" s="1"/>
  <c r="F1368" i="3"/>
  <c r="L1343" i="1"/>
  <c r="G1366" i="3" s="1"/>
  <c r="F1366" i="3"/>
  <c r="L1338" i="1"/>
  <c r="G1361" i="3" s="1"/>
  <c r="F1361" i="3"/>
  <c r="L1336" i="1"/>
  <c r="G1359" i="3" s="1"/>
  <c r="F1359" i="3"/>
  <c r="X1334" i="1"/>
  <c r="L1329" i="1"/>
  <c r="G1352" i="3" s="1"/>
  <c r="F1352" i="3"/>
  <c r="L1327" i="1"/>
  <c r="G1350" i="3" s="1"/>
  <c r="F1350" i="3"/>
  <c r="L1322" i="1"/>
  <c r="G1345" i="3" s="1"/>
  <c r="F1345" i="3"/>
  <c r="L1320" i="1"/>
  <c r="G1343" i="3" s="1"/>
  <c r="F1343" i="3"/>
  <c r="X1318" i="1"/>
  <c r="M1341" i="3"/>
  <c r="L1311" i="1"/>
  <c r="G1334" i="3" s="1"/>
  <c r="F1334" i="3"/>
  <c r="L1306" i="1"/>
  <c r="G1329" i="3" s="1"/>
  <c r="F1329" i="3"/>
  <c r="L1304" i="1"/>
  <c r="G1327" i="3" s="1"/>
  <c r="F1327" i="3"/>
  <c r="X1302" i="1"/>
  <c r="M1325" i="3"/>
  <c r="L1295" i="1"/>
  <c r="G1318" i="3" s="1"/>
  <c r="F1318" i="3"/>
  <c r="L1290" i="1"/>
  <c r="G1313" i="3" s="1"/>
  <c r="F1313" i="3"/>
  <c r="L1288" i="1"/>
  <c r="G1311" i="3" s="1"/>
  <c r="F1311" i="3"/>
  <c r="X1286" i="1"/>
  <c r="M1309" i="3"/>
  <c r="L1281" i="1"/>
  <c r="G1304" i="3" s="1"/>
  <c r="F1304" i="3"/>
  <c r="L1279" i="1"/>
  <c r="G1302" i="3" s="1"/>
  <c r="F1302" i="3"/>
  <c r="L1274" i="1"/>
  <c r="G1297" i="3" s="1"/>
  <c r="F1297" i="3"/>
  <c r="L1272" i="1"/>
  <c r="G1295" i="3" s="1"/>
  <c r="F1295" i="3"/>
  <c r="X1270" i="1"/>
  <c r="M1293" i="3"/>
  <c r="X1252" i="1"/>
  <c r="M1275" i="3"/>
  <c r="F1253" i="3"/>
  <c r="L1230" i="1"/>
  <c r="G1253" i="3" s="1"/>
  <c r="X1228" i="1"/>
  <c r="M1251" i="3"/>
  <c r="X1226" i="1"/>
  <c r="M1249" i="3"/>
  <c r="X1224" i="1"/>
  <c r="M1247" i="3"/>
  <c r="X1219" i="1"/>
  <c r="M1242" i="3"/>
  <c r="M1240" i="3"/>
  <c r="X1215" i="1"/>
  <c r="M1238" i="3"/>
  <c r="X1204" i="1"/>
  <c r="M1227" i="3"/>
  <c r="X1189" i="1"/>
  <c r="M1212" i="3"/>
  <c r="F1203" i="3"/>
  <c r="L1180" i="1"/>
  <c r="G1203" i="3" s="1"/>
  <c r="M1169" i="3"/>
  <c r="M1167" i="3"/>
  <c r="X1139" i="1"/>
  <c r="M1162" i="3"/>
  <c r="M1160" i="3"/>
  <c r="M1158" i="3"/>
  <c r="X1114" i="1"/>
  <c r="M1137" i="3"/>
  <c r="M1135" i="3"/>
  <c r="X1107" i="1"/>
  <c r="M1130" i="3"/>
  <c r="M1128" i="3"/>
  <c r="X1103" i="1"/>
  <c r="M1126" i="3"/>
  <c r="L1082" i="1"/>
  <c r="G1105" i="3" s="1"/>
  <c r="F1105" i="3"/>
  <c r="L1080" i="1"/>
  <c r="G1103" i="3" s="1"/>
  <c r="F1103" i="3"/>
  <c r="X1078" i="1"/>
  <c r="M1101" i="3"/>
  <c r="X1074" i="1"/>
  <c r="M1097" i="3"/>
  <c r="M1095" i="3"/>
  <c r="X1044" i="1"/>
  <c r="M1067" i="3"/>
  <c r="X1012" i="1"/>
  <c r="M1035" i="3"/>
  <c r="M1357" i="3"/>
  <c r="M1354" i="3"/>
  <c r="F1353" i="3"/>
  <c r="F1320" i="3"/>
  <c r="L1342" i="1"/>
  <c r="G1365" i="3" s="1"/>
  <c r="X1325" i="1"/>
  <c r="M1348" i="3"/>
  <c r="L1310" i="1"/>
  <c r="G1333" i="3" s="1"/>
  <c r="X1309" i="1"/>
  <c r="M1332" i="3"/>
  <c r="L1294" i="1"/>
  <c r="G1317" i="3" s="1"/>
  <c r="M1316" i="3"/>
  <c r="L1278" i="1"/>
  <c r="G1301" i="3" s="1"/>
  <c r="M1300" i="3"/>
  <c r="M1282" i="3"/>
  <c r="M1280" i="3"/>
  <c r="X1255" i="1"/>
  <c r="M1278" i="3"/>
  <c r="X1250" i="1"/>
  <c r="M1273" i="3"/>
  <c r="X1248" i="1"/>
  <c r="M1271" i="3"/>
  <c r="X1237" i="1"/>
  <c r="M1260" i="3"/>
  <c r="L1229" i="1"/>
  <c r="G1252" i="3" s="1"/>
  <c r="F1173" i="3"/>
  <c r="L1150" i="1"/>
  <c r="G1173" i="3" s="1"/>
  <c r="F1171" i="3"/>
  <c r="L1148" i="1"/>
  <c r="G1171" i="3" s="1"/>
  <c r="F1156" i="3"/>
  <c r="L1133" i="1"/>
  <c r="G1156" i="3" s="1"/>
  <c r="F889" i="3"/>
  <c r="L1116" i="1"/>
  <c r="G889" i="3" s="1"/>
  <c r="F1124" i="3"/>
  <c r="L1101" i="1"/>
  <c r="G1124" i="3" s="1"/>
  <c r="F1114" i="3"/>
  <c r="L1091" i="1"/>
  <c r="G1114" i="3" s="1"/>
  <c r="L1089" i="1"/>
  <c r="G1091" i="3" s="1"/>
  <c r="F1091" i="3"/>
  <c r="L1087" i="1"/>
  <c r="G1110" i="3" s="1"/>
  <c r="F1110" i="3"/>
  <c r="F1099" i="3"/>
  <c r="L1076" i="1"/>
  <c r="G1099" i="3" s="1"/>
  <c r="F1076" i="3"/>
  <c r="L1053" i="1"/>
  <c r="G1076" i="3" s="1"/>
  <c r="F180" i="3"/>
  <c r="L1038" i="1"/>
  <c r="G180" i="3" s="1"/>
  <c r="F1044" i="3"/>
  <c r="L1021" i="1"/>
  <c r="G1044" i="3" s="1"/>
  <c r="F1029" i="3"/>
  <c r="L1006" i="1"/>
  <c r="G1029" i="3" s="1"/>
  <c r="F1012" i="3"/>
  <c r="L989" i="1"/>
  <c r="G1012" i="3" s="1"/>
  <c r="F997" i="3"/>
  <c r="L974" i="1"/>
  <c r="G997" i="3" s="1"/>
  <c r="F965" i="3"/>
  <c r="L942" i="1"/>
  <c r="G965" i="3" s="1"/>
  <c r="F933" i="3"/>
  <c r="L910" i="1"/>
  <c r="G933" i="3" s="1"/>
  <c r="F901" i="3"/>
  <c r="L878" i="1"/>
  <c r="G901" i="3" s="1"/>
  <c r="F869" i="3"/>
  <c r="L846" i="1"/>
  <c r="G869" i="3" s="1"/>
  <c r="F837" i="3"/>
  <c r="L814" i="1"/>
  <c r="G837" i="3" s="1"/>
  <c r="F805" i="3"/>
  <c r="L782" i="1"/>
  <c r="G805" i="3" s="1"/>
  <c r="X780" i="1"/>
  <c r="M803" i="3"/>
  <c r="X778" i="1"/>
  <c r="M801" i="3"/>
  <c r="L773" i="1"/>
  <c r="G796" i="3" s="1"/>
  <c r="F796" i="3"/>
  <c r="F1237" i="3"/>
  <c r="L1214" i="1"/>
  <c r="G1237" i="3" s="1"/>
  <c r="L1073" i="1"/>
  <c r="G1096" i="3" s="1"/>
  <c r="F1096" i="3"/>
  <c r="F1060" i="3"/>
  <c r="L1037" i="1"/>
  <c r="G1060" i="3" s="1"/>
  <c r="F949" i="3"/>
  <c r="L926" i="1"/>
  <c r="G949" i="3" s="1"/>
  <c r="L789" i="1"/>
  <c r="G812" i="3" s="1"/>
  <c r="F812" i="3"/>
  <c r="L1326" i="1"/>
  <c r="G1349" i="3" s="1"/>
  <c r="M1371" i="3"/>
  <c r="X1332" i="1"/>
  <c r="M1355" i="3"/>
  <c r="X1284" i="1"/>
  <c r="M1307" i="3"/>
  <c r="X1268" i="1"/>
  <c r="L1259" i="1"/>
  <c r="G1282" i="3" s="1"/>
  <c r="F1282" i="3"/>
  <c r="L1257" i="1"/>
  <c r="G1280" i="3" s="1"/>
  <c r="F1280" i="3"/>
  <c r="F41" i="3"/>
  <c r="L1246" i="1"/>
  <c r="G41" i="3" s="1"/>
  <c r="F1221" i="3"/>
  <c r="L1198" i="1"/>
  <c r="G1221" i="3" s="1"/>
  <c r="X1196" i="1"/>
  <c r="M1219" i="3"/>
  <c r="M1217" i="3"/>
  <c r="M1215" i="3"/>
  <c r="X1187" i="1"/>
  <c r="M1210" i="3"/>
  <c r="X1185" i="1"/>
  <c r="M1208" i="3"/>
  <c r="X1183" i="1"/>
  <c r="M1206" i="3"/>
  <c r="X1172" i="1"/>
  <c r="M1195" i="3"/>
  <c r="M295" i="3"/>
  <c r="F1336" i="3"/>
  <c r="M1324" i="3"/>
  <c r="F1303" i="3"/>
  <c r="M1265" i="3"/>
  <c r="F1251" i="3"/>
  <c r="X1349" i="1"/>
  <c r="M1372" i="3"/>
  <c r="X1333" i="1"/>
  <c r="M1356" i="3"/>
  <c r="X1188" i="1"/>
  <c r="M1211" i="3"/>
  <c r="X1173" i="1"/>
  <c r="M1196" i="3"/>
  <c r="F1187" i="3"/>
  <c r="L1164" i="1"/>
  <c r="G1187" i="3" s="1"/>
  <c r="L1054" i="1"/>
  <c r="G1077" i="3" s="1"/>
  <c r="F1077" i="3"/>
  <c r="F1045" i="3"/>
  <c r="L1022" i="1"/>
  <c r="G1045" i="3" s="1"/>
  <c r="M1369" i="3"/>
  <c r="X1339" i="1"/>
  <c r="M1362" i="3"/>
  <c r="X1337" i="1"/>
  <c r="M1360" i="3"/>
  <c r="X1330" i="1"/>
  <c r="M1353" i="3"/>
  <c r="M1344" i="3"/>
  <c r="X1307" i="1"/>
  <c r="M1330" i="3"/>
  <c r="M1326" i="3"/>
  <c r="X1296" i="1"/>
  <c r="M1319" i="3"/>
  <c r="X1289" i="1"/>
  <c r="M1312" i="3"/>
  <c r="M1305" i="3"/>
  <c r="M1296" i="3"/>
  <c r="X1262" i="1"/>
  <c r="M1285" i="3"/>
  <c r="X1240" i="1"/>
  <c r="M1263" i="3"/>
  <c r="X1235" i="1"/>
  <c r="M1258" i="3"/>
  <c r="X1233" i="1"/>
  <c r="M1256" i="3"/>
  <c r="M1254" i="3"/>
  <c r="X1220" i="1"/>
  <c r="M1243" i="3"/>
  <c r="X1205" i="1"/>
  <c r="M1228" i="3"/>
  <c r="F1219" i="3"/>
  <c r="L1196" i="1"/>
  <c r="G1219" i="3" s="1"/>
  <c r="X1140" i="1"/>
  <c r="M1163" i="3"/>
  <c r="X1108" i="1"/>
  <c r="M1131" i="3"/>
  <c r="X1083" i="1"/>
  <c r="M1106" i="3"/>
  <c r="M1104" i="3"/>
  <c r="X1079" i="1"/>
  <c r="M1102" i="3"/>
  <c r="L1049" i="1"/>
  <c r="G1072" i="3" s="1"/>
  <c r="F1072" i="3"/>
  <c r="L1047" i="1"/>
  <c r="G1070" i="3" s="1"/>
  <c r="F1070" i="3"/>
  <c r="X1045" i="1"/>
  <c r="M1068" i="3"/>
  <c r="X1013" i="1"/>
  <c r="M1036" i="3"/>
  <c r="X981" i="1"/>
  <c r="M1004" i="3"/>
  <c r="X949" i="1"/>
  <c r="M488" i="3"/>
  <c r="X917" i="1"/>
  <c r="M940" i="3"/>
  <c r="X885" i="1"/>
  <c r="M908" i="3"/>
  <c r="X853" i="1"/>
  <c r="M876" i="3"/>
  <c r="X821" i="1"/>
  <c r="M844" i="3"/>
  <c r="F1374" i="3"/>
  <c r="M1337" i="3"/>
  <c r="F1319" i="3"/>
  <c r="M1304" i="3"/>
  <c r="M1292" i="3"/>
  <c r="M1270" i="3"/>
  <c r="X1256" i="1"/>
  <c r="M1279" i="3"/>
  <c r="F1123" i="3"/>
  <c r="L1100" i="1"/>
  <c r="G1123" i="3" s="1"/>
  <c r="L1056" i="1"/>
  <c r="G1079" i="3" s="1"/>
  <c r="F1079" i="3"/>
  <c r="F1028" i="3"/>
  <c r="L1005" i="1"/>
  <c r="G1028" i="3" s="1"/>
  <c r="F981" i="3"/>
  <c r="L958" i="1"/>
  <c r="G981" i="3" s="1"/>
  <c r="X796" i="1"/>
  <c r="M819" i="3"/>
  <c r="X1341" i="1"/>
  <c r="M1364" i="3"/>
  <c r="X1351" i="1"/>
  <c r="M1374" i="3"/>
  <c r="X1344" i="1"/>
  <c r="M1367" i="3"/>
  <c r="M1351" i="3"/>
  <c r="X1323" i="1"/>
  <c r="M1346" i="3"/>
  <c r="X1319" i="1"/>
  <c r="M1342" i="3"/>
  <c r="X1312" i="1"/>
  <c r="M1335" i="3"/>
  <c r="M1328" i="3"/>
  <c r="X1291" i="1"/>
  <c r="M1314" i="3"/>
  <c r="X1287" i="1"/>
  <c r="M1310" i="3"/>
  <c r="X1280" i="1"/>
  <c r="M1303" i="3"/>
  <c r="X1275" i="1"/>
  <c r="M1298" i="3"/>
  <c r="M1294" i="3"/>
  <c r="X1264" i="1"/>
  <c r="M1287" i="3"/>
  <c r="X1253" i="1"/>
  <c r="M1276" i="3"/>
  <c r="X1244" i="1"/>
  <c r="M1267" i="3"/>
  <c r="L1353" i="1"/>
  <c r="G1376" i="3" s="1"/>
  <c r="F1376" i="3"/>
  <c r="L1346" i="1"/>
  <c r="G1369" i="3" s="1"/>
  <c r="F1369" i="3"/>
  <c r="L1344" i="1"/>
  <c r="G1367" i="3" s="1"/>
  <c r="F1367" i="3"/>
  <c r="X1342" i="1"/>
  <c r="M1365" i="3"/>
  <c r="L1337" i="1"/>
  <c r="G1360" i="3" s="1"/>
  <c r="F1360" i="3"/>
  <c r="L1335" i="1"/>
  <c r="G1358" i="3" s="1"/>
  <c r="F1358" i="3"/>
  <c r="L1331" i="1"/>
  <c r="G1354" i="3" s="1"/>
  <c r="L1328" i="1"/>
  <c r="G1351" i="3" s="1"/>
  <c r="F1351" i="3"/>
  <c r="X1326" i="1"/>
  <c r="M1349" i="3"/>
  <c r="L1321" i="1"/>
  <c r="G1344" i="3" s="1"/>
  <c r="F1344" i="3"/>
  <c r="L1319" i="1"/>
  <c r="G1342" i="3" s="1"/>
  <c r="F1342" i="3"/>
  <c r="L1315" i="1"/>
  <c r="G1338" i="3" s="1"/>
  <c r="L1314" i="1"/>
  <c r="G1337" i="3" s="1"/>
  <c r="F1337" i="3"/>
  <c r="L1312" i="1"/>
  <c r="G1335" i="3" s="1"/>
  <c r="F1335" i="3"/>
  <c r="X1310" i="1"/>
  <c r="M1333" i="3"/>
  <c r="L1305" i="1"/>
  <c r="G1328" i="3" s="1"/>
  <c r="F1328" i="3"/>
  <c r="L1303" i="1"/>
  <c r="G1326" i="3" s="1"/>
  <c r="F1326" i="3"/>
  <c r="L1299" i="1"/>
  <c r="G1322" i="3" s="1"/>
  <c r="L1298" i="1"/>
  <c r="G1321" i="3" s="1"/>
  <c r="F1321" i="3"/>
  <c r="X1294" i="1"/>
  <c r="M1317" i="3"/>
  <c r="L1289" i="1"/>
  <c r="G1312" i="3" s="1"/>
  <c r="F1312" i="3"/>
  <c r="L1287" i="1"/>
  <c r="G1310" i="3" s="1"/>
  <c r="F1310" i="3"/>
  <c r="L1283" i="1"/>
  <c r="G1306" i="3" s="1"/>
  <c r="L1282" i="1"/>
  <c r="G1305" i="3" s="1"/>
  <c r="F1305" i="3"/>
  <c r="X1278" i="1"/>
  <c r="M1301" i="3"/>
  <c r="L1273" i="1"/>
  <c r="G1296" i="3" s="1"/>
  <c r="F1296" i="3"/>
  <c r="L1271" i="1"/>
  <c r="G1294" i="3" s="1"/>
  <c r="F1294" i="3"/>
  <c r="L1267" i="1"/>
  <c r="G1290" i="3" s="1"/>
  <c r="L1266" i="1"/>
  <c r="G1289" i="3" s="1"/>
  <c r="F1289" i="3"/>
  <c r="L1262" i="1"/>
  <c r="G1285" i="3" s="1"/>
  <c r="F1285" i="3"/>
  <c r="X1164" i="1"/>
  <c r="M1187" i="3"/>
  <c r="X1162" i="1"/>
  <c r="M1185" i="3"/>
  <c r="M1183" i="3"/>
  <c r="X1155" i="1"/>
  <c r="M1178" i="3"/>
  <c r="M1176" i="3"/>
  <c r="X1151" i="1"/>
  <c r="M1174" i="3"/>
  <c r="M1153" i="3"/>
  <c r="X1128" i="1"/>
  <c r="M1151" i="3"/>
  <c r="X1123" i="1"/>
  <c r="M1146" i="3"/>
  <c r="X1121" i="1"/>
  <c r="M1144" i="3"/>
  <c r="M1142" i="3"/>
  <c r="M1121" i="3"/>
  <c r="M1119" i="3"/>
  <c r="M184" i="3"/>
  <c r="X1090" i="1"/>
  <c r="M1113" i="3"/>
  <c r="M1111" i="3"/>
  <c r="L1062" i="1"/>
  <c r="G1085" i="3" s="1"/>
  <c r="F1085" i="3"/>
  <c r="X1028" i="1"/>
  <c r="M1051" i="3"/>
  <c r="X996" i="1"/>
  <c r="M1019" i="3"/>
  <c r="M274" i="3"/>
  <c r="M1375" i="3"/>
  <c r="M1340" i="3"/>
  <c r="M1323" i="3"/>
  <c r="F1287" i="3"/>
  <c r="F1189" i="3"/>
  <c r="X1239" i="1"/>
  <c r="X1234" i="1"/>
  <c r="X1232" i="1"/>
  <c r="M1255" i="3"/>
  <c r="X1225" i="1"/>
  <c r="M1248" i="3"/>
  <c r="M1246" i="3"/>
  <c r="M1241" i="3"/>
  <c r="X1211" i="1"/>
  <c r="M1234" i="3"/>
  <c r="X1209" i="1"/>
  <c r="M1232" i="3"/>
  <c r="X1207" i="1"/>
  <c r="M1118" i="3"/>
  <c r="X1202" i="1"/>
  <c r="X1200" i="1"/>
  <c r="M1223" i="3"/>
  <c r="X1195" i="1"/>
  <c r="M1218" i="3"/>
  <c r="M1216" i="3"/>
  <c r="M1214" i="3"/>
  <c r="X1186" i="1"/>
  <c r="M1209" i="3"/>
  <c r="X1184" i="1"/>
  <c r="X1179" i="1"/>
  <c r="M1202" i="3"/>
  <c r="X1177" i="1"/>
  <c r="M1200" i="3"/>
  <c r="X1175" i="1"/>
  <c r="M1198" i="3"/>
  <c r="M1193" i="3"/>
  <c r="X1168" i="1"/>
  <c r="X1163" i="1"/>
  <c r="M1186" i="3"/>
  <c r="M1184" i="3"/>
  <c r="M1182" i="3"/>
  <c r="M1061" i="3"/>
  <c r="M1175" i="3"/>
  <c r="X1147" i="1"/>
  <c r="M1170" i="3"/>
  <c r="M1168" i="3"/>
  <c r="X1143" i="1"/>
  <c r="M159" i="3"/>
  <c r="M1161" i="3"/>
  <c r="M599" i="3"/>
  <c r="M1154" i="3"/>
  <c r="X1129" i="1"/>
  <c r="M1152" i="3"/>
  <c r="X1127" i="1"/>
  <c r="M1150" i="3"/>
  <c r="M1145" i="3"/>
  <c r="M1143" i="3"/>
  <c r="X1115" i="1"/>
  <c r="M1138" i="3"/>
  <c r="X1113" i="1"/>
  <c r="M1136" i="3"/>
  <c r="X1106" i="1"/>
  <c r="M1112" i="3"/>
  <c r="M1127" i="3"/>
  <c r="X1099" i="1"/>
  <c r="M1122" i="3"/>
  <c r="X1097" i="1"/>
  <c r="M1120" i="3"/>
  <c r="M310" i="3"/>
  <c r="L1090" i="1"/>
  <c r="G1113" i="3" s="1"/>
  <c r="F1113" i="3"/>
  <c r="L1088" i="1"/>
  <c r="G1111" i="3" s="1"/>
  <c r="F1111" i="3"/>
  <c r="M1109" i="3"/>
  <c r="L1081" i="1"/>
  <c r="G1104" i="3" s="1"/>
  <c r="F1104" i="3"/>
  <c r="L1079" i="1"/>
  <c r="G1102" i="3" s="1"/>
  <c r="F1102" i="3"/>
  <c r="L1072" i="1"/>
  <c r="G1095" i="3" s="1"/>
  <c r="F1095" i="3"/>
  <c r="M1093" i="3"/>
  <c r="M1084" i="3"/>
  <c r="M1075" i="3"/>
  <c r="X1036" i="1"/>
  <c r="M1059" i="3"/>
  <c r="M1043" i="3"/>
  <c r="M1027" i="3"/>
  <c r="M1011" i="3"/>
  <c r="L973" i="1"/>
  <c r="G996" i="3" s="1"/>
  <c r="M995" i="3"/>
  <c r="L957" i="1"/>
  <c r="G980" i="3" s="1"/>
  <c r="M979" i="3"/>
  <c r="L941" i="1"/>
  <c r="G964" i="3" s="1"/>
  <c r="X940" i="1"/>
  <c r="M963" i="3"/>
  <c r="L925" i="1"/>
  <c r="G948" i="3" s="1"/>
  <c r="M947" i="3"/>
  <c r="L909" i="1"/>
  <c r="G932" i="3" s="1"/>
  <c r="M931" i="3"/>
  <c r="L893" i="1"/>
  <c r="G916" i="3" s="1"/>
  <c r="X892" i="1"/>
  <c r="M915" i="3"/>
  <c r="L877" i="1"/>
  <c r="G900" i="3" s="1"/>
  <c r="M899" i="3"/>
  <c r="L861" i="1"/>
  <c r="G884" i="3" s="1"/>
  <c r="M883" i="3"/>
  <c r="L845" i="1"/>
  <c r="G868" i="3" s="1"/>
  <c r="M867" i="3"/>
  <c r="L829" i="1"/>
  <c r="G852" i="3" s="1"/>
  <c r="M851" i="3"/>
  <c r="M842" i="3"/>
  <c r="X817" i="1"/>
  <c r="M840" i="3"/>
  <c r="L813" i="1"/>
  <c r="G836" i="3" s="1"/>
  <c r="M835" i="3"/>
  <c r="M833" i="3"/>
  <c r="X808" i="1"/>
  <c r="M133" i="3"/>
  <c r="M826" i="3"/>
  <c r="M824" i="3"/>
  <c r="L794" i="1"/>
  <c r="G817" i="3" s="1"/>
  <c r="F817" i="3"/>
  <c r="X792" i="1"/>
  <c r="M815" i="3"/>
  <c r="L788" i="1"/>
  <c r="G811" i="3" s="1"/>
  <c r="L787" i="1"/>
  <c r="G274" i="3" s="1"/>
  <c r="F274" i="3"/>
  <c r="M808" i="3"/>
  <c r="L778" i="1"/>
  <c r="G801" i="3" s="1"/>
  <c r="F801" i="3"/>
  <c r="X776" i="1"/>
  <c r="M799" i="3"/>
  <c r="F1286" i="3"/>
  <c r="F1248" i="3"/>
  <c r="X1246" i="1"/>
  <c r="L1239" i="1"/>
  <c r="G1262" i="3" s="1"/>
  <c r="F1262" i="3"/>
  <c r="X1230" i="1"/>
  <c r="L1223" i="1"/>
  <c r="G1246" i="3" s="1"/>
  <c r="F1246" i="3"/>
  <c r="L1218" i="1"/>
  <c r="G1241" i="3" s="1"/>
  <c r="F1241" i="3"/>
  <c r="L1216" i="1"/>
  <c r="G1239" i="3" s="1"/>
  <c r="F1239" i="3"/>
  <c r="X1214" i="1"/>
  <c r="L1209" i="1"/>
  <c r="G1232" i="3" s="1"/>
  <c r="F1232" i="3"/>
  <c r="L1207" i="1"/>
  <c r="G1118" i="3" s="1"/>
  <c r="F1118" i="3"/>
  <c r="L1202" i="1"/>
  <c r="G1225" i="3" s="1"/>
  <c r="F1225" i="3"/>
  <c r="M1221" i="3"/>
  <c r="L1193" i="1"/>
  <c r="G1216" i="3" s="1"/>
  <c r="F1216" i="3"/>
  <c r="L1191" i="1"/>
  <c r="G1214" i="3" s="1"/>
  <c r="F1214" i="3"/>
  <c r="L1186" i="1"/>
  <c r="G1209" i="3" s="1"/>
  <c r="F1209" i="3"/>
  <c r="L1184" i="1"/>
  <c r="G1207" i="3" s="1"/>
  <c r="F1207" i="3"/>
  <c r="X1182" i="1"/>
  <c r="M1205" i="3"/>
  <c r="L1177" i="1"/>
  <c r="G1200" i="3" s="1"/>
  <c r="F1200" i="3"/>
  <c r="L1175" i="1"/>
  <c r="G1198" i="3" s="1"/>
  <c r="F1198" i="3"/>
  <c r="L1170" i="1"/>
  <c r="G1193" i="3" s="1"/>
  <c r="F1193" i="3"/>
  <c r="L1168" i="1"/>
  <c r="G1191" i="3" s="1"/>
  <c r="F1191" i="3"/>
  <c r="X1166" i="1"/>
  <c r="M1189" i="3"/>
  <c r="L1161" i="1"/>
  <c r="G1184" i="3" s="1"/>
  <c r="F1184" i="3"/>
  <c r="L1159" i="1"/>
  <c r="G1182" i="3" s="1"/>
  <c r="F1182" i="3"/>
  <c r="L1154" i="1"/>
  <c r="G1061" i="3" s="1"/>
  <c r="F1061" i="3"/>
  <c r="L1152" i="1"/>
  <c r="G1175" i="3" s="1"/>
  <c r="F1175" i="3"/>
  <c r="X1150" i="1"/>
  <c r="L1145" i="1"/>
  <c r="G1168" i="3" s="1"/>
  <c r="F1168" i="3"/>
  <c r="L1143" i="1"/>
  <c r="G159" i="3" s="1"/>
  <c r="F159" i="3"/>
  <c r="L1138" i="1"/>
  <c r="G1161" i="3" s="1"/>
  <c r="F1161" i="3"/>
  <c r="L1136" i="1"/>
  <c r="G599" i="3" s="1"/>
  <c r="F599" i="3"/>
  <c r="M1157" i="3"/>
  <c r="L1127" i="1"/>
  <c r="G1150" i="3" s="1"/>
  <c r="F1150" i="3"/>
  <c r="L1122" i="1"/>
  <c r="G1145" i="3" s="1"/>
  <c r="F1145" i="3"/>
  <c r="L1120" i="1"/>
  <c r="G1143" i="3" s="1"/>
  <c r="F1143" i="3"/>
  <c r="M1141" i="3"/>
  <c r="L1113" i="1"/>
  <c r="G1136" i="3" s="1"/>
  <c r="F1136" i="3"/>
  <c r="L1111" i="1"/>
  <c r="G1134" i="3" s="1"/>
  <c r="F1134" i="3"/>
  <c r="L1104" i="1"/>
  <c r="G1127" i="3" s="1"/>
  <c r="F1127" i="3"/>
  <c r="M1125" i="3"/>
  <c r="L1097" i="1"/>
  <c r="G1120" i="3" s="1"/>
  <c r="F1120" i="3"/>
  <c r="L1095" i="1"/>
  <c r="G310" i="3" s="1"/>
  <c r="F310" i="3"/>
  <c r="M1116" i="3"/>
  <c r="X1077" i="1"/>
  <c r="M1100" i="3"/>
  <c r="X1043" i="1"/>
  <c r="M1066" i="3"/>
  <c r="M1064" i="3"/>
  <c r="M1062" i="3"/>
  <c r="X1034" i="1"/>
  <c r="M1057" i="3"/>
  <c r="X1032" i="1"/>
  <c r="M1055" i="3"/>
  <c r="M1050" i="3"/>
  <c r="M1048" i="3"/>
  <c r="X1023" i="1"/>
  <c r="M1046" i="3"/>
  <c r="X1018" i="1"/>
  <c r="M1041" i="3"/>
  <c r="M1039" i="3"/>
  <c r="M1034" i="3"/>
  <c r="X1009" i="1"/>
  <c r="M1032" i="3"/>
  <c r="X1007" i="1"/>
  <c r="M1030" i="3"/>
  <c r="M1025" i="3"/>
  <c r="M1023" i="3"/>
  <c r="M1018" i="3"/>
  <c r="X993" i="1"/>
  <c r="M1016" i="3"/>
  <c r="M1014" i="3"/>
  <c r="M1009" i="3"/>
  <c r="X984" i="1"/>
  <c r="M1007" i="3"/>
  <c r="X979" i="1"/>
  <c r="M1002" i="3"/>
  <c r="M1000" i="3"/>
  <c r="M998" i="3"/>
  <c r="X970" i="1"/>
  <c r="M993" i="3"/>
  <c r="X968" i="1"/>
  <c r="M991" i="3"/>
  <c r="M986" i="3"/>
  <c r="M85" i="3"/>
  <c r="X959" i="1"/>
  <c r="M982" i="3"/>
  <c r="X954" i="1"/>
  <c r="M977" i="3"/>
  <c r="M975" i="3"/>
  <c r="M970" i="3"/>
  <c r="X945" i="1"/>
  <c r="M968" i="3"/>
  <c r="X943" i="1"/>
  <c r="M966" i="3"/>
  <c r="M961" i="3"/>
  <c r="M959" i="3"/>
  <c r="M954" i="3"/>
  <c r="X929" i="1"/>
  <c r="M952" i="3"/>
  <c r="M950" i="3"/>
  <c r="M945" i="3"/>
  <c r="X920" i="1"/>
  <c r="M943" i="3"/>
  <c r="M938" i="3"/>
  <c r="M936" i="3"/>
  <c r="M934" i="3"/>
  <c r="X906" i="1"/>
  <c r="M929" i="3"/>
  <c r="X904" i="1"/>
  <c r="M927" i="3"/>
  <c r="M922" i="3"/>
  <c r="M920" i="3"/>
  <c r="X895" i="1"/>
  <c r="M918" i="3"/>
  <c r="X890" i="1"/>
  <c r="M913" i="3"/>
  <c r="M911" i="3"/>
  <c r="M906" i="3"/>
  <c r="X881" i="1"/>
  <c r="M904" i="3"/>
  <c r="X879" i="1"/>
  <c r="M902" i="3"/>
  <c r="M897" i="3"/>
  <c r="M895" i="3"/>
  <c r="M890" i="3"/>
  <c r="X865" i="1"/>
  <c r="M888" i="3"/>
  <c r="M378" i="3"/>
  <c r="M881" i="3"/>
  <c r="X856" i="1"/>
  <c r="M879" i="3"/>
  <c r="X851" i="1"/>
  <c r="M874" i="3"/>
  <c r="M602" i="3"/>
  <c r="M870" i="3"/>
  <c r="X842" i="1"/>
  <c r="M865" i="3"/>
  <c r="X840" i="1"/>
  <c r="M863" i="3"/>
  <c r="M858" i="3"/>
  <c r="M856" i="3"/>
  <c r="X831" i="1"/>
  <c r="M854" i="3"/>
  <c r="X826" i="1"/>
  <c r="M849" i="3"/>
  <c r="M847" i="3"/>
  <c r="L819" i="1"/>
  <c r="G842" i="3" s="1"/>
  <c r="F842" i="3"/>
  <c r="L817" i="1"/>
  <c r="G840" i="3" s="1"/>
  <c r="F840" i="3"/>
  <c r="M838" i="3"/>
  <c r="L810" i="1"/>
  <c r="G833" i="3" s="1"/>
  <c r="F833" i="3"/>
  <c r="L808" i="1"/>
  <c r="G133" i="3" s="1"/>
  <c r="F133" i="3"/>
  <c r="L803" i="1"/>
  <c r="G826" i="3" s="1"/>
  <c r="F826" i="3"/>
  <c r="L801" i="1"/>
  <c r="G824" i="3" s="1"/>
  <c r="F824" i="3"/>
  <c r="M822" i="3"/>
  <c r="L792" i="1"/>
  <c r="G815" i="3" s="1"/>
  <c r="F815" i="3"/>
  <c r="M806" i="3"/>
  <c r="L776" i="1"/>
  <c r="G799" i="3" s="1"/>
  <c r="F799" i="3"/>
  <c r="F1281" i="3"/>
  <c r="F1255" i="3"/>
  <c r="F1249" i="3"/>
  <c r="F1112" i="3"/>
  <c r="X1141" i="1"/>
  <c r="M1164" i="3"/>
  <c r="X1125" i="1"/>
  <c r="M1148" i="3"/>
  <c r="X1109" i="1"/>
  <c r="M1132" i="3"/>
  <c r="X1084" i="1"/>
  <c r="M1107" i="3"/>
  <c r="X1068" i="1"/>
  <c r="M304" i="3"/>
  <c r="X1066" i="1"/>
  <c r="M1089" i="3"/>
  <c r="M1087" i="3"/>
  <c r="L1059" i="1"/>
  <c r="G1082" i="3" s="1"/>
  <c r="F1082" i="3"/>
  <c r="M1080" i="3"/>
  <c r="X1055" i="1"/>
  <c r="M1078" i="3"/>
  <c r="X1050" i="1"/>
  <c r="M1073" i="3"/>
  <c r="M1071" i="3"/>
  <c r="M1069" i="3"/>
  <c r="L1041" i="1"/>
  <c r="G1064" i="3" s="1"/>
  <c r="F1064" i="3"/>
  <c r="L1039" i="1"/>
  <c r="G1062" i="3" s="1"/>
  <c r="F1062" i="3"/>
  <c r="L1034" i="1"/>
  <c r="G1057" i="3" s="1"/>
  <c r="F1057" i="3"/>
  <c r="L1032" i="1"/>
  <c r="G1055" i="3" s="1"/>
  <c r="F1055" i="3"/>
  <c r="X1030" i="1"/>
  <c r="M1053" i="3"/>
  <c r="L1025" i="1"/>
  <c r="G1048" i="3" s="1"/>
  <c r="F1048" i="3"/>
  <c r="L1023" i="1"/>
  <c r="G1046" i="3" s="1"/>
  <c r="F1046" i="3"/>
  <c r="L1018" i="1"/>
  <c r="G1041" i="3" s="1"/>
  <c r="F1041" i="3"/>
  <c r="L1016" i="1"/>
  <c r="G1039" i="3" s="1"/>
  <c r="F1039" i="3"/>
  <c r="X1014" i="1"/>
  <c r="M1037" i="3"/>
  <c r="L1009" i="1"/>
  <c r="G1032" i="3" s="1"/>
  <c r="F1032" i="3"/>
  <c r="L1007" i="1"/>
  <c r="G1030" i="3" s="1"/>
  <c r="F1030" i="3"/>
  <c r="L1002" i="1"/>
  <c r="G1025" i="3" s="1"/>
  <c r="F1025" i="3"/>
  <c r="L1000" i="1"/>
  <c r="G1023" i="3" s="1"/>
  <c r="F1023" i="3"/>
  <c r="X998" i="1"/>
  <c r="M1021" i="3"/>
  <c r="L993" i="1"/>
  <c r="G1016" i="3" s="1"/>
  <c r="F1016" i="3"/>
  <c r="L991" i="1"/>
  <c r="G1014" i="3" s="1"/>
  <c r="F1014" i="3"/>
  <c r="L986" i="1"/>
  <c r="G1009" i="3" s="1"/>
  <c r="F1009" i="3"/>
  <c r="L984" i="1"/>
  <c r="G1007" i="3" s="1"/>
  <c r="F1007" i="3"/>
  <c r="X982" i="1"/>
  <c r="M1005" i="3"/>
  <c r="L977" i="1"/>
  <c r="G1000" i="3" s="1"/>
  <c r="F1000" i="3"/>
  <c r="L975" i="1"/>
  <c r="G998" i="3" s="1"/>
  <c r="F998" i="3"/>
  <c r="L970" i="1"/>
  <c r="G993" i="3" s="1"/>
  <c r="F993" i="3"/>
  <c r="L968" i="1"/>
  <c r="G991" i="3" s="1"/>
  <c r="F991" i="3"/>
  <c r="X966" i="1"/>
  <c r="M989" i="3"/>
  <c r="L961" i="1"/>
  <c r="G85" i="3" s="1"/>
  <c r="F85" i="3"/>
  <c r="L959" i="1"/>
  <c r="G982" i="3" s="1"/>
  <c r="F982" i="3"/>
  <c r="L954" i="1"/>
  <c r="G977" i="3" s="1"/>
  <c r="F977" i="3"/>
  <c r="L952" i="1"/>
  <c r="G975" i="3" s="1"/>
  <c r="F975" i="3"/>
  <c r="X950" i="1"/>
  <c r="M973" i="3"/>
  <c r="L945" i="1"/>
  <c r="G968" i="3" s="1"/>
  <c r="F968" i="3"/>
  <c r="L943" i="1"/>
  <c r="G966" i="3" s="1"/>
  <c r="F966" i="3"/>
  <c r="L938" i="1"/>
  <c r="G961" i="3" s="1"/>
  <c r="F961" i="3"/>
  <c r="L936" i="1"/>
  <c r="G959" i="3" s="1"/>
  <c r="F959" i="3"/>
  <c r="X934" i="1"/>
  <c r="M957" i="3"/>
  <c r="L929" i="1"/>
  <c r="G952" i="3" s="1"/>
  <c r="F952" i="3"/>
  <c r="L927" i="1"/>
  <c r="G950" i="3" s="1"/>
  <c r="F950" i="3"/>
  <c r="L922" i="1"/>
  <c r="G945" i="3" s="1"/>
  <c r="F945" i="3"/>
  <c r="L920" i="1"/>
  <c r="G943" i="3" s="1"/>
  <c r="F943" i="3"/>
  <c r="X918" i="1"/>
  <c r="M941" i="3"/>
  <c r="L913" i="1"/>
  <c r="G936" i="3" s="1"/>
  <c r="F936" i="3"/>
  <c r="L911" i="1"/>
  <c r="G934" i="3" s="1"/>
  <c r="F934" i="3"/>
  <c r="L906" i="1"/>
  <c r="G929" i="3" s="1"/>
  <c r="F929" i="3"/>
  <c r="L904" i="1"/>
  <c r="G927" i="3" s="1"/>
  <c r="F927" i="3"/>
  <c r="X902" i="1"/>
  <c r="M925" i="3"/>
  <c r="L897" i="1"/>
  <c r="G920" i="3" s="1"/>
  <c r="F920" i="3"/>
  <c r="L895" i="1"/>
  <c r="G918" i="3" s="1"/>
  <c r="F918" i="3"/>
  <c r="L890" i="1"/>
  <c r="G913" i="3" s="1"/>
  <c r="F913" i="3"/>
  <c r="L888" i="1"/>
  <c r="G911" i="3" s="1"/>
  <c r="F911" i="3"/>
  <c r="X886" i="1"/>
  <c r="M909" i="3"/>
  <c r="L881" i="1"/>
  <c r="G904" i="3" s="1"/>
  <c r="F904" i="3"/>
  <c r="L879" i="1"/>
  <c r="G902" i="3" s="1"/>
  <c r="F902" i="3"/>
  <c r="L874" i="1"/>
  <c r="G897" i="3" s="1"/>
  <c r="F897" i="3"/>
  <c r="L872" i="1"/>
  <c r="G895" i="3" s="1"/>
  <c r="F895" i="3"/>
  <c r="X870" i="1"/>
  <c r="M893" i="3"/>
  <c r="L865" i="1"/>
  <c r="G888" i="3" s="1"/>
  <c r="F888" i="3"/>
  <c r="L863" i="1"/>
  <c r="G378" i="3" s="1"/>
  <c r="F378" i="3"/>
  <c r="L858" i="1"/>
  <c r="G881" i="3" s="1"/>
  <c r="F881" i="3"/>
  <c r="L856" i="1"/>
  <c r="G879" i="3" s="1"/>
  <c r="F879" i="3"/>
  <c r="X854" i="1"/>
  <c r="M877" i="3"/>
  <c r="L849" i="1"/>
  <c r="G602" i="3" s="1"/>
  <c r="F602" i="3"/>
  <c r="L847" i="1"/>
  <c r="G870" i="3" s="1"/>
  <c r="F870" i="3"/>
  <c r="L842" i="1"/>
  <c r="G865" i="3" s="1"/>
  <c r="F865" i="3"/>
  <c r="L840" i="1"/>
  <c r="G863" i="3" s="1"/>
  <c r="F863" i="3"/>
  <c r="X838" i="1"/>
  <c r="M861" i="3"/>
  <c r="L833" i="1"/>
  <c r="G856" i="3" s="1"/>
  <c r="F856" i="3"/>
  <c r="L831" i="1"/>
  <c r="G854" i="3" s="1"/>
  <c r="F854" i="3"/>
  <c r="L826" i="1"/>
  <c r="G849" i="3" s="1"/>
  <c r="F849" i="3"/>
  <c r="L824" i="1"/>
  <c r="G847" i="3" s="1"/>
  <c r="F847" i="3"/>
  <c r="X822" i="1"/>
  <c r="M845" i="3"/>
  <c r="X806" i="1"/>
  <c r="M829" i="3"/>
  <c r="M820" i="3"/>
  <c r="X790" i="1"/>
  <c r="M813" i="3"/>
  <c r="M804" i="3"/>
  <c r="X774" i="1"/>
  <c r="M797" i="3"/>
  <c r="F1279" i="3"/>
  <c r="M1239" i="3"/>
  <c r="F1238" i="3"/>
  <c r="M1237" i="3"/>
  <c r="F1206" i="3"/>
  <c r="F1152" i="3"/>
  <c r="F1097" i="3"/>
  <c r="M1171" i="3"/>
  <c r="X1132" i="1"/>
  <c r="X1116" i="1"/>
  <c r="M889" i="3"/>
  <c r="X1100" i="1"/>
  <c r="M1123" i="3"/>
  <c r="M1114" i="3"/>
  <c r="M1091" i="3"/>
  <c r="X1087" i="1"/>
  <c r="M1110" i="3"/>
  <c r="X1082" i="1"/>
  <c r="M1105" i="3"/>
  <c r="X1080" i="1"/>
  <c r="M1098" i="3"/>
  <c r="X1073" i="1"/>
  <c r="M1096" i="3"/>
  <c r="X1071" i="1"/>
  <c r="M1094" i="3"/>
  <c r="L1066" i="1"/>
  <c r="G1089" i="3" s="1"/>
  <c r="F1089" i="3"/>
  <c r="L1064" i="1"/>
  <c r="G1087" i="3" s="1"/>
  <c r="F1087" i="3"/>
  <c r="X1062" i="1"/>
  <c r="L1057" i="1"/>
  <c r="G1080" i="3" s="1"/>
  <c r="F1080" i="3"/>
  <c r="L1055" i="1"/>
  <c r="G1078" i="3" s="1"/>
  <c r="F1078" i="3"/>
  <c r="M1076" i="3"/>
  <c r="L1048" i="1"/>
  <c r="G1071" i="3" s="1"/>
  <c r="F1071" i="3"/>
  <c r="L1046" i="1"/>
  <c r="G1069" i="3" s="1"/>
  <c r="F1069" i="3"/>
  <c r="X1037" i="1"/>
  <c r="M1060" i="3"/>
  <c r="X1021" i="1"/>
  <c r="M1044" i="3"/>
  <c r="M1028" i="3"/>
  <c r="X989" i="1"/>
  <c r="M1012" i="3"/>
  <c r="M996" i="3"/>
  <c r="X957" i="1"/>
  <c r="M980" i="3"/>
  <c r="X941" i="1"/>
  <c r="M964" i="3"/>
  <c r="X925" i="1"/>
  <c r="M948" i="3"/>
  <c r="X909" i="1"/>
  <c r="M932" i="3"/>
  <c r="M916" i="3"/>
  <c r="X877" i="1"/>
  <c r="M900" i="3"/>
  <c r="X861" i="1"/>
  <c r="M884" i="3"/>
  <c r="M868" i="3"/>
  <c r="X829" i="1"/>
  <c r="M852" i="3"/>
  <c r="X813" i="1"/>
  <c r="M836" i="3"/>
  <c r="L797" i="1"/>
  <c r="G820" i="3" s="1"/>
  <c r="F820" i="3"/>
  <c r="M818" i="3"/>
  <c r="X788" i="1"/>
  <c r="M811" i="3"/>
  <c r="M809" i="3"/>
  <c r="L781" i="1"/>
  <c r="G804" i="3" s="1"/>
  <c r="F804" i="3"/>
  <c r="M802" i="3"/>
  <c r="F1278" i="3"/>
  <c r="F1256" i="3"/>
  <c r="F1224" i="3"/>
  <c r="M1207" i="3"/>
  <c r="M1173" i="3"/>
  <c r="M1085" i="3"/>
  <c r="X980" i="1"/>
  <c r="M1003" i="3"/>
  <c r="X964" i="1"/>
  <c r="M987" i="3"/>
  <c r="X948" i="1"/>
  <c r="M971" i="3"/>
  <c r="X932" i="1"/>
  <c r="M955" i="3"/>
  <c r="X916" i="1"/>
  <c r="M939" i="3"/>
  <c r="X900" i="1"/>
  <c r="M923" i="3"/>
  <c r="X884" i="1"/>
  <c r="M907" i="3"/>
  <c r="X868" i="1"/>
  <c r="M891" i="3"/>
  <c r="X852" i="1"/>
  <c r="M875" i="3"/>
  <c r="X836" i="1"/>
  <c r="M859" i="3"/>
  <c r="X820" i="1"/>
  <c r="M843" i="3"/>
  <c r="X818" i="1"/>
  <c r="M841" i="3"/>
  <c r="M839" i="3"/>
  <c r="M834" i="3"/>
  <c r="M832" i="3"/>
  <c r="X804" i="1"/>
  <c r="M827" i="3"/>
  <c r="M825" i="3"/>
  <c r="M823" i="3"/>
  <c r="L795" i="1"/>
  <c r="G818" i="3" s="1"/>
  <c r="F818" i="3"/>
  <c r="X793" i="1"/>
  <c r="M816" i="3"/>
  <c r="L786" i="1"/>
  <c r="G809" i="3" s="1"/>
  <c r="F809" i="3"/>
  <c r="M807" i="3"/>
  <c r="L779" i="1"/>
  <c r="G802" i="3" s="1"/>
  <c r="F802" i="3"/>
  <c r="X777" i="1"/>
  <c r="M800" i="3"/>
  <c r="F1273" i="3"/>
  <c r="F1257" i="3"/>
  <c r="F1247" i="3"/>
  <c r="F1234" i="3"/>
  <c r="M1225" i="3"/>
  <c r="F1190" i="3"/>
  <c r="F1006" i="3"/>
  <c r="X1254" i="1"/>
  <c r="L1243" i="1"/>
  <c r="G1266" i="3" s="1"/>
  <c r="X1238" i="1"/>
  <c r="L1231" i="1"/>
  <c r="G1254" i="3" s="1"/>
  <c r="F1254" i="3"/>
  <c r="L1227" i="1"/>
  <c r="G1250" i="3" s="1"/>
  <c r="X1222" i="1"/>
  <c r="M1245" i="3"/>
  <c r="L1217" i="1"/>
  <c r="G1240" i="3" s="1"/>
  <c r="F1240" i="3"/>
  <c r="L1210" i="1"/>
  <c r="G1233" i="3" s="1"/>
  <c r="F1233" i="3"/>
  <c r="L1208" i="1"/>
  <c r="G1231" i="3" s="1"/>
  <c r="F1231" i="3"/>
  <c r="X1206" i="1"/>
  <c r="M1229" i="3"/>
  <c r="L1199" i="1"/>
  <c r="G1222" i="3" s="1"/>
  <c r="F1222" i="3"/>
  <c r="L1195" i="1"/>
  <c r="G1218" i="3" s="1"/>
  <c r="L1194" i="1"/>
  <c r="G1217" i="3" s="1"/>
  <c r="F1217" i="3"/>
  <c r="L1192" i="1"/>
  <c r="G1215" i="3" s="1"/>
  <c r="F1215" i="3"/>
  <c r="X1190" i="1"/>
  <c r="M1213" i="3"/>
  <c r="L1185" i="1"/>
  <c r="G1208" i="3" s="1"/>
  <c r="F1208" i="3"/>
  <c r="L1179" i="1"/>
  <c r="G1202" i="3" s="1"/>
  <c r="L1178" i="1"/>
  <c r="G1201" i="3" s="1"/>
  <c r="F1201" i="3"/>
  <c r="L1176" i="1"/>
  <c r="G1199" i="3" s="1"/>
  <c r="F1199" i="3"/>
  <c r="X1174" i="1"/>
  <c r="M1197" i="3"/>
  <c r="L1169" i="1"/>
  <c r="G1192" i="3" s="1"/>
  <c r="F1192" i="3"/>
  <c r="L1162" i="1"/>
  <c r="G1185" i="3" s="1"/>
  <c r="F1185" i="3"/>
  <c r="L1160" i="1"/>
  <c r="G1183" i="3" s="1"/>
  <c r="F1183" i="3"/>
  <c r="X1158" i="1"/>
  <c r="M1181" i="3"/>
  <c r="L1153" i="1"/>
  <c r="G1176" i="3" s="1"/>
  <c r="F1176" i="3"/>
  <c r="L1151" i="1"/>
  <c r="G1174" i="3" s="1"/>
  <c r="F1174" i="3"/>
  <c r="L1146" i="1"/>
  <c r="G1169" i="3" s="1"/>
  <c r="F1169" i="3"/>
  <c r="L1144" i="1"/>
  <c r="G1167" i="3" s="1"/>
  <c r="F1167" i="3"/>
  <c r="X1142" i="1"/>
  <c r="M1165" i="3"/>
  <c r="L1137" i="1"/>
  <c r="G1160" i="3" s="1"/>
  <c r="F1160" i="3"/>
  <c r="L1135" i="1"/>
  <c r="G1158" i="3" s="1"/>
  <c r="F1158" i="3"/>
  <c r="L1131" i="1"/>
  <c r="G1154" i="3" s="1"/>
  <c r="L1130" i="1"/>
  <c r="G1153" i="3" s="1"/>
  <c r="F1153" i="3"/>
  <c r="X1126" i="1"/>
  <c r="M64" i="3"/>
  <c r="L1121" i="1"/>
  <c r="G1144" i="3" s="1"/>
  <c r="F1144" i="3"/>
  <c r="L1119" i="1"/>
  <c r="G1142" i="3" s="1"/>
  <c r="F1142" i="3"/>
  <c r="L1115" i="1"/>
  <c r="G1138" i="3" s="1"/>
  <c r="L1114" i="1"/>
  <c r="G1137" i="3" s="1"/>
  <c r="F1137" i="3"/>
  <c r="L1112" i="1"/>
  <c r="G1135" i="3" s="1"/>
  <c r="F1135" i="3"/>
  <c r="X1110" i="1"/>
  <c r="L1105" i="1"/>
  <c r="G1128" i="3" s="1"/>
  <c r="F1128" i="3"/>
  <c r="L1103" i="1"/>
  <c r="G1126" i="3" s="1"/>
  <c r="F1126" i="3"/>
  <c r="L1099" i="1"/>
  <c r="G1122" i="3" s="1"/>
  <c r="L1098" i="1"/>
  <c r="G1121" i="3" s="1"/>
  <c r="F1121" i="3"/>
  <c r="L1096" i="1"/>
  <c r="G1119" i="3" s="1"/>
  <c r="F1119" i="3"/>
  <c r="L1094" i="1"/>
  <c r="G184" i="3" s="1"/>
  <c r="F184" i="3"/>
  <c r="L1086" i="1"/>
  <c r="G1109" i="3" s="1"/>
  <c r="X1085" i="1"/>
  <c r="M1108" i="3"/>
  <c r="L1070" i="1"/>
  <c r="G1093" i="3" s="1"/>
  <c r="X1069" i="1"/>
  <c r="M1092" i="3"/>
  <c r="L1061" i="1"/>
  <c r="G1084" i="3" s="1"/>
  <c r="X1060" i="1"/>
  <c r="M1083" i="3"/>
  <c r="L1052" i="1"/>
  <c r="G1075" i="3" s="1"/>
  <c r="X1051" i="1"/>
  <c r="M1074" i="3"/>
  <c r="M1065" i="3"/>
  <c r="X1040" i="1"/>
  <c r="M1063" i="3"/>
  <c r="L1036" i="1"/>
  <c r="G1059" i="3" s="1"/>
  <c r="X1035" i="1"/>
  <c r="M1058" i="3"/>
  <c r="M1056" i="3"/>
  <c r="X1031" i="1"/>
  <c r="X1026" i="1"/>
  <c r="M1049" i="3"/>
  <c r="M1047" i="3"/>
  <c r="L1020" i="1"/>
  <c r="G1043" i="3" s="1"/>
  <c r="X1019" i="1"/>
  <c r="M1042" i="3"/>
  <c r="X1017" i="1"/>
  <c r="M1040" i="3"/>
  <c r="M1038" i="3"/>
  <c r="M1033" i="3"/>
  <c r="M1031" i="3"/>
  <c r="L1004" i="1"/>
  <c r="G1027" i="3" s="1"/>
  <c r="X1003" i="1"/>
  <c r="M1026" i="3"/>
  <c r="X1001" i="1"/>
  <c r="M1024" i="3"/>
  <c r="M1022" i="3"/>
  <c r="M1017" i="3"/>
  <c r="X992" i="1"/>
  <c r="M1015" i="3"/>
  <c r="L988" i="1"/>
  <c r="G1011" i="3" s="1"/>
  <c r="X987" i="1"/>
  <c r="M1010" i="3"/>
  <c r="M1008" i="3"/>
  <c r="X983" i="1"/>
  <c r="M1006" i="3"/>
  <c r="M1001" i="3"/>
  <c r="M999" i="3"/>
  <c r="L972" i="1"/>
  <c r="G995" i="3" s="1"/>
  <c r="X971" i="1"/>
  <c r="M994" i="3"/>
  <c r="X969" i="1"/>
  <c r="M992" i="3"/>
  <c r="M990" i="3"/>
  <c r="M758" i="3"/>
  <c r="M983" i="3"/>
  <c r="L956" i="1"/>
  <c r="G979" i="3" s="1"/>
  <c r="X955" i="1"/>
  <c r="M978" i="3"/>
  <c r="M976" i="3"/>
  <c r="M974" i="3"/>
  <c r="X946" i="1"/>
  <c r="M969" i="3"/>
  <c r="M967" i="3"/>
  <c r="L940" i="1"/>
  <c r="G963" i="3" s="1"/>
  <c r="X939" i="1"/>
  <c r="M962" i="3"/>
  <c r="M960" i="3"/>
  <c r="X935" i="1"/>
  <c r="M958" i="3"/>
  <c r="X930" i="1"/>
  <c r="M953" i="3"/>
  <c r="M951" i="3"/>
  <c r="L924" i="1"/>
  <c r="G947" i="3" s="1"/>
  <c r="X923" i="1"/>
  <c r="M946" i="3"/>
  <c r="M944" i="3"/>
  <c r="M942" i="3"/>
  <c r="M937" i="3"/>
  <c r="X912" i="1"/>
  <c r="M935" i="3"/>
  <c r="L908" i="1"/>
  <c r="G931" i="3" s="1"/>
  <c r="X907" i="1"/>
  <c r="M930" i="3"/>
  <c r="M928" i="3"/>
  <c r="M926" i="3"/>
  <c r="X898" i="1"/>
  <c r="M921" i="3"/>
  <c r="X896" i="1"/>
  <c r="M919" i="3"/>
  <c r="L892" i="1"/>
  <c r="G915" i="3" s="1"/>
  <c r="X891" i="1"/>
  <c r="M914" i="3"/>
  <c r="X889" i="1"/>
  <c r="M912" i="3"/>
  <c r="M910" i="3"/>
  <c r="M905" i="3"/>
  <c r="M903" i="3"/>
  <c r="L876" i="1"/>
  <c r="G899" i="3" s="1"/>
  <c r="X875" i="1"/>
  <c r="M141" i="3"/>
  <c r="M896" i="3"/>
  <c r="M894" i="3"/>
  <c r="M501" i="3"/>
  <c r="L860" i="1"/>
  <c r="G883" i="3" s="1"/>
  <c r="X859" i="1"/>
  <c r="M882" i="3"/>
  <c r="M880" i="3"/>
  <c r="M878" i="3"/>
  <c r="X850" i="1"/>
  <c r="M873" i="3"/>
  <c r="M871" i="3"/>
  <c r="L844" i="1"/>
  <c r="G867" i="3" s="1"/>
  <c r="X843" i="1"/>
  <c r="M866" i="3"/>
  <c r="M864" i="3"/>
  <c r="X839" i="1"/>
  <c r="M862" i="3"/>
  <c r="M857" i="3"/>
  <c r="M855" i="3"/>
  <c r="L828" i="1"/>
  <c r="G851" i="3" s="1"/>
  <c r="X827" i="1"/>
  <c r="M850" i="3"/>
  <c r="M848" i="3"/>
  <c r="M846" i="3"/>
  <c r="L818" i="1"/>
  <c r="G841" i="3" s="1"/>
  <c r="F841" i="3"/>
  <c r="L816" i="1"/>
  <c r="G839" i="3" s="1"/>
  <c r="F839" i="3"/>
  <c r="L812" i="1"/>
  <c r="G835" i="3" s="1"/>
  <c r="L811" i="1"/>
  <c r="G834" i="3" s="1"/>
  <c r="F834" i="3"/>
  <c r="L809" i="1"/>
  <c r="G832" i="3" s="1"/>
  <c r="F832" i="3"/>
  <c r="X807" i="1"/>
  <c r="M830" i="3"/>
  <c r="L802" i="1"/>
  <c r="G825" i="3" s="1"/>
  <c r="F825" i="3"/>
  <c r="L800" i="1"/>
  <c r="G823" i="3" s="1"/>
  <c r="F823" i="3"/>
  <c r="X791" i="1"/>
  <c r="M814" i="3"/>
  <c r="L785" i="1"/>
  <c r="G808" i="3" s="1"/>
  <c r="L784" i="1"/>
  <c r="G807" i="3" s="1"/>
  <c r="F807" i="3"/>
  <c r="X775" i="1"/>
  <c r="M798" i="3"/>
  <c r="F1272" i="3"/>
  <c r="F1271" i="3"/>
  <c r="F1263" i="3"/>
  <c r="M1191" i="3"/>
  <c r="F1151" i="3"/>
  <c r="M1103" i="3"/>
  <c r="F1100" i="3"/>
  <c r="X1261" i="1"/>
  <c r="X1245" i="1"/>
  <c r="X1229" i="1"/>
  <c r="X1213" i="1"/>
  <c r="M1236" i="3"/>
  <c r="X1197" i="1"/>
  <c r="M1220" i="3"/>
  <c r="X1181" i="1"/>
  <c r="M1204" i="3"/>
  <c r="X1165" i="1"/>
  <c r="M1188" i="3"/>
  <c r="X1149" i="1"/>
  <c r="M1172" i="3"/>
  <c r="L1134" i="1"/>
  <c r="G1157" i="3" s="1"/>
  <c r="X1133" i="1"/>
  <c r="L1118" i="1"/>
  <c r="G1141" i="3" s="1"/>
  <c r="M1140" i="3"/>
  <c r="L1102" i="1"/>
  <c r="G1125" i="3" s="1"/>
  <c r="X1101" i="1"/>
  <c r="M1124" i="3"/>
  <c r="L1093" i="1"/>
  <c r="G1116" i="3" s="1"/>
  <c r="X1092" i="1"/>
  <c r="M1115" i="3"/>
  <c r="X1076" i="1"/>
  <c r="X1067" i="1"/>
  <c r="M1090" i="3"/>
  <c r="X1065" i="1"/>
  <c r="M1088" i="3"/>
  <c r="X1058" i="1"/>
  <c r="M1081" i="3"/>
  <c r="X1056" i="1"/>
  <c r="M1079" i="3"/>
  <c r="M1077" i="3"/>
  <c r="X1049" i="1"/>
  <c r="M1072" i="3"/>
  <c r="M1070" i="3"/>
  <c r="L1043" i="1"/>
  <c r="G1066" i="3" s="1"/>
  <c r="L1042" i="1"/>
  <c r="G1065" i="3" s="1"/>
  <c r="F1065" i="3"/>
  <c r="L1040" i="1"/>
  <c r="G1063" i="3" s="1"/>
  <c r="F1063" i="3"/>
  <c r="X1038" i="1"/>
  <c r="M180" i="3"/>
  <c r="L1033" i="1"/>
  <c r="G1056" i="3" s="1"/>
  <c r="F1056" i="3"/>
  <c r="L1031" i="1"/>
  <c r="G1054" i="3" s="1"/>
  <c r="F1054" i="3"/>
  <c r="L1027" i="1"/>
  <c r="G1050" i="3" s="1"/>
  <c r="L1026" i="1"/>
  <c r="G1049" i="3" s="1"/>
  <c r="F1049" i="3"/>
  <c r="L1024" i="1"/>
  <c r="G1047" i="3" s="1"/>
  <c r="F1047" i="3"/>
  <c r="X1022" i="1"/>
  <c r="M1045" i="3"/>
  <c r="L1017" i="1"/>
  <c r="G1040" i="3" s="1"/>
  <c r="F1040" i="3"/>
  <c r="L1015" i="1"/>
  <c r="G1038" i="3" s="1"/>
  <c r="F1038" i="3"/>
  <c r="L1011" i="1"/>
  <c r="G1034" i="3" s="1"/>
  <c r="L1010" i="1"/>
  <c r="G1033" i="3" s="1"/>
  <c r="F1033" i="3"/>
  <c r="L1008" i="1"/>
  <c r="G1031" i="3" s="1"/>
  <c r="F1031" i="3"/>
  <c r="X1006" i="1"/>
  <c r="M1029" i="3"/>
  <c r="L1001" i="1"/>
  <c r="G1024" i="3" s="1"/>
  <c r="F1024" i="3"/>
  <c r="L999" i="1"/>
  <c r="G1022" i="3" s="1"/>
  <c r="F1022" i="3"/>
  <c r="L995" i="1"/>
  <c r="G1018" i="3" s="1"/>
  <c r="L994" i="1"/>
  <c r="G1017" i="3" s="1"/>
  <c r="F1017" i="3"/>
  <c r="L992" i="1"/>
  <c r="G1015" i="3" s="1"/>
  <c r="F1015" i="3"/>
  <c r="X990" i="1"/>
  <c r="M1013" i="3"/>
  <c r="L985" i="1"/>
  <c r="G1008" i="3" s="1"/>
  <c r="F1008" i="3"/>
  <c r="L979" i="1"/>
  <c r="G1002" i="3" s="1"/>
  <c r="L978" i="1"/>
  <c r="G1001" i="3" s="1"/>
  <c r="F1001" i="3"/>
  <c r="L976" i="1"/>
  <c r="G999" i="3" s="1"/>
  <c r="F999" i="3"/>
  <c r="X974" i="1"/>
  <c r="M997" i="3"/>
  <c r="L969" i="1"/>
  <c r="G992" i="3" s="1"/>
  <c r="F992" i="3"/>
  <c r="L967" i="1"/>
  <c r="G990" i="3" s="1"/>
  <c r="F990" i="3"/>
  <c r="L963" i="1"/>
  <c r="G986" i="3" s="1"/>
  <c r="L962" i="1"/>
  <c r="G758" i="3" s="1"/>
  <c r="F758" i="3"/>
  <c r="L960" i="1"/>
  <c r="G983" i="3" s="1"/>
  <c r="F983" i="3"/>
  <c r="X958" i="1"/>
  <c r="M981" i="3"/>
  <c r="L953" i="1"/>
  <c r="G976" i="3" s="1"/>
  <c r="F976" i="3"/>
  <c r="L951" i="1"/>
  <c r="G974" i="3" s="1"/>
  <c r="F974" i="3"/>
  <c r="L947" i="1"/>
  <c r="G970" i="3" s="1"/>
  <c r="L946" i="1"/>
  <c r="G969" i="3" s="1"/>
  <c r="F969" i="3"/>
  <c r="L944" i="1"/>
  <c r="G967" i="3" s="1"/>
  <c r="F967" i="3"/>
  <c r="X942" i="1"/>
  <c r="M965" i="3"/>
  <c r="L937" i="1"/>
  <c r="G960" i="3" s="1"/>
  <c r="F960" i="3"/>
  <c r="L935" i="1"/>
  <c r="G958" i="3" s="1"/>
  <c r="F958" i="3"/>
  <c r="L931" i="1"/>
  <c r="G954" i="3" s="1"/>
  <c r="L930" i="1"/>
  <c r="G953" i="3" s="1"/>
  <c r="F953" i="3"/>
  <c r="L928" i="1"/>
  <c r="G951" i="3" s="1"/>
  <c r="F951" i="3"/>
  <c r="X926" i="1"/>
  <c r="M949" i="3"/>
  <c r="L921" i="1"/>
  <c r="G944" i="3" s="1"/>
  <c r="F944" i="3"/>
  <c r="L919" i="1"/>
  <c r="G942" i="3" s="1"/>
  <c r="F942" i="3"/>
  <c r="L915" i="1"/>
  <c r="G938" i="3" s="1"/>
  <c r="L914" i="1"/>
  <c r="G937" i="3" s="1"/>
  <c r="F937" i="3"/>
  <c r="L912" i="1"/>
  <c r="G935" i="3" s="1"/>
  <c r="F935" i="3"/>
  <c r="X910" i="1"/>
  <c r="M933" i="3"/>
  <c r="L905" i="1"/>
  <c r="G928" i="3" s="1"/>
  <c r="F928" i="3"/>
  <c r="L903" i="1"/>
  <c r="G926" i="3" s="1"/>
  <c r="F926" i="3"/>
  <c r="L899" i="1"/>
  <c r="G922" i="3" s="1"/>
  <c r="L898" i="1"/>
  <c r="G921" i="3" s="1"/>
  <c r="F921" i="3"/>
  <c r="L896" i="1"/>
  <c r="G919" i="3" s="1"/>
  <c r="F919" i="3"/>
  <c r="X894" i="1"/>
  <c r="M917" i="3"/>
  <c r="L889" i="1"/>
  <c r="G912" i="3" s="1"/>
  <c r="F912" i="3"/>
  <c r="L887" i="1"/>
  <c r="G910" i="3" s="1"/>
  <c r="F910" i="3"/>
  <c r="L883" i="1"/>
  <c r="G906" i="3" s="1"/>
  <c r="L882" i="1"/>
  <c r="G905" i="3" s="1"/>
  <c r="F905" i="3"/>
  <c r="L880" i="1"/>
  <c r="G903" i="3" s="1"/>
  <c r="F903" i="3"/>
  <c r="M901" i="3"/>
  <c r="L873" i="1"/>
  <c r="G896" i="3" s="1"/>
  <c r="F896" i="3"/>
  <c r="L871" i="1"/>
  <c r="G894" i="3" s="1"/>
  <c r="F894" i="3"/>
  <c r="L867" i="1"/>
  <c r="G890" i="3" s="1"/>
  <c r="L866" i="1"/>
  <c r="G501" i="3" s="1"/>
  <c r="F501" i="3"/>
  <c r="L864" i="1"/>
  <c r="F887" i="3"/>
  <c r="M481" i="3"/>
  <c r="L857" i="1"/>
  <c r="G880" i="3" s="1"/>
  <c r="F880" i="3"/>
  <c r="L855" i="1"/>
  <c r="G878" i="3" s="1"/>
  <c r="F878" i="3"/>
  <c r="L851" i="1"/>
  <c r="G874" i="3" s="1"/>
  <c r="L850" i="1"/>
  <c r="G873" i="3" s="1"/>
  <c r="F873" i="3"/>
  <c r="L848" i="1"/>
  <c r="G871" i="3" s="1"/>
  <c r="F871" i="3"/>
  <c r="X846" i="1"/>
  <c r="L841" i="1"/>
  <c r="G864" i="3" s="1"/>
  <c r="F864" i="3"/>
  <c r="L839" i="1"/>
  <c r="G862" i="3" s="1"/>
  <c r="F862" i="3"/>
  <c r="L835" i="1"/>
  <c r="G858" i="3" s="1"/>
  <c r="L834" i="1"/>
  <c r="G857" i="3" s="1"/>
  <c r="F857" i="3"/>
  <c r="L832" i="1"/>
  <c r="G855" i="3" s="1"/>
  <c r="F855" i="3"/>
  <c r="X830" i="1"/>
  <c r="M853" i="3"/>
  <c r="L825" i="1"/>
  <c r="G848" i="3" s="1"/>
  <c r="F848" i="3"/>
  <c r="L823" i="1"/>
  <c r="G846" i="3" s="1"/>
  <c r="F846" i="3"/>
  <c r="L815" i="1"/>
  <c r="G838" i="3" s="1"/>
  <c r="X814" i="1"/>
  <c r="M837" i="3"/>
  <c r="L799" i="1"/>
  <c r="G822" i="3" s="1"/>
  <c r="X798" i="1"/>
  <c r="M821" i="3"/>
  <c r="X789" i="1"/>
  <c r="M812" i="3"/>
  <c r="L783" i="1"/>
  <c r="G806" i="3" s="1"/>
  <c r="X782" i="1"/>
  <c r="M805" i="3"/>
  <c r="X773" i="1"/>
  <c r="M796" i="3"/>
  <c r="F1270" i="3"/>
  <c r="F1265" i="3"/>
  <c r="F1264" i="3"/>
  <c r="M1262" i="3"/>
  <c r="M1257" i="3"/>
  <c r="M1250" i="3"/>
  <c r="F1223" i="3"/>
  <c r="M119" i="3"/>
  <c r="V962" i="1"/>
  <c r="O758" i="3" s="1"/>
  <c r="N758" i="3"/>
  <c r="T1348" i="1"/>
  <c r="Q1371" i="3" s="1"/>
  <c r="Q1348" i="1"/>
  <c r="T1340" i="1"/>
  <c r="Q1363" i="3" s="1"/>
  <c r="Q1340" i="1"/>
  <c r="T1332" i="1"/>
  <c r="Q1355" i="3" s="1"/>
  <c r="Q1332" i="1"/>
  <c r="T1324" i="1"/>
  <c r="Q1347" i="3" s="1"/>
  <c r="Q1324" i="1"/>
  <c r="T1316" i="1"/>
  <c r="Q1339" i="3" s="1"/>
  <c r="Q1316" i="1"/>
  <c r="T1308" i="1"/>
  <c r="Q1331" i="3" s="1"/>
  <c r="Q1308" i="1"/>
  <c r="T1300" i="1"/>
  <c r="Q1323" i="3" s="1"/>
  <c r="Q1300" i="1"/>
  <c r="T1292" i="1"/>
  <c r="Q1315" i="3" s="1"/>
  <c r="Q1292" i="1"/>
  <c r="T1284" i="1"/>
  <c r="Q1307" i="3" s="1"/>
  <c r="Q1284" i="1"/>
  <c r="T1276" i="1"/>
  <c r="Q1299" i="3" s="1"/>
  <c r="Q1276" i="1"/>
  <c r="T1268" i="1"/>
  <c r="Q1291" i="3" s="1"/>
  <c r="Q1268" i="1"/>
  <c r="T1260" i="1"/>
  <c r="Q1283" i="3" s="1"/>
  <c r="Q1260" i="1"/>
  <c r="T1252" i="1"/>
  <c r="Q1275" i="3" s="1"/>
  <c r="Q1252" i="1"/>
  <c r="T1244" i="1"/>
  <c r="Q1267" i="3" s="1"/>
  <c r="Q1244" i="1"/>
  <c r="T1236" i="1"/>
  <c r="Q1259" i="3" s="1"/>
  <c r="Q1236" i="1"/>
  <c r="T1228" i="1"/>
  <c r="Q1251" i="3" s="1"/>
  <c r="Q1228" i="1"/>
  <c r="T1220" i="1"/>
  <c r="Q1243" i="3" s="1"/>
  <c r="Q1220" i="1"/>
  <c r="T1212" i="1"/>
  <c r="Q1235" i="3" s="1"/>
  <c r="Q1212" i="1"/>
  <c r="T1204" i="1"/>
  <c r="Q1227" i="3" s="1"/>
  <c r="Q1204" i="1"/>
  <c r="T1196" i="1"/>
  <c r="Q1219" i="3" s="1"/>
  <c r="Q1196" i="1"/>
  <c r="T1188" i="1"/>
  <c r="Q1211" i="3" s="1"/>
  <c r="Q1188" i="1"/>
  <c r="T1180" i="1"/>
  <c r="Q1203" i="3" s="1"/>
  <c r="Q1180" i="1"/>
  <c r="T1172" i="1"/>
  <c r="Q1195" i="3" s="1"/>
  <c r="Q1172" i="1"/>
  <c r="T1164" i="1"/>
  <c r="Q1187" i="3" s="1"/>
  <c r="Q1164" i="1"/>
  <c r="T1156" i="1"/>
  <c r="Q1179" i="3" s="1"/>
  <c r="Q1156" i="1"/>
  <c r="T1148" i="1"/>
  <c r="Q1171" i="3" s="1"/>
  <c r="Q1148" i="1"/>
  <c r="T1140" i="1"/>
  <c r="Q1163" i="3" s="1"/>
  <c r="Q1140" i="1"/>
  <c r="T1132" i="1"/>
  <c r="Q119" i="3" s="1"/>
  <c r="Q1132" i="1"/>
  <c r="T1124" i="1"/>
  <c r="Q1147" i="3" s="1"/>
  <c r="Q1124" i="1"/>
  <c r="T1116" i="1"/>
  <c r="Q889" i="3" s="1"/>
  <c r="Q1116" i="1"/>
  <c r="T1100" i="1"/>
  <c r="Q1123" i="3" s="1"/>
  <c r="Q1100" i="1"/>
  <c r="T1092" i="1"/>
  <c r="Q1115" i="3" s="1"/>
  <c r="Q1092" i="1"/>
  <c r="T1084" i="1"/>
  <c r="Q1107" i="3" s="1"/>
  <c r="Q1084" i="1"/>
  <c r="T1076" i="1"/>
  <c r="Q1099" i="3" s="1"/>
  <c r="Q1076" i="1"/>
  <c r="T1068" i="1"/>
  <c r="Q304" i="3" s="1"/>
  <c r="Q1068" i="1"/>
  <c r="T1060" i="1"/>
  <c r="Q1083" i="3" s="1"/>
  <c r="Q1060" i="1"/>
  <c r="T1052" i="1"/>
  <c r="Q1075" i="3" s="1"/>
  <c r="Q1052" i="1"/>
  <c r="T1044" i="1"/>
  <c r="Q1067" i="3" s="1"/>
  <c r="Q1044" i="1"/>
  <c r="T1036" i="1"/>
  <c r="Q1059" i="3" s="1"/>
  <c r="Q1036" i="1"/>
  <c r="T1028" i="1"/>
  <c r="Q1051" i="3" s="1"/>
  <c r="Q1028" i="1"/>
  <c r="T1020" i="1"/>
  <c r="Q1043" i="3" s="1"/>
  <c r="Q1020" i="1"/>
  <c r="T1012" i="1"/>
  <c r="Q1035" i="3" s="1"/>
  <c r="Q1012" i="1"/>
  <c r="T1004" i="1"/>
  <c r="Q1027" i="3" s="1"/>
  <c r="Q1004" i="1"/>
  <c r="T996" i="1"/>
  <c r="Q1019" i="3" s="1"/>
  <c r="Q996" i="1"/>
  <c r="T988" i="1"/>
  <c r="Q1011" i="3" s="1"/>
  <c r="Q988" i="1"/>
  <c r="T980" i="1"/>
  <c r="Q1003" i="3" s="1"/>
  <c r="Q980" i="1"/>
  <c r="T972" i="1"/>
  <c r="Q995" i="3" s="1"/>
  <c r="Q972" i="1"/>
  <c r="T964" i="1"/>
  <c r="Q987" i="3" s="1"/>
  <c r="Q964" i="1"/>
  <c r="T956" i="1"/>
  <c r="Q979" i="3" s="1"/>
  <c r="Q956" i="1"/>
  <c r="T948" i="1"/>
  <c r="Q971" i="3" s="1"/>
  <c r="Q948" i="1"/>
  <c r="T940" i="1"/>
  <c r="Q963" i="3" s="1"/>
  <c r="Q940" i="1"/>
  <c r="T932" i="1"/>
  <c r="Q955" i="3" s="1"/>
  <c r="Q932" i="1"/>
  <c r="T924" i="1"/>
  <c r="Q947" i="3" s="1"/>
  <c r="Q924" i="1"/>
  <c r="T916" i="1"/>
  <c r="Q939" i="3" s="1"/>
  <c r="Q916" i="1"/>
  <c r="T908" i="1"/>
  <c r="Q931" i="3" s="1"/>
  <c r="Q908" i="1"/>
  <c r="T900" i="1"/>
  <c r="Q923" i="3" s="1"/>
  <c r="Q900" i="1"/>
  <c r="T892" i="1"/>
  <c r="Q915" i="3" s="1"/>
  <c r="Q892" i="1"/>
  <c r="T884" i="1"/>
  <c r="Q907" i="3" s="1"/>
  <c r="Q884" i="1"/>
  <c r="T876" i="1"/>
  <c r="Q899" i="3" s="1"/>
  <c r="Q876" i="1"/>
  <c r="T868" i="1"/>
  <c r="Q891" i="3" s="1"/>
  <c r="Q868" i="1"/>
  <c r="T860" i="1"/>
  <c r="Q883" i="3" s="1"/>
  <c r="Q860" i="1"/>
  <c r="T852" i="1"/>
  <c r="Q875" i="3" s="1"/>
  <c r="Q852" i="1"/>
  <c r="T844" i="1"/>
  <c r="Q867" i="3" s="1"/>
  <c r="Q844" i="1"/>
  <c r="T836" i="1"/>
  <c r="Q859" i="3" s="1"/>
  <c r="Q836" i="1"/>
  <c r="T828" i="1"/>
  <c r="Q851" i="3" s="1"/>
  <c r="Q828" i="1"/>
  <c r="T820" i="1"/>
  <c r="Q843" i="3" s="1"/>
  <c r="Q820" i="1"/>
  <c r="T812" i="1"/>
  <c r="Q835" i="3" s="1"/>
  <c r="Q812" i="1"/>
  <c r="T804" i="1"/>
  <c r="Q827" i="3" s="1"/>
  <c r="Q804" i="1"/>
  <c r="P827" i="3"/>
  <c r="T796" i="1"/>
  <c r="Q819" i="3" s="1"/>
  <c r="Q796" i="1"/>
  <c r="P819" i="3"/>
  <c r="T788" i="1"/>
  <c r="Q811" i="3" s="1"/>
  <c r="Q788" i="1"/>
  <c r="P811" i="3"/>
  <c r="T780" i="1"/>
  <c r="Q803" i="3" s="1"/>
  <c r="Q780" i="1"/>
  <c r="P803" i="3"/>
  <c r="V778" i="1"/>
  <c r="O801" i="3" s="1"/>
  <c r="N801" i="3"/>
  <c r="P1370" i="3"/>
  <c r="T1347" i="1"/>
  <c r="Q1370" i="3" s="1"/>
  <c r="P1362" i="3"/>
  <c r="T1339" i="1"/>
  <c r="Q1362" i="3" s="1"/>
  <c r="P1354" i="3"/>
  <c r="T1331" i="1"/>
  <c r="Q1354" i="3" s="1"/>
  <c r="P1346" i="3"/>
  <c r="T1323" i="1"/>
  <c r="Q1346" i="3" s="1"/>
  <c r="P1338" i="3"/>
  <c r="T1315" i="1"/>
  <c r="Q1338" i="3" s="1"/>
  <c r="P1330" i="3"/>
  <c r="T1307" i="1"/>
  <c r="Q1330" i="3" s="1"/>
  <c r="P1322" i="3"/>
  <c r="T1299" i="1"/>
  <c r="Q1322" i="3" s="1"/>
  <c r="P1314" i="3"/>
  <c r="T1291" i="1"/>
  <c r="Q1314" i="3" s="1"/>
  <c r="P1306" i="3"/>
  <c r="T1283" i="1"/>
  <c r="Q1306" i="3" s="1"/>
  <c r="P1298" i="3"/>
  <c r="T1275" i="1"/>
  <c r="Q1298" i="3" s="1"/>
  <c r="P1290" i="3"/>
  <c r="T1267" i="1"/>
  <c r="Q1290" i="3" s="1"/>
  <c r="P1282" i="3"/>
  <c r="T1259" i="1"/>
  <c r="Q1282" i="3" s="1"/>
  <c r="P1274" i="3"/>
  <c r="T1251" i="1"/>
  <c r="Q1274" i="3" s="1"/>
  <c r="P1266" i="3"/>
  <c r="T1243" i="1"/>
  <c r="Q1266" i="3" s="1"/>
  <c r="P1258" i="3"/>
  <c r="T1235" i="1"/>
  <c r="Q1258" i="3" s="1"/>
  <c r="P1250" i="3"/>
  <c r="T1227" i="1"/>
  <c r="Q1250" i="3" s="1"/>
  <c r="P1242" i="3"/>
  <c r="T1219" i="1"/>
  <c r="Q1242" i="3" s="1"/>
  <c r="P1234" i="3"/>
  <c r="T1211" i="1"/>
  <c r="Q1234" i="3" s="1"/>
  <c r="P1226" i="3"/>
  <c r="T1203" i="1"/>
  <c r="Q1226" i="3" s="1"/>
  <c r="P1218" i="3"/>
  <c r="T1195" i="1"/>
  <c r="Q1218" i="3" s="1"/>
  <c r="P1210" i="3"/>
  <c r="T1187" i="1"/>
  <c r="Q1210" i="3" s="1"/>
  <c r="P1202" i="3"/>
  <c r="T1179" i="1"/>
  <c r="Q1202" i="3" s="1"/>
  <c r="P1194" i="3"/>
  <c r="T1171" i="1"/>
  <c r="Q1194" i="3" s="1"/>
  <c r="P1186" i="3"/>
  <c r="T1163" i="1"/>
  <c r="Q1186" i="3" s="1"/>
  <c r="P1178" i="3"/>
  <c r="T1155" i="1"/>
  <c r="Q1178" i="3" s="1"/>
  <c r="P1170" i="3"/>
  <c r="T1147" i="1"/>
  <c r="Q1170" i="3" s="1"/>
  <c r="P1162" i="3"/>
  <c r="T1139" i="1"/>
  <c r="Q1162" i="3" s="1"/>
  <c r="P1154" i="3"/>
  <c r="T1131" i="1"/>
  <c r="Q1154" i="3" s="1"/>
  <c r="P1146" i="3"/>
  <c r="T1123" i="1"/>
  <c r="Q1146" i="3" s="1"/>
  <c r="P1138" i="3"/>
  <c r="T1115" i="1"/>
  <c r="Q1138" i="3" s="1"/>
  <c r="P1130" i="3"/>
  <c r="T1107" i="1"/>
  <c r="Q1130" i="3" s="1"/>
  <c r="P1122" i="3"/>
  <c r="T1099" i="1"/>
  <c r="Q1122" i="3" s="1"/>
  <c r="Q1099" i="1"/>
  <c r="P1114" i="3"/>
  <c r="T1091" i="1"/>
  <c r="Q1114" i="3" s="1"/>
  <c r="Q1091" i="1"/>
  <c r="P1106" i="3"/>
  <c r="T1083" i="1"/>
  <c r="Q1106" i="3" s="1"/>
  <c r="Q1083" i="1"/>
  <c r="P1098" i="3"/>
  <c r="T1075" i="1"/>
  <c r="Q1098" i="3" s="1"/>
  <c r="Q1075" i="1"/>
  <c r="P1090" i="3"/>
  <c r="T1067" i="1"/>
  <c r="Q1090" i="3" s="1"/>
  <c r="Q1067" i="1"/>
  <c r="P1082" i="3"/>
  <c r="T1059" i="1"/>
  <c r="Q1082" i="3" s="1"/>
  <c r="Q1059" i="1"/>
  <c r="P1074" i="3"/>
  <c r="T1051" i="1"/>
  <c r="Q1074" i="3" s="1"/>
  <c r="Q1051" i="1"/>
  <c r="P1066" i="3"/>
  <c r="T1043" i="1"/>
  <c r="Q1066" i="3" s="1"/>
  <c r="Q1043" i="1"/>
  <c r="P1058" i="3"/>
  <c r="T1035" i="1"/>
  <c r="Q1058" i="3" s="1"/>
  <c r="Q1035" i="1"/>
  <c r="P1050" i="3"/>
  <c r="T1027" i="1"/>
  <c r="Q1050" i="3" s="1"/>
  <c r="Q1027" i="1"/>
  <c r="P1042" i="3"/>
  <c r="T1019" i="1"/>
  <c r="Q1042" i="3" s="1"/>
  <c r="Q1019" i="1"/>
  <c r="P1034" i="3"/>
  <c r="T1011" i="1"/>
  <c r="Q1034" i="3" s="1"/>
  <c r="Q1011" i="1"/>
  <c r="P1026" i="3"/>
  <c r="T1003" i="1"/>
  <c r="Q1026" i="3" s="1"/>
  <c r="Q1003" i="1"/>
  <c r="P1018" i="3"/>
  <c r="T995" i="1"/>
  <c r="Q1018" i="3" s="1"/>
  <c r="Q995" i="1"/>
  <c r="P1010" i="3"/>
  <c r="T987" i="1"/>
  <c r="Q1010" i="3" s="1"/>
  <c r="Q987" i="1"/>
  <c r="P1002" i="3"/>
  <c r="T979" i="1"/>
  <c r="Q1002" i="3" s="1"/>
  <c r="Q979" i="1"/>
  <c r="P994" i="3"/>
  <c r="T971" i="1"/>
  <c r="Q994" i="3" s="1"/>
  <c r="Q971" i="1"/>
  <c r="P986" i="3"/>
  <c r="T963" i="1"/>
  <c r="Q986" i="3" s="1"/>
  <c r="Q963" i="1"/>
  <c r="P978" i="3"/>
  <c r="T955" i="1"/>
  <c r="Q978" i="3" s="1"/>
  <c r="Q955" i="1"/>
  <c r="P970" i="3"/>
  <c r="T947" i="1"/>
  <c r="Q970" i="3" s="1"/>
  <c r="Q947" i="1"/>
  <c r="P962" i="3"/>
  <c r="T939" i="1"/>
  <c r="Q962" i="3" s="1"/>
  <c r="Q939" i="1"/>
  <c r="P954" i="3"/>
  <c r="T931" i="1"/>
  <c r="Q954" i="3" s="1"/>
  <c r="Q931" i="1"/>
  <c r="P946" i="3"/>
  <c r="T923" i="1"/>
  <c r="Q946" i="3" s="1"/>
  <c r="Q923" i="1"/>
  <c r="P938" i="3"/>
  <c r="T915" i="1"/>
  <c r="Q938" i="3" s="1"/>
  <c r="Q915" i="1"/>
  <c r="P930" i="3"/>
  <c r="T907" i="1"/>
  <c r="Q930" i="3" s="1"/>
  <c r="Q907" i="1"/>
  <c r="P922" i="3"/>
  <c r="T899" i="1"/>
  <c r="Q922" i="3" s="1"/>
  <c r="Q899" i="1"/>
  <c r="P914" i="3"/>
  <c r="T891" i="1"/>
  <c r="Q914" i="3" s="1"/>
  <c r="Q891" i="1"/>
  <c r="P906" i="3"/>
  <c r="T883" i="1"/>
  <c r="Q906" i="3" s="1"/>
  <c r="Q883" i="1"/>
  <c r="P141" i="3"/>
  <c r="T875" i="1"/>
  <c r="Q141" i="3" s="1"/>
  <c r="Q875" i="1"/>
  <c r="P890" i="3"/>
  <c r="T867" i="1"/>
  <c r="Q890" i="3" s="1"/>
  <c r="Q867" i="1"/>
  <c r="P882" i="3"/>
  <c r="T859" i="1"/>
  <c r="Q882" i="3" s="1"/>
  <c r="Q859" i="1"/>
  <c r="P874" i="3"/>
  <c r="T851" i="1"/>
  <c r="Q874" i="3" s="1"/>
  <c r="Q851" i="1"/>
  <c r="P866" i="3"/>
  <c r="T843" i="1"/>
  <c r="Q866" i="3" s="1"/>
  <c r="Q843" i="1"/>
  <c r="P858" i="3"/>
  <c r="T835" i="1"/>
  <c r="Q858" i="3" s="1"/>
  <c r="Q835" i="1"/>
  <c r="P850" i="3"/>
  <c r="T827" i="1"/>
  <c r="Q850" i="3" s="1"/>
  <c r="Q827" i="1"/>
  <c r="P842" i="3"/>
  <c r="T819" i="1"/>
  <c r="Q842" i="3" s="1"/>
  <c r="Q819" i="1"/>
  <c r="P834" i="3"/>
  <c r="T811" i="1"/>
  <c r="Q834" i="3" s="1"/>
  <c r="Q811" i="1"/>
  <c r="P826" i="3"/>
  <c r="T803" i="1"/>
  <c r="Q826" i="3" s="1"/>
  <c r="Q803" i="1"/>
  <c r="P818" i="3"/>
  <c r="T795" i="1"/>
  <c r="Q818" i="3" s="1"/>
  <c r="Q795" i="1"/>
  <c r="P274" i="3"/>
  <c r="T787" i="1"/>
  <c r="Q274" i="3" s="1"/>
  <c r="Q787" i="1"/>
  <c r="P802" i="3"/>
  <c r="T779" i="1"/>
  <c r="Q802" i="3" s="1"/>
  <c r="Q779" i="1"/>
  <c r="Q1353" i="1"/>
  <c r="Q1345" i="1"/>
  <c r="Q1337" i="1"/>
  <c r="Q1329" i="1"/>
  <c r="Q1321" i="1"/>
  <c r="Q1313" i="1"/>
  <c r="Q1305" i="1"/>
  <c r="Q1297" i="1"/>
  <c r="Q1289" i="1"/>
  <c r="Q1281" i="1"/>
  <c r="Q1273" i="1"/>
  <c r="Q1265" i="1"/>
  <c r="Q1257" i="1"/>
  <c r="Q1249" i="1"/>
  <c r="Q1241" i="1"/>
  <c r="Q1233" i="1"/>
  <c r="Q1225" i="1"/>
  <c r="Q1217" i="1"/>
  <c r="Q1209" i="1"/>
  <c r="Q1201" i="1"/>
  <c r="Q1193" i="1"/>
  <c r="Q1185" i="1"/>
  <c r="Q1177" i="1"/>
  <c r="Q1169" i="1"/>
  <c r="Q1161" i="1"/>
  <c r="Q1153" i="1"/>
  <c r="Q1145" i="1"/>
  <c r="Q1137" i="1"/>
  <c r="Q1129" i="1"/>
  <c r="Q1117" i="1"/>
  <c r="Q1107" i="1"/>
  <c r="Q1085" i="1"/>
  <c r="Q1053" i="1"/>
  <c r="Q1021" i="1"/>
  <c r="Q989" i="1"/>
  <c r="Q957" i="1"/>
  <c r="Q925" i="1"/>
  <c r="Q893" i="1"/>
  <c r="Q861" i="1"/>
  <c r="Q829" i="1"/>
  <c r="T1263" i="1"/>
  <c r="Q1286" i="3" s="1"/>
  <c r="P1009" i="3"/>
  <c r="T986" i="1"/>
  <c r="Q1009" i="3" s="1"/>
  <c r="P1001" i="3"/>
  <c r="T978" i="1"/>
  <c r="Q1001" i="3" s="1"/>
  <c r="P993" i="3"/>
  <c r="T970" i="1"/>
  <c r="Q993" i="3" s="1"/>
  <c r="P758" i="3"/>
  <c r="T962" i="1"/>
  <c r="Q758" i="3" s="1"/>
  <c r="P977" i="3"/>
  <c r="T954" i="1"/>
  <c r="Q977" i="3" s="1"/>
  <c r="P969" i="3"/>
  <c r="T946" i="1"/>
  <c r="Q969" i="3" s="1"/>
  <c r="P961" i="3"/>
  <c r="T938" i="1"/>
  <c r="Q961" i="3" s="1"/>
  <c r="P953" i="3"/>
  <c r="T930" i="1"/>
  <c r="Q953" i="3" s="1"/>
  <c r="P945" i="3"/>
  <c r="T922" i="1"/>
  <c r="Q945" i="3" s="1"/>
  <c r="P937" i="3"/>
  <c r="T914" i="1"/>
  <c r="Q937" i="3" s="1"/>
  <c r="P929" i="3"/>
  <c r="T906" i="1"/>
  <c r="Q929" i="3" s="1"/>
  <c r="P921" i="3"/>
  <c r="T898" i="1"/>
  <c r="Q921" i="3" s="1"/>
  <c r="P913" i="3"/>
  <c r="T890" i="1"/>
  <c r="Q913" i="3" s="1"/>
  <c r="P905" i="3"/>
  <c r="T882" i="1"/>
  <c r="Q905" i="3" s="1"/>
  <c r="P897" i="3"/>
  <c r="T874" i="1"/>
  <c r="Q897" i="3" s="1"/>
  <c r="P501" i="3"/>
  <c r="T866" i="1"/>
  <c r="Q501" i="3" s="1"/>
  <c r="P881" i="3"/>
  <c r="T858" i="1"/>
  <c r="Q881" i="3" s="1"/>
  <c r="P873" i="3"/>
  <c r="T850" i="1"/>
  <c r="Q873" i="3" s="1"/>
  <c r="P865" i="3"/>
  <c r="T842" i="1"/>
  <c r="Q865" i="3" s="1"/>
  <c r="P857" i="3"/>
  <c r="T834" i="1"/>
  <c r="Q857" i="3" s="1"/>
  <c r="P849" i="3"/>
  <c r="T826" i="1"/>
  <c r="Q849" i="3" s="1"/>
  <c r="P841" i="3"/>
  <c r="T818" i="1"/>
  <c r="Q841" i="3" s="1"/>
  <c r="P833" i="3"/>
  <c r="T810" i="1"/>
  <c r="Q833" i="3" s="1"/>
  <c r="P825" i="3"/>
  <c r="T802" i="1"/>
  <c r="Q825" i="3" s="1"/>
  <c r="P817" i="3"/>
  <c r="T794" i="1"/>
  <c r="Q817" i="3" s="1"/>
  <c r="P809" i="3"/>
  <c r="T786" i="1"/>
  <c r="Q809" i="3" s="1"/>
  <c r="P801" i="3"/>
  <c r="T778" i="1"/>
  <c r="Q801" i="3" s="1"/>
  <c r="Q1352" i="1"/>
  <c r="Q1344" i="1"/>
  <c r="Q1336" i="1"/>
  <c r="Q1328" i="1"/>
  <c r="Q1320" i="1"/>
  <c r="Q1312" i="1"/>
  <c r="Q1304" i="1"/>
  <c r="Q1296" i="1"/>
  <c r="Q1288" i="1"/>
  <c r="Q1280" i="1"/>
  <c r="Q1272" i="1"/>
  <c r="Q1264" i="1"/>
  <c r="Q1256" i="1"/>
  <c r="Q1248" i="1"/>
  <c r="Q1240" i="1"/>
  <c r="Q1232" i="1"/>
  <c r="Q1224" i="1"/>
  <c r="Q1216" i="1"/>
  <c r="Q1208" i="1"/>
  <c r="Q1200" i="1"/>
  <c r="Q1192" i="1"/>
  <c r="Q1184" i="1"/>
  <c r="Q1176" i="1"/>
  <c r="Q1168" i="1"/>
  <c r="Q1160" i="1"/>
  <c r="Q1152" i="1"/>
  <c r="Q1144" i="1"/>
  <c r="Q1136" i="1"/>
  <c r="Q1128" i="1"/>
  <c r="Q1106" i="1"/>
  <c r="Q1082" i="1"/>
  <c r="Q1050" i="1"/>
  <c r="Q1018" i="1"/>
  <c r="Q986" i="1"/>
  <c r="Q954" i="1"/>
  <c r="Q922" i="1"/>
  <c r="Q890" i="1"/>
  <c r="Q858" i="1"/>
  <c r="Q826" i="1"/>
  <c r="T1247" i="1"/>
  <c r="Q1270" i="3" s="1"/>
  <c r="T1114" i="1"/>
  <c r="Q1137" i="3" s="1"/>
  <c r="T1097" i="1"/>
  <c r="Q1120" i="3" s="1"/>
  <c r="Q1097" i="1"/>
  <c r="T1089" i="1"/>
  <c r="Q1091" i="3" s="1"/>
  <c r="Q1089" i="1"/>
  <c r="T1081" i="1"/>
  <c r="Q1104" i="3" s="1"/>
  <c r="Q1081" i="1"/>
  <c r="T1073" i="1"/>
  <c r="Q1096" i="3" s="1"/>
  <c r="Q1073" i="1"/>
  <c r="T1065" i="1"/>
  <c r="Q1088" i="3" s="1"/>
  <c r="Q1065" i="1"/>
  <c r="T1057" i="1"/>
  <c r="Q1080" i="3" s="1"/>
  <c r="Q1057" i="1"/>
  <c r="T1049" i="1"/>
  <c r="Q1072" i="3" s="1"/>
  <c r="Q1049" i="1"/>
  <c r="T1041" i="1"/>
  <c r="Q1064" i="3" s="1"/>
  <c r="Q1041" i="1"/>
  <c r="T1033" i="1"/>
  <c r="Q1056" i="3" s="1"/>
  <c r="Q1033" i="1"/>
  <c r="T1025" i="1"/>
  <c r="Q1048" i="3" s="1"/>
  <c r="Q1025" i="1"/>
  <c r="T1017" i="1"/>
  <c r="Q1040" i="3" s="1"/>
  <c r="Q1017" i="1"/>
  <c r="T1009" i="1"/>
  <c r="Q1032" i="3" s="1"/>
  <c r="Q1009" i="1"/>
  <c r="T1001" i="1"/>
  <c r="Q1024" i="3" s="1"/>
  <c r="Q1001" i="1"/>
  <c r="T993" i="1"/>
  <c r="Q1016" i="3" s="1"/>
  <c r="Q993" i="1"/>
  <c r="T985" i="1"/>
  <c r="Q1008" i="3" s="1"/>
  <c r="Q985" i="1"/>
  <c r="T977" i="1"/>
  <c r="Q1000" i="3" s="1"/>
  <c r="Q977" i="1"/>
  <c r="T969" i="1"/>
  <c r="Q992" i="3" s="1"/>
  <c r="Q969" i="1"/>
  <c r="T961" i="1"/>
  <c r="Q85" i="3" s="1"/>
  <c r="Q961" i="1"/>
  <c r="T953" i="1"/>
  <c r="Q976" i="3" s="1"/>
  <c r="Q953" i="1"/>
  <c r="T945" i="1"/>
  <c r="Q968" i="3" s="1"/>
  <c r="Q945" i="1"/>
  <c r="T937" i="1"/>
  <c r="Q960" i="3" s="1"/>
  <c r="Q937" i="1"/>
  <c r="T929" i="1"/>
  <c r="Q952" i="3" s="1"/>
  <c r="Q929" i="1"/>
  <c r="T921" i="1"/>
  <c r="Q944" i="3" s="1"/>
  <c r="Q921" i="1"/>
  <c r="T913" i="1"/>
  <c r="Q936" i="3" s="1"/>
  <c r="Q913" i="1"/>
  <c r="T905" i="1"/>
  <c r="Q928" i="3" s="1"/>
  <c r="Q905" i="1"/>
  <c r="T897" i="1"/>
  <c r="Q920" i="3" s="1"/>
  <c r="Q897" i="1"/>
  <c r="T889" i="1"/>
  <c r="Q912" i="3" s="1"/>
  <c r="Q889" i="1"/>
  <c r="T881" i="1"/>
  <c r="Q904" i="3" s="1"/>
  <c r="Q881" i="1"/>
  <c r="T873" i="1"/>
  <c r="Q896" i="3" s="1"/>
  <c r="Q873" i="1"/>
  <c r="T865" i="1"/>
  <c r="Q888" i="3" s="1"/>
  <c r="Q865" i="1"/>
  <c r="T857" i="1"/>
  <c r="Q880" i="3" s="1"/>
  <c r="Q857" i="1"/>
  <c r="T849" i="1"/>
  <c r="Q602" i="3" s="1"/>
  <c r="Q849" i="1"/>
  <c r="T841" i="1"/>
  <c r="Q864" i="3" s="1"/>
  <c r="Q841" i="1"/>
  <c r="T833" i="1"/>
  <c r="Q856" i="3" s="1"/>
  <c r="Q833" i="1"/>
  <c r="T825" i="1"/>
  <c r="Q848" i="3" s="1"/>
  <c r="Q825" i="1"/>
  <c r="T817" i="1"/>
  <c r="Q840" i="3" s="1"/>
  <c r="Q817" i="1"/>
  <c r="T809" i="1"/>
  <c r="Q832" i="3" s="1"/>
  <c r="Q809" i="1"/>
  <c r="T801" i="1"/>
  <c r="Q824" i="3" s="1"/>
  <c r="Q801" i="1"/>
  <c r="T793" i="1"/>
  <c r="Q816" i="3" s="1"/>
  <c r="Q793" i="1"/>
  <c r="T785" i="1"/>
  <c r="Q808" i="3" s="1"/>
  <c r="Q785" i="1"/>
  <c r="T777" i="1"/>
  <c r="Q800" i="3" s="1"/>
  <c r="Q777" i="1"/>
  <c r="Q1351" i="1"/>
  <c r="Q1343" i="1"/>
  <c r="Q1335" i="1"/>
  <c r="Q1327" i="1"/>
  <c r="Q1319" i="1"/>
  <c r="Q1311" i="1"/>
  <c r="Q1303" i="1"/>
  <c r="Q1295" i="1"/>
  <c r="Q1287" i="1"/>
  <c r="Q1279" i="1"/>
  <c r="Q1271" i="1"/>
  <c r="Q1255" i="1"/>
  <c r="Q1239" i="1"/>
  <c r="Q1231" i="1"/>
  <c r="Q1223" i="1"/>
  <c r="Q1215" i="1"/>
  <c r="Q1207" i="1"/>
  <c r="Q1199" i="1"/>
  <c r="Q1191" i="1"/>
  <c r="Q1183" i="1"/>
  <c r="Q1175" i="1"/>
  <c r="Q1167" i="1"/>
  <c r="Q1159" i="1"/>
  <c r="Q1151" i="1"/>
  <c r="Q1143" i="1"/>
  <c r="Q1135" i="1"/>
  <c r="Q1125" i="1"/>
  <c r="Q1115" i="1"/>
  <c r="Q1105" i="1"/>
  <c r="Q1077" i="1"/>
  <c r="Q1045" i="1"/>
  <c r="Q1013" i="1"/>
  <c r="Q981" i="1"/>
  <c r="Q949" i="1"/>
  <c r="Q917" i="1"/>
  <c r="Q885" i="1"/>
  <c r="Q853" i="1"/>
  <c r="Q818" i="1"/>
  <c r="T1096" i="1"/>
  <c r="Q1119" i="3" s="1"/>
  <c r="Q1096" i="1"/>
  <c r="T1088" i="1"/>
  <c r="Q1111" i="3" s="1"/>
  <c r="Q1088" i="1"/>
  <c r="T1080" i="1"/>
  <c r="Q1103" i="3" s="1"/>
  <c r="Q1080" i="1"/>
  <c r="T1072" i="1"/>
  <c r="Q1095" i="3" s="1"/>
  <c r="Q1072" i="1"/>
  <c r="T1064" i="1"/>
  <c r="Q1087" i="3" s="1"/>
  <c r="Q1064" i="1"/>
  <c r="T1056" i="1"/>
  <c r="Q1079" i="3" s="1"/>
  <c r="Q1056" i="1"/>
  <c r="T1048" i="1"/>
  <c r="Q1071" i="3" s="1"/>
  <c r="Q1048" i="1"/>
  <c r="T1040" i="1"/>
  <c r="Q1063" i="3" s="1"/>
  <c r="Q1040" i="1"/>
  <c r="T1032" i="1"/>
  <c r="Q1055" i="3" s="1"/>
  <c r="Q1032" i="1"/>
  <c r="T1024" i="1"/>
  <c r="Q1047" i="3" s="1"/>
  <c r="Q1024" i="1"/>
  <c r="T1016" i="1"/>
  <c r="Q1039" i="3" s="1"/>
  <c r="Q1016" i="1"/>
  <c r="T1008" i="1"/>
  <c r="Q1031" i="3" s="1"/>
  <c r="Q1008" i="1"/>
  <c r="T1000" i="1"/>
  <c r="Q1023" i="3" s="1"/>
  <c r="Q1000" i="1"/>
  <c r="T992" i="1"/>
  <c r="Q1015" i="3" s="1"/>
  <c r="Q992" i="1"/>
  <c r="T984" i="1"/>
  <c r="Q1007" i="3" s="1"/>
  <c r="Q984" i="1"/>
  <c r="T976" i="1"/>
  <c r="Q999" i="3" s="1"/>
  <c r="Q976" i="1"/>
  <c r="T968" i="1"/>
  <c r="Q991" i="3" s="1"/>
  <c r="Q968" i="1"/>
  <c r="T960" i="1"/>
  <c r="Q983" i="3" s="1"/>
  <c r="Q960" i="1"/>
  <c r="T952" i="1"/>
  <c r="Q975" i="3" s="1"/>
  <c r="Q952" i="1"/>
  <c r="T944" i="1"/>
  <c r="Q967" i="3" s="1"/>
  <c r="Q944" i="1"/>
  <c r="T936" i="1"/>
  <c r="Q959" i="3" s="1"/>
  <c r="Q936" i="1"/>
  <c r="T928" i="1"/>
  <c r="Q951" i="3" s="1"/>
  <c r="Q928" i="1"/>
  <c r="T920" i="1"/>
  <c r="Q943" i="3" s="1"/>
  <c r="Q920" i="1"/>
  <c r="T912" i="1"/>
  <c r="Q935" i="3" s="1"/>
  <c r="Q912" i="1"/>
  <c r="T904" i="1"/>
  <c r="Q927" i="3" s="1"/>
  <c r="Q904" i="1"/>
  <c r="T896" i="1"/>
  <c r="Q919" i="3" s="1"/>
  <c r="Q896" i="1"/>
  <c r="T888" i="1"/>
  <c r="Q911" i="3" s="1"/>
  <c r="Q888" i="1"/>
  <c r="T880" i="1"/>
  <c r="Q903" i="3" s="1"/>
  <c r="Q880" i="1"/>
  <c r="T872" i="1"/>
  <c r="Q895" i="3" s="1"/>
  <c r="Q872" i="1"/>
  <c r="T864" i="1"/>
  <c r="Q887" i="3" s="1"/>
  <c r="Q864" i="1"/>
  <c r="T856" i="1"/>
  <c r="Q879" i="3" s="1"/>
  <c r="Q856" i="1"/>
  <c r="T848" i="1"/>
  <c r="Q871" i="3" s="1"/>
  <c r="Q848" i="1"/>
  <c r="T840" i="1"/>
  <c r="Q863" i="3" s="1"/>
  <c r="Q840" i="1"/>
  <c r="T832" i="1"/>
  <c r="Q855" i="3" s="1"/>
  <c r="Q832" i="1"/>
  <c r="T824" i="1"/>
  <c r="Q847" i="3" s="1"/>
  <c r="Q824" i="1"/>
  <c r="T816" i="1"/>
  <c r="Q839" i="3" s="1"/>
  <c r="Q816" i="1"/>
  <c r="T808" i="1"/>
  <c r="Q133" i="3" s="1"/>
  <c r="Q808" i="1"/>
  <c r="T800" i="1"/>
  <c r="Q823" i="3" s="1"/>
  <c r="Q800" i="1"/>
  <c r="T792" i="1"/>
  <c r="Q815" i="3" s="1"/>
  <c r="Q792" i="1"/>
  <c r="T784" i="1"/>
  <c r="Q807" i="3" s="1"/>
  <c r="Q784" i="1"/>
  <c r="T776" i="1"/>
  <c r="Q799" i="3" s="1"/>
  <c r="Q776" i="1"/>
  <c r="Q1350" i="1"/>
  <c r="Q1342" i="1"/>
  <c r="Q1334" i="1"/>
  <c r="Q1326" i="1"/>
  <c r="Q1318" i="1"/>
  <c r="Q1310" i="1"/>
  <c r="Q1302" i="1"/>
  <c r="Q1294" i="1"/>
  <c r="Q1286" i="1"/>
  <c r="Q1278" i="1"/>
  <c r="Q1270" i="1"/>
  <c r="Q1262" i="1"/>
  <c r="Q1254" i="1"/>
  <c r="Q1246" i="1"/>
  <c r="Q1238" i="1"/>
  <c r="Q1230" i="1"/>
  <c r="Q1222" i="1"/>
  <c r="Q1214" i="1"/>
  <c r="Q1206" i="1"/>
  <c r="Q1198" i="1"/>
  <c r="Q1190" i="1"/>
  <c r="Q1182" i="1"/>
  <c r="Q1174" i="1"/>
  <c r="Q1166" i="1"/>
  <c r="Q1158" i="1"/>
  <c r="Q1150" i="1"/>
  <c r="Q1142" i="1"/>
  <c r="Q1134" i="1"/>
  <c r="Q1104" i="1"/>
  <c r="Q1074" i="1"/>
  <c r="Q1042" i="1"/>
  <c r="Q1010" i="1"/>
  <c r="Q978" i="1"/>
  <c r="Q946" i="1"/>
  <c r="Q914" i="1"/>
  <c r="Q882" i="1"/>
  <c r="Q850" i="1"/>
  <c r="Q810" i="1"/>
  <c r="T1127" i="1"/>
  <c r="Q1150" i="3" s="1"/>
  <c r="Q1127" i="1"/>
  <c r="T1119" i="1"/>
  <c r="Q1142" i="3" s="1"/>
  <c r="Q1119" i="1"/>
  <c r="T1111" i="1"/>
  <c r="Q1134" i="3" s="1"/>
  <c r="Q1111" i="1"/>
  <c r="T1103" i="1"/>
  <c r="Q1126" i="3" s="1"/>
  <c r="Q1103" i="1"/>
  <c r="T1095" i="1"/>
  <c r="Q310" i="3" s="1"/>
  <c r="Q1095" i="1"/>
  <c r="T1087" i="1"/>
  <c r="Q1110" i="3" s="1"/>
  <c r="Q1087" i="1"/>
  <c r="T1079" i="1"/>
  <c r="Q1102" i="3" s="1"/>
  <c r="Q1079" i="1"/>
  <c r="T1071" i="1"/>
  <c r="Q1094" i="3" s="1"/>
  <c r="Q1071" i="1"/>
  <c r="T1063" i="1"/>
  <c r="Q1086" i="3" s="1"/>
  <c r="Q1063" i="1"/>
  <c r="T1055" i="1"/>
  <c r="Q1078" i="3" s="1"/>
  <c r="Q1055" i="1"/>
  <c r="T1047" i="1"/>
  <c r="Q1070" i="3" s="1"/>
  <c r="Q1047" i="1"/>
  <c r="T1039" i="1"/>
  <c r="Q1062" i="3" s="1"/>
  <c r="Q1039" i="1"/>
  <c r="T1023" i="1"/>
  <c r="Q1046" i="3" s="1"/>
  <c r="Q1023" i="1"/>
  <c r="T1015" i="1"/>
  <c r="Q1038" i="3" s="1"/>
  <c r="Q1015" i="1"/>
  <c r="T1007" i="1"/>
  <c r="Q1030" i="3" s="1"/>
  <c r="Q1007" i="1"/>
  <c r="Q999" i="1"/>
  <c r="T999" i="1"/>
  <c r="Q1022" i="3" s="1"/>
  <c r="T991" i="1"/>
  <c r="Q1014" i="3" s="1"/>
  <c r="Q991" i="1"/>
  <c r="T983" i="1"/>
  <c r="Q1006" i="3" s="1"/>
  <c r="Q983" i="1"/>
  <c r="T975" i="1"/>
  <c r="Q998" i="3" s="1"/>
  <c r="Q975" i="1"/>
  <c r="T967" i="1"/>
  <c r="Q990" i="3" s="1"/>
  <c r="Q967" i="1"/>
  <c r="T959" i="1"/>
  <c r="Q982" i="3" s="1"/>
  <c r="Q959" i="1"/>
  <c r="T951" i="1"/>
  <c r="Q974" i="3" s="1"/>
  <c r="Q951" i="1"/>
  <c r="T943" i="1"/>
  <c r="Q966" i="3" s="1"/>
  <c r="Q943" i="1"/>
  <c r="T935" i="1"/>
  <c r="Q958" i="3" s="1"/>
  <c r="Q935" i="1"/>
  <c r="T927" i="1"/>
  <c r="Q950" i="3" s="1"/>
  <c r="Q927" i="1"/>
  <c r="T919" i="1"/>
  <c r="Q942" i="3" s="1"/>
  <c r="Q919" i="1"/>
  <c r="T911" i="1"/>
  <c r="Q934" i="3" s="1"/>
  <c r="Q911" i="1"/>
  <c r="T903" i="1"/>
  <c r="Q926" i="3" s="1"/>
  <c r="Q903" i="1"/>
  <c r="T895" i="1"/>
  <c r="Q918" i="3" s="1"/>
  <c r="Q895" i="1"/>
  <c r="T887" i="1"/>
  <c r="Q910" i="3" s="1"/>
  <c r="Q887" i="1"/>
  <c r="T879" i="1"/>
  <c r="Q902" i="3" s="1"/>
  <c r="Q879" i="1"/>
  <c r="T871" i="1"/>
  <c r="Q894" i="3" s="1"/>
  <c r="Q871" i="1"/>
  <c r="T863" i="1"/>
  <c r="Q378" i="3" s="1"/>
  <c r="Q863" i="1"/>
  <c r="T855" i="1"/>
  <c r="Q878" i="3" s="1"/>
  <c r="Q855" i="1"/>
  <c r="T847" i="1"/>
  <c r="Q870" i="3" s="1"/>
  <c r="Q847" i="1"/>
  <c r="T839" i="1"/>
  <c r="Q862" i="3" s="1"/>
  <c r="Q839" i="1"/>
  <c r="T831" i="1"/>
  <c r="Q854" i="3" s="1"/>
  <c r="Q831" i="1"/>
  <c r="T823" i="1"/>
  <c r="Q846" i="3" s="1"/>
  <c r="Q823" i="1"/>
  <c r="T815" i="1"/>
  <c r="Q838" i="3" s="1"/>
  <c r="Q815" i="1"/>
  <c r="T807" i="1"/>
  <c r="Q830" i="3" s="1"/>
  <c r="Q807" i="1"/>
  <c r="T799" i="1"/>
  <c r="Q822" i="3" s="1"/>
  <c r="Q799" i="1"/>
  <c r="T791" i="1"/>
  <c r="Q814" i="3" s="1"/>
  <c r="Q791" i="1"/>
  <c r="T783" i="1"/>
  <c r="Q806" i="3" s="1"/>
  <c r="Q783" i="1"/>
  <c r="T775" i="1"/>
  <c r="Q798" i="3" s="1"/>
  <c r="Q775" i="1"/>
  <c r="Q1349" i="1"/>
  <c r="Q1341" i="1"/>
  <c r="Q1333" i="1"/>
  <c r="Q1325" i="1"/>
  <c r="Q1317" i="1"/>
  <c r="Q1309" i="1"/>
  <c r="Q1301" i="1"/>
  <c r="Q1293" i="1"/>
  <c r="Q1285" i="1"/>
  <c r="Q1277" i="1"/>
  <c r="Q1269" i="1"/>
  <c r="Q1261" i="1"/>
  <c r="Q1253" i="1"/>
  <c r="Q1245" i="1"/>
  <c r="Q1237" i="1"/>
  <c r="Q1229" i="1"/>
  <c r="Q1221" i="1"/>
  <c r="Q1213" i="1"/>
  <c r="Q1205" i="1"/>
  <c r="Q1197" i="1"/>
  <c r="Q1189" i="1"/>
  <c r="Q1181" i="1"/>
  <c r="Q1173" i="1"/>
  <c r="Q1165" i="1"/>
  <c r="Q1157" i="1"/>
  <c r="Q1149" i="1"/>
  <c r="Q1141" i="1"/>
  <c r="Q1133" i="1"/>
  <c r="Q1123" i="1"/>
  <c r="Q1113" i="1"/>
  <c r="Q1101" i="1"/>
  <c r="Q1069" i="1"/>
  <c r="Q1037" i="1"/>
  <c r="Q1005" i="1"/>
  <c r="Q973" i="1"/>
  <c r="Q941" i="1"/>
  <c r="Q909" i="1"/>
  <c r="Q877" i="1"/>
  <c r="Q845" i="1"/>
  <c r="Q802" i="1"/>
  <c r="T1126" i="1"/>
  <c r="Q64" i="3" s="1"/>
  <c r="Q1126" i="1"/>
  <c r="T1118" i="1"/>
  <c r="Q1141" i="3" s="1"/>
  <c r="Q1118" i="1"/>
  <c r="T1110" i="1"/>
  <c r="Q1133" i="3" s="1"/>
  <c r="Q1110" i="1"/>
  <c r="T1102" i="1"/>
  <c r="Q1125" i="3" s="1"/>
  <c r="Q1102" i="1"/>
  <c r="T1094" i="1"/>
  <c r="Q184" i="3" s="1"/>
  <c r="Q1094" i="1"/>
  <c r="T1086" i="1"/>
  <c r="Q1109" i="3" s="1"/>
  <c r="Q1086" i="1"/>
  <c r="T1078" i="1"/>
  <c r="Q1101" i="3" s="1"/>
  <c r="Q1078" i="1"/>
  <c r="T1070" i="1"/>
  <c r="Q1093" i="3" s="1"/>
  <c r="Q1070" i="1"/>
  <c r="T1062" i="1"/>
  <c r="Q1085" i="3" s="1"/>
  <c r="Q1062" i="1"/>
  <c r="T1054" i="1"/>
  <c r="Q1077" i="3" s="1"/>
  <c r="Q1054" i="1"/>
  <c r="T1046" i="1"/>
  <c r="Q1069" i="3" s="1"/>
  <c r="Q1046" i="1"/>
  <c r="Q1038" i="1"/>
  <c r="T1038" i="1"/>
  <c r="Q180" i="3" s="1"/>
  <c r="T1030" i="1"/>
  <c r="Q1053" i="3" s="1"/>
  <c r="Q1030" i="1"/>
  <c r="T1022" i="1"/>
  <c r="Q1045" i="3" s="1"/>
  <c r="Q1022" i="1"/>
  <c r="T1014" i="1"/>
  <c r="Q1037" i="3" s="1"/>
  <c r="Q1014" i="1"/>
  <c r="T1006" i="1"/>
  <c r="Q1029" i="3" s="1"/>
  <c r="Q1006" i="1"/>
  <c r="T998" i="1"/>
  <c r="Q1021" i="3" s="1"/>
  <c r="Q998" i="1"/>
  <c r="T990" i="1"/>
  <c r="Q1013" i="3" s="1"/>
  <c r="Q990" i="1"/>
  <c r="T982" i="1"/>
  <c r="Q1005" i="3" s="1"/>
  <c r="Q982" i="1"/>
  <c r="T974" i="1"/>
  <c r="Q997" i="3" s="1"/>
  <c r="Q974" i="1"/>
  <c r="T966" i="1"/>
  <c r="Q989" i="3" s="1"/>
  <c r="Q966" i="1"/>
  <c r="T958" i="1"/>
  <c r="Q981" i="3" s="1"/>
  <c r="Q958" i="1"/>
  <c r="T950" i="1"/>
  <c r="Q973" i="3" s="1"/>
  <c r="Q950" i="1"/>
  <c r="T942" i="1"/>
  <c r="Q965" i="3" s="1"/>
  <c r="Q942" i="1"/>
  <c r="T934" i="1"/>
  <c r="Q957" i="3" s="1"/>
  <c r="Q934" i="1"/>
  <c r="T926" i="1"/>
  <c r="Q949" i="3" s="1"/>
  <c r="Q926" i="1"/>
  <c r="T918" i="1"/>
  <c r="Q941" i="3" s="1"/>
  <c r="Q918" i="1"/>
  <c r="T910" i="1"/>
  <c r="Q933" i="3" s="1"/>
  <c r="Q910" i="1"/>
  <c r="Q902" i="1"/>
  <c r="T902" i="1"/>
  <c r="Q925" i="3" s="1"/>
  <c r="T894" i="1"/>
  <c r="Q917" i="3" s="1"/>
  <c r="Q894" i="1"/>
  <c r="T886" i="1"/>
  <c r="Q909" i="3" s="1"/>
  <c r="Q886" i="1"/>
  <c r="T878" i="1"/>
  <c r="Q901" i="3" s="1"/>
  <c r="Q878" i="1"/>
  <c r="T870" i="1"/>
  <c r="Q893" i="3" s="1"/>
  <c r="Q870" i="1"/>
  <c r="T862" i="1"/>
  <c r="Q481" i="3" s="1"/>
  <c r="Q862" i="1"/>
  <c r="T854" i="1"/>
  <c r="Q877" i="3" s="1"/>
  <c r="Q854" i="1"/>
  <c r="T846" i="1"/>
  <c r="Q869" i="3" s="1"/>
  <c r="Q846" i="1"/>
  <c r="T838" i="1"/>
  <c r="Q861" i="3" s="1"/>
  <c r="Q838" i="1"/>
  <c r="T830" i="1"/>
  <c r="Q853" i="3" s="1"/>
  <c r="Q830" i="1"/>
  <c r="T822" i="1"/>
  <c r="Q845" i="3" s="1"/>
  <c r="Q822" i="1"/>
  <c r="T814" i="1"/>
  <c r="Q837" i="3" s="1"/>
  <c r="Q814" i="1"/>
  <c r="T806" i="1"/>
  <c r="Q829" i="3" s="1"/>
  <c r="Q806" i="1"/>
  <c r="T798" i="1"/>
  <c r="Q821" i="3" s="1"/>
  <c r="Q798" i="1"/>
  <c r="T790" i="1"/>
  <c r="Q813" i="3" s="1"/>
  <c r="Q790" i="1"/>
  <c r="T782" i="1"/>
  <c r="Q805" i="3" s="1"/>
  <c r="Q782" i="1"/>
  <c r="T774" i="1"/>
  <c r="Q797" i="3" s="1"/>
  <c r="Q774" i="1"/>
  <c r="Q1122" i="1"/>
  <c r="Q1112" i="1"/>
  <c r="Q1098" i="1"/>
  <c r="Q1066" i="1"/>
  <c r="Q1034" i="1"/>
  <c r="Q1002" i="1"/>
  <c r="Q970" i="1"/>
  <c r="Q938" i="1"/>
  <c r="Q906" i="1"/>
  <c r="Q874" i="1"/>
  <c r="Q842" i="1"/>
  <c r="Q794" i="1"/>
  <c r="T1031" i="1"/>
  <c r="Q1054" i="3" s="1"/>
  <c r="T821" i="1"/>
  <c r="Q844" i="3" s="1"/>
  <c r="Q821" i="1"/>
  <c r="T813" i="1"/>
  <c r="Q836" i="3" s="1"/>
  <c r="Q813" i="1"/>
  <c r="T805" i="1"/>
  <c r="Q828" i="3" s="1"/>
  <c r="Q805" i="1"/>
  <c r="T797" i="1"/>
  <c r="Q820" i="3" s="1"/>
  <c r="Q797" i="1"/>
  <c r="T789" i="1"/>
  <c r="Q812" i="3" s="1"/>
  <c r="Q789" i="1"/>
  <c r="T781" i="1"/>
  <c r="Q804" i="3" s="1"/>
  <c r="Q781" i="1"/>
  <c r="T773" i="1"/>
  <c r="Q796" i="3" s="1"/>
  <c r="Q773" i="1"/>
  <c r="Q1347" i="1"/>
  <c r="Q1339" i="1"/>
  <c r="Q1331" i="1"/>
  <c r="Q1323" i="1"/>
  <c r="Q1315" i="1"/>
  <c r="Q1307" i="1"/>
  <c r="Q1299" i="1"/>
  <c r="Q1291" i="1"/>
  <c r="Q1283" i="1"/>
  <c r="Q1275" i="1"/>
  <c r="Q1267" i="1"/>
  <c r="Q1259" i="1"/>
  <c r="Q1251" i="1"/>
  <c r="Q1243" i="1"/>
  <c r="Q1235" i="1"/>
  <c r="Q1227" i="1"/>
  <c r="Q1219" i="1"/>
  <c r="Q1211" i="1"/>
  <c r="Q1203" i="1"/>
  <c r="Q1195" i="1"/>
  <c r="Q1187" i="1"/>
  <c r="Q1179" i="1"/>
  <c r="Q1171" i="1"/>
  <c r="Q1163" i="1"/>
  <c r="Q1155" i="1"/>
  <c r="Q1147" i="1"/>
  <c r="Q1139" i="1"/>
  <c r="Q1131" i="1"/>
  <c r="Q1121" i="1"/>
  <c r="Q1109" i="1"/>
  <c r="Q1093" i="1"/>
  <c r="Q1061" i="1"/>
  <c r="Q1029" i="1"/>
  <c r="Q997" i="1"/>
  <c r="Q965" i="1"/>
  <c r="Q933" i="1"/>
  <c r="Q901" i="1"/>
  <c r="Q869" i="1"/>
  <c r="Q837" i="1"/>
  <c r="Q786" i="1"/>
  <c r="Y1351" i="1"/>
  <c r="Y1343" i="1"/>
  <c r="Y1335" i="1"/>
  <c r="Y1327" i="1"/>
  <c r="Y1319" i="1"/>
  <c r="Y1311" i="1"/>
  <c r="Y1303" i="1"/>
  <c r="Y1295" i="1"/>
  <c r="Y1287" i="1"/>
  <c r="Y1279" i="1"/>
  <c r="Y1271" i="1"/>
  <c r="Y1267" i="1"/>
  <c r="Y1346" i="1"/>
  <c r="Y1338" i="1"/>
  <c r="Y1330" i="1"/>
  <c r="Y1322" i="1"/>
  <c r="Y1314" i="1"/>
  <c r="Y1306" i="1"/>
  <c r="Y1298" i="1"/>
  <c r="Y1290" i="1"/>
  <c r="Y1282" i="1"/>
  <c r="Y1269" i="1"/>
  <c r="Y1349" i="1"/>
  <c r="Y1341" i="1"/>
  <c r="Y1333" i="1"/>
  <c r="Y1325" i="1"/>
  <c r="Y1317" i="1"/>
  <c r="Y1309" i="1"/>
  <c r="Y1301" i="1"/>
  <c r="Y1293" i="1"/>
  <c r="Y1285" i="1"/>
  <c r="Y1277" i="1"/>
  <c r="S1079" i="3"/>
  <c r="Y1056" i="1"/>
  <c r="S1375" i="3"/>
  <c r="Y1352" i="1"/>
  <c r="S1367" i="3"/>
  <c r="Y1344" i="1"/>
  <c r="S1359" i="3"/>
  <c r="Y1336" i="1"/>
  <c r="S1351" i="3"/>
  <c r="Y1328" i="1"/>
  <c r="S1343" i="3"/>
  <c r="Y1320" i="1"/>
  <c r="Y1312" i="1"/>
  <c r="S1327" i="3"/>
  <c r="Y1304" i="1"/>
  <c r="S1319" i="3"/>
  <c r="Y1296" i="1"/>
  <c r="S1311" i="3"/>
  <c r="Y1288" i="1"/>
  <c r="Y1280" i="1"/>
  <c r="S1295" i="3"/>
  <c r="Y1272" i="1"/>
  <c r="Y1260" i="1"/>
  <c r="Y1350" i="1"/>
  <c r="Y1342" i="1"/>
  <c r="Y1334" i="1"/>
  <c r="Y1326" i="1"/>
  <c r="Y1318" i="1"/>
  <c r="Y1310" i="1"/>
  <c r="Y1302" i="1"/>
  <c r="Y1294" i="1"/>
  <c r="Y1286" i="1"/>
  <c r="Y1278" i="1"/>
  <c r="Y1270" i="1"/>
  <c r="Y1268" i="1"/>
  <c r="S823" i="3"/>
  <c r="Y800" i="1"/>
  <c r="Y1353" i="1"/>
  <c r="Y1345" i="1"/>
  <c r="Y1337" i="1"/>
  <c r="Y1329" i="1"/>
  <c r="Y1321" i="1"/>
  <c r="Y1313" i="1"/>
  <c r="Y1305" i="1"/>
  <c r="Y1297" i="1"/>
  <c r="Y1289" i="1"/>
  <c r="Y1281" i="1"/>
  <c r="Y1273" i="1"/>
  <c r="Y1263" i="1"/>
  <c r="Y1255" i="1"/>
  <c r="Y1247" i="1"/>
  <c r="Y1239" i="1"/>
  <c r="Y1231" i="1"/>
  <c r="Y1223" i="1"/>
  <c r="Y1215" i="1"/>
  <c r="Y1207" i="1"/>
  <c r="Y1199" i="1"/>
  <c r="Y1191" i="1"/>
  <c r="Y1183" i="1"/>
  <c r="Y1175" i="1"/>
  <c r="Y1167" i="1"/>
  <c r="Y1159" i="1"/>
  <c r="Y1151" i="1"/>
  <c r="Y1143" i="1"/>
  <c r="Y1135" i="1"/>
  <c r="Y1127" i="1"/>
  <c r="Y1119" i="1"/>
  <c r="Y1111" i="1"/>
  <c r="Y1103" i="1"/>
  <c r="Y1095" i="1"/>
  <c r="Y1087" i="1"/>
  <c r="Y1073" i="1"/>
  <c r="S807" i="3"/>
  <c r="Y784" i="1"/>
  <c r="Y1266" i="1"/>
  <c r="Y1258" i="1"/>
  <c r="Y1250" i="1"/>
  <c r="Y1242" i="1"/>
  <c r="Y1234" i="1"/>
  <c r="Y1226" i="1"/>
  <c r="Y1218" i="1"/>
  <c r="Y1210" i="1"/>
  <c r="Y1202" i="1"/>
  <c r="Y1194" i="1"/>
  <c r="Y1186" i="1"/>
  <c r="Y1178" i="1"/>
  <c r="Y1170" i="1"/>
  <c r="Y1162" i="1"/>
  <c r="Y1154" i="1"/>
  <c r="Y1146" i="1"/>
  <c r="Y1138" i="1"/>
  <c r="Y1130" i="1"/>
  <c r="Y1122" i="1"/>
  <c r="Y1114" i="1"/>
  <c r="Y1106" i="1"/>
  <c r="Y1098" i="1"/>
  <c r="Y1090" i="1"/>
  <c r="Y1082" i="1"/>
  <c r="S1087" i="3"/>
  <c r="Y1064" i="1"/>
  <c r="Y1261" i="1"/>
  <c r="Y1253" i="1"/>
  <c r="Y1245" i="1"/>
  <c r="Y1237" i="1"/>
  <c r="Y1229" i="1"/>
  <c r="Y1221" i="1"/>
  <c r="Y1213" i="1"/>
  <c r="Y1205" i="1"/>
  <c r="Y1197" i="1"/>
  <c r="Y1189" i="1"/>
  <c r="Y1181" i="1"/>
  <c r="Y1173" i="1"/>
  <c r="Y1165" i="1"/>
  <c r="Y1157" i="1"/>
  <c r="Y1149" i="1"/>
  <c r="Y1141" i="1"/>
  <c r="Y1133" i="1"/>
  <c r="Y1125" i="1"/>
  <c r="Y1117" i="1"/>
  <c r="Y1109" i="1"/>
  <c r="Y1101" i="1"/>
  <c r="Y1093" i="1"/>
  <c r="Y1085" i="1"/>
  <c r="Y1049" i="1"/>
  <c r="Y1033" i="1"/>
  <c r="S1287" i="3"/>
  <c r="Y1264" i="1"/>
  <c r="S1279" i="3"/>
  <c r="Y1256" i="1"/>
  <c r="S1271" i="3"/>
  <c r="Y1248" i="1"/>
  <c r="S1263" i="3"/>
  <c r="Y1240" i="1"/>
  <c r="S1255" i="3"/>
  <c r="Y1232" i="1"/>
  <c r="S1247" i="3"/>
  <c r="Y1224" i="1"/>
  <c r="S1239" i="3"/>
  <c r="Y1216" i="1"/>
  <c r="Y1208" i="1"/>
  <c r="S1223" i="3"/>
  <c r="Y1200" i="1"/>
  <c r="S1215" i="3"/>
  <c r="Y1192" i="1"/>
  <c r="S1207" i="3"/>
  <c r="Y1184" i="1"/>
  <c r="Y1176" i="1"/>
  <c r="S1191" i="3"/>
  <c r="Y1168" i="1"/>
  <c r="S1183" i="3"/>
  <c r="Y1160" i="1"/>
  <c r="S1175" i="3"/>
  <c r="Y1152" i="1"/>
  <c r="S1167" i="3"/>
  <c r="Y1144" i="1"/>
  <c r="S599" i="3"/>
  <c r="Y1136" i="1"/>
  <c r="S1151" i="3"/>
  <c r="Y1128" i="1"/>
  <c r="S1143" i="3"/>
  <c r="Y1120" i="1"/>
  <c r="S1135" i="3"/>
  <c r="Y1112" i="1"/>
  <c r="S1127" i="3"/>
  <c r="Y1104" i="1"/>
  <c r="S1119" i="3"/>
  <c r="Y1096" i="1"/>
  <c r="S1111" i="3"/>
  <c r="Y1088" i="1"/>
  <c r="S1103" i="3"/>
  <c r="Y1080" i="1"/>
  <c r="Y1078" i="1"/>
  <c r="S871" i="3"/>
  <c r="Y848" i="1"/>
  <c r="Y1262" i="1"/>
  <c r="Y1254" i="1"/>
  <c r="Y1246" i="1"/>
  <c r="Y1238" i="1"/>
  <c r="Y1230" i="1"/>
  <c r="Y1222" i="1"/>
  <c r="Y1214" i="1"/>
  <c r="Y1206" i="1"/>
  <c r="Y1198" i="1"/>
  <c r="Y1190" i="1"/>
  <c r="Y1182" i="1"/>
  <c r="Y1174" i="1"/>
  <c r="Y1166" i="1"/>
  <c r="Y1158" i="1"/>
  <c r="Y1150" i="1"/>
  <c r="Y1142" i="1"/>
  <c r="Y1134" i="1"/>
  <c r="Y1126" i="1"/>
  <c r="Y1118" i="1"/>
  <c r="Y1110" i="1"/>
  <c r="Y1102" i="1"/>
  <c r="Y1094" i="1"/>
  <c r="Y1086" i="1"/>
  <c r="S1071" i="3"/>
  <c r="Y1048" i="1"/>
  <c r="S855" i="3"/>
  <c r="Y832" i="1"/>
  <c r="Y1076" i="1"/>
  <c r="Y1068" i="1"/>
  <c r="Y1060" i="1"/>
  <c r="Y1052" i="1"/>
  <c r="Y1044" i="1"/>
  <c r="Y1036" i="1"/>
  <c r="Y1028" i="1"/>
  <c r="Y1020" i="1"/>
  <c r="Y1012" i="1"/>
  <c r="Y1004" i="1"/>
  <c r="Y996" i="1"/>
  <c r="Y988" i="1"/>
  <c r="Y980" i="1"/>
  <c r="Y972" i="1"/>
  <c r="Y964" i="1"/>
  <c r="Y956" i="1"/>
  <c r="Y948" i="1"/>
  <c r="Y943" i="1"/>
  <c r="S959" i="3"/>
  <c r="Y936" i="1"/>
  <c r="Y927" i="1"/>
  <c r="S943" i="3"/>
  <c r="Y920" i="1"/>
  <c r="Y911" i="1"/>
  <c r="S927" i="3"/>
  <c r="Y904" i="1"/>
  <c r="Y1074" i="1"/>
  <c r="Y1066" i="1"/>
  <c r="Y1058" i="1"/>
  <c r="Y1050" i="1"/>
  <c r="Y1042" i="1"/>
  <c r="Y1034" i="1"/>
  <c r="Y1026" i="1"/>
  <c r="Y1018" i="1"/>
  <c r="Y1010" i="1"/>
  <c r="Y1002" i="1"/>
  <c r="Y994" i="1"/>
  <c r="Y986" i="1"/>
  <c r="Y978" i="1"/>
  <c r="Y970" i="1"/>
  <c r="Y962" i="1"/>
  <c r="Y954" i="1"/>
  <c r="Y946" i="1"/>
  <c r="Y941" i="1"/>
  <c r="Y932" i="1"/>
  <c r="Y925" i="1"/>
  <c r="Y916" i="1"/>
  <c r="Y909" i="1"/>
  <c r="Y900" i="1"/>
  <c r="S879" i="3"/>
  <c r="Y856" i="1"/>
  <c r="S863" i="3"/>
  <c r="Y840" i="1"/>
  <c r="S847" i="3"/>
  <c r="Y824" i="1"/>
  <c r="S133" i="3"/>
  <c r="Y808" i="1"/>
  <c r="S799" i="3"/>
  <c r="Y776" i="1"/>
  <c r="S1055" i="3"/>
  <c r="Y1032" i="1"/>
  <c r="S1047" i="3"/>
  <c r="Y1024" i="1"/>
  <c r="S1039" i="3"/>
  <c r="Y1016" i="1"/>
  <c r="S1031" i="3"/>
  <c r="Y1008" i="1"/>
  <c r="S1023" i="3"/>
  <c r="Y1000" i="1"/>
  <c r="S1015" i="3"/>
  <c r="Y992" i="1"/>
  <c r="S1007" i="3"/>
  <c r="Y984" i="1"/>
  <c r="S999" i="3"/>
  <c r="Y976" i="1"/>
  <c r="S991" i="3"/>
  <c r="Y968" i="1"/>
  <c r="S983" i="3"/>
  <c r="Y960" i="1"/>
  <c r="S975" i="3"/>
  <c r="Y952" i="1"/>
  <c r="S967" i="3"/>
  <c r="Y944" i="1"/>
  <c r="Y935" i="1"/>
  <c r="S951" i="3"/>
  <c r="Y928" i="1"/>
  <c r="Y919" i="1"/>
  <c r="S935" i="3"/>
  <c r="Y912" i="1"/>
  <c r="Y903" i="1"/>
  <c r="S919" i="3"/>
  <c r="Y896" i="1"/>
  <c r="S911" i="3"/>
  <c r="Y888" i="1"/>
  <c r="S903" i="3"/>
  <c r="Y880" i="1"/>
  <c r="S895" i="3"/>
  <c r="Y872" i="1"/>
  <c r="S887" i="3"/>
  <c r="Y864" i="1"/>
  <c r="Y862" i="1"/>
  <c r="Y1075" i="1"/>
  <c r="Y1067" i="1"/>
  <c r="Y1059" i="1"/>
  <c r="Y1051" i="1"/>
  <c r="Y1043" i="1"/>
  <c r="Y1035" i="1"/>
  <c r="Y1027" i="1"/>
  <c r="Y1019" i="1"/>
  <c r="Y1011" i="1"/>
  <c r="Y1003" i="1"/>
  <c r="Y995" i="1"/>
  <c r="Y987" i="1"/>
  <c r="Y979" i="1"/>
  <c r="Y971" i="1"/>
  <c r="Y963" i="1"/>
  <c r="Y955" i="1"/>
  <c r="Y947" i="1"/>
  <c r="Y926" i="1"/>
  <c r="Y1070" i="1"/>
  <c r="Y1062" i="1"/>
  <c r="Y1054" i="1"/>
  <c r="Y1046" i="1"/>
  <c r="Y1038" i="1"/>
  <c r="Y1030" i="1"/>
  <c r="Y1022" i="1"/>
  <c r="Y1014" i="1"/>
  <c r="Y1006" i="1"/>
  <c r="Y998" i="1"/>
  <c r="Y990" i="1"/>
  <c r="Y982" i="1"/>
  <c r="Y974" i="1"/>
  <c r="Y966" i="1"/>
  <c r="Y958" i="1"/>
  <c r="Y950" i="1"/>
  <c r="Y933" i="1"/>
  <c r="Y917" i="1"/>
  <c r="Y908" i="1"/>
  <c r="Y901" i="1"/>
  <c r="Y939" i="1"/>
  <c r="Y931" i="1"/>
  <c r="Y923" i="1"/>
  <c r="Y915" i="1"/>
  <c r="Y907" i="1"/>
  <c r="Y899" i="1"/>
  <c r="Y891" i="1"/>
  <c r="Y883" i="1"/>
  <c r="Y875" i="1"/>
  <c r="Y867" i="1"/>
  <c r="Y859" i="1"/>
  <c r="Y851" i="1"/>
  <c r="Y843" i="1"/>
  <c r="Y835" i="1"/>
  <c r="Y827" i="1"/>
  <c r="Y819" i="1"/>
  <c r="Y811" i="1"/>
  <c r="Y803" i="1"/>
  <c r="Y795" i="1"/>
  <c r="Y787" i="1"/>
  <c r="Y779" i="1"/>
  <c r="Y942" i="1"/>
  <c r="Y934" i="1"/>
  <c r="Y918" i="1"/>
  <c r="Y910" i="1"/>
  <c r="Y902" i="1"/>
  <c r="Y894" i="1"/>
  <c r="Y886" i="1"/>
  <c r="Y878" i="1"/>
  <c r="Y870" i="1"/>
  <c r="Y854" i="1"/>
  <c r="Y846" i="1"/>
  <c r="Y838" i="1"/>
  <c r="Y830" i="1"/>
  <c r="Y822" i="1"/>
  <c r="Y814" i="1"/>
  <c r="Y806" i="1"/>
  <c r="Y790" i="1"/>
  <c r="Y782" i="1"/>
  <c r="Y897" i="1"/>
  <c r="Y889" i="1"/>
  <c r="Y881" i="1"/>
  <c r="Y873" i="1"/>
  <c r="Y865" i="1"/>
  <c r="Y857" i="1"/>
  <c r="Y849" i="1"/>
  <c r="Y833" i="1"/>
  <c r="Y825" i="1"/>
  <c r="Y817" i="1"/>
  <c r="Y809" i="1"/>
  <c r="Y801" i="1"/>
  <c r="Y793" i="1"/>
  <c r="Y785" i="1"/>
  <c r="Y777" i="1"/>
  <c r="Y895" i="1"/>
  <c r="Y887" i="1"/>
  <c r="Y879" i="1"/>
  <c r="Y871" i="1"/>
  <c r="Y863" i="1"/>
  <c r="Y855" i="1"/>
  <c r="Y847" i="1"/>
  <c r="Y839" i="1"/>
  <c r="Y831" i="1"/>
  <c r="Y823" i="1"/>
  <c r="Y815" i="1"/>
  <c r="Y807" i="1"/>
  <c r="Y799" i="1"/>
  <c r="Y791" i="1"/>
  <c r="Y783" i="1"/>
  <c r="Y775" i="1"/>
  <c r="C26" i="3"/>
  <c r="C27" i="3"/>
  <c r="C28" i="3"/>
  <c r="C29" i="3"/>
  <c r="C30" i="3"/>
  <c r="C31" i="3"/>
  <c r="C32" i="3"/>
  <c r="C33" i="3"/>
  <c r="C34" i="3"/>
  <c r="C35" i="3"/>
  <c r="C36" i="3"/>
  <c r="C37" i="3"/>
  <c r="C38" i="3"/>
  <c r="C39" i="3"/>
  <c r="C40" i="3"/>
  <c r="C386" i="3"/>
  <c r="C42" i="3"/>
  <c r="C43" i="3"/>
  <c r="C1177" i="3"/>
  <c r="C45" i="3"/>
  <c r="C46" i="3"/>
  <c r="C47" i="3"/>
  <c r="C48" i="3"/>
  <c r="C49" i="3"/>
  <c r="C50" i="3"/>
  <c r="C51" i="3"/>
  <c r="C52" i="3"/>
  <c r="C53" i="3"/>
  <c r="C54" i="3"/>
  <c r="C55" i="3"/>
  <c r="C56" i="3"/>
  <c r="C57" i="3"/>
  <c r="C58" i="3"/>
  <c r="C59" i="3"/>
  <c r="C60" i="3"/>
  <c r="C61" i="3"/>
  <c r="C62" i="3"/>
  <c r="C63" i="3"/>
  <c r="C885" i="3"/>
  <c r="C65" i="3"/>
  <c r="C66" i="3"/>
  <c r="C67" i="3"/>
  <c r="C68" i="3"/>
  <c r="C69" i="3"/>
  <c r="C70" i="3"/>
  <c r="C71" i="3"/>
  <c r="C72" i="3"/>
  <c r="C73" i="3"/>
  <c r="C74" i="3"/>
  <c r="C75" i="3"/>
  <c r="C76" i="3"/>
  <c r="C77" i="3"/>
  <c r="C78" i="3"/>
  <c r="C79" i="3"/>
  <c r="C80" i="3"/>
  <c r="C81" i="3"/>
  <c r="C82" i="3"/>
  <c r="C83" i="3"/>
  <c r="C84" i="3"/>
  <c r="C368"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480" i="3"/>
  <c r="C120" i="3"/>
  <c r="C121" i="3"/>
  <c r="C122" i="3"/>
  <c r="C123" i="3"/>
  <c r="C124" i="3"/>
  <c r="C125" i="3"/>
  <c r="C126" i="3"/>
  <c r="C127" i="3"/>
  <c r="C128" i="3"/>
  <c r="C129" i="3"/>
  <c r="C130" i="3"/>
  <c r="C131" i="3"/>
  <c r="C132" i="3"/>
  <c r="C985" i="3"/>
  <c r="C134" i="3"/>
  <c r="C135" i="3"/>
  <c r="C136" i="3"/>
  <c r="C137" i="3"/>
  <c r="C138" i="3"/>
  <c r="C139" i="3"/>
  <c r="C140" i="3"/>
  <c r="C215" i="3"/>
  <c r="C142" i="3"/>
  <c r="C143" i="3"/>
  <c r="C144" i="3"/>
  <c r="C145" i="3"/>
  <c r="C255" i="3"/>
  <c r="C147" i="3"/>
  <c r="C148" i="3"/>
  <c r="C149" i="3"/>
  <c r="C150" i="3"/>
  <c r="C151" i="3"/>
  <c r="C152" i="3"/>
  <c r="C153" i="3"/>
  <c r="C154" i="3"/>
  <c r="C155" i="3"/>
  <c r="C156" i="3"/>
  <c r="C157" i="3"/>
  <c r="C158" i="3"/>
  <c r="C403" i="3"/>
  <c r="C160" i="3"/>
  <c r="C161" i="3"/>
  <c r="C162" i="3"/>
  <c r="C163" i="3"/>
  <c r="C164" i="3"/>
  <c r="C165" i="3"/>
  <c r="C166" i="3"/>
  <c r="C167" i="3"/>
  <c r="C168" i="3"/>
  <c r="C169" i="3"/>
  <c r="C170" i="3"/>
  <c r="C171" i="3"/>
  <c r="C172" i="3"/>
  <c r="C173" i="3"/>
  <c r="C174" i="3"/>
  <c r="C886" i="3"/>
  <c r="C176" i="3"/>
  <c r="C177" i="3"/>
  <c r="C178" i="3"/>
  <c r="C179" i="3"/>
  <c r="C831" i="3"/>
  <c r="C181" i="3"/>
  <c r="C182" i="3"/>
  <c r="C183" i="3"/>
  <c r="C1129"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115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984" i="3"/>
  <c r="C256" i="3"/>
  <c r="C257" i="3"/>
  <c r="C258" i="3"/>
  <c r="C259" i="3"/>
  <c r="C260" i="3"/>
  <c r="C261" i="3"/>
  <c r="C262" i="3"/>
  <c r="C263" i="3"/>
  <c r="C264" i="3"/>
  <c r="C265" i="3"/>
  <c r="C266" i="3"/>
  <c r="C267" i="3"/>
  <c r="C268" i="3"/>
  <c r="C269" i="3"/>
  <c r="C270" i="3"/>
  <c r="C271" i="3"/>
  <c r="C272" i="3"/>
  <c r="C273" i="3"/>
  <c r="C303" i="3"/>
  <c r="C275" i="3"/>
  <c r="C44" i="3"/>
  <c r="C277" i="3"/>
  <c r="C278" i="3"/>
  <c r="C279" i="3"/>
  <c r="C280" i="3"/>
  <c r="C281" i="3"/>
  <c r="C282" i="3"/>
  <c r="C283" i="3"/>
  <c r="C284" i="3"/>
  <c r="C810" i="3"/>
  <c r="C286" i="3"/>
  <c r="C287" i="3"/>
  <c r="C288" i="3"/>
  <c r="C289" i="3"/>
  <c r="C290" i="3"/>
  <c r="C291" i="3"/>
  <c r="C292" i="3"/>
  <c r="C293" i="3"/>
  <c r="C294" i="3"/>
  <c r="C1117" i="3"/>
  <c r="C296" i="3"/>
  <c r="C297" i="3"/>
  <c r="C298" i="3"/>
  <c r="C299" i="3"/>
  <c r="C300" i="3"/>
  <c r="C301" i="3"/>
  <c r="C302" i="3"/>
  <c r="C586" i="3"/>
  <c r="C498" i="3"/>
  <c r="C305" i="3"/>
  <c r="C306" i="3"/>
  <c r="C307" i="3"/>
  <c r="C308" i="3"/>
  <c r="C309" i="3"/>
  <c r="C490" i="3"/>
  <c r="C311" i="3"/>
  <c r="C312" i="3"/>
  <c r="C313" i="3"/>
  <c r="C314" i="3"/>
  <c r="C315" i="3"/>
  <c r="C316" i="3"/>
  <c r="C322" i="3"/>
  <c r="C318" i="3"/>
  <c r="C319" i="3"/>
  <c r="C320" i="3"/>
  <c r="C321" i="3"/>
  <c r="C483"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730" i="3"/>
  <c r="C369" i="3"/>
  <c r="C370" i="3"/>
  <c r="C371" i="3"/>
  <c r="C372" i="3"/>
  <c r="C1149" i="3"/>
  <c r="C374" i="3"/>
  <c r="C375" i="3"/>
  <c r="C646" i="3"/>
  <c r="C377" i="3"/>
  <c r="C872" i="3"/>
  <c r="C379" i="3"/>
  <c r="C380" i="3"/>
  <c r="C381" i="3"/>
  <c r="C382" i="3"/>
  <c r="C383" i="3"/>
  <c r="C384" i="3"/>
  <c r="C385" i="3"/>
  <c r="C1269" i="3"/>
  <c r="C387" i="3"/>
  <c r="C388" i="3"/>
  <c r="C389" i="3"/>
  <c r="C390" i="3"/>
  <c r="C391" i="3"/>
  <c r="C392" i="3"/>
  <c r="C393" i="3"/>
  <c r="C394" i="3"/>
  <c r="C395" i="3"/>
  <c r="C396" i="3"/>
  <c r="C397" i="3"/>
  <c r="C398" i="3"/>
  <c r="C399" i="3"/>
  <c r="C400" i="3"/>
  <c r="C401" i="3"/>
  <c r="C276" i="3"/>
  <c r="C1230"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898"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53" i="3"/>
  <c r="C1139" i="3"/>
  <c r="C482" i="3"/>
  <c r="C373" i="3"/>
  <c r="C484" i="3"/>
  <c r="C485" i="3"/>
  <c r="C486" i="3"/>
  <c r="C487" i="3"/>
  <c r="C376" i="3"/>
  <c r="C489" i="3"/>
  <c r="C1166" i="3"/>
  <c r="C491" i="3"/>
  <c r="C492" i="3"/>
  <c r="C493" i="3"/>
  <c r="C494" i="3"/>
  <c r="C495" i="3"/>
  <c r="C496" i="3"/>
  <c r="C497" i="3"/>
  <c r="C402" i="3"/>
  <c r="C499" i="3"/>
  <c r="C500" i="3"/>
  <c r="C1159"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972"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618" i="3"/>
  <c r="C587" i="3"/>
  <c r="C588" i="3"/>
  <c r="C589" i="3"/>
  <c r="C590" i="3"/>
  <c r="C591" i="3"/>
  <c r="C592" i="3"/>
  <c r="C593" i="3"/>
  <c r="C594" i="3"/>
  <c r="C595" i="3"/>
  <c r="C596" i="3"/>
  <c r="C597" i="3"/>
  <c r="C598" i="3"/>
  <c r="C146" i="3"/>
  <c r="C600" i="3"/>
  <c r="C601" i="3"/>
  <c r="C549" i="3"/>
  <c r="C603" i="3"/>
  <c r="C604" i="3"/>
  <c r="C605" i="3"/>
  <c r="C606" i="3"/>
  <c r="C607" i="3"/>
  <c r="C608" i="3"/>
  <c r="C609" i="3"/>
  <c r="C610" i="3"/>
  <c r="C611" i="3"/>
  <c r="C612" i="3"/>
  <c r="C613" i="3"/>
  <c r="C614" i="3"/>
  <c r="C615" i="3"/>
  <c r="C616" i="3"/>
  <c r="C617" i="3"/>
  <c r="C285"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1180"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317"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175"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25" i="3"/>
  <c r="R3" i="1"/>
  <c r="S3" i="1"/>
  <c r="U3" i="1"/>
  <c r="R4" i="1"/>
  <c r="S4" i="1"/>
  <c r="U4" i="1"/>
  <c r="R5" i="1"/>
  <c r="S5" i="1"/>
  <c r="U5" i="1"/>
  <c r="R6" i="1"/>
  <c r="S6" i="1"/>
  <c r="U6" i="1"/>
  <c r="R7" i="1"/>
  <c r="S7" i="1"/>
  <c r="U7" i="1"/>
  <c r="R8" i="1"/>
  <c r="S8" i="1"/>
  <c r="U8" i="1"/>
  <c r="R9" i="1"/>
  <c r="S9" i="1"/>
  <c r="U9" i="1"/>
  <c r="R10" i="1"/>
  <c r="S10" i="1"/>
  <c r="U10" i="1"/>
  <c r="R11" i="1"/>
  <c r="S11" i="1"/>
  <c r="U11" i="1"/>
  <c r="R12" i="1"/>
  <c r="S12" i="1"/>
  <c r="U12" i="1"/>
  <c r="R13" i="1"/>
  <c r="S13" i="1"/>
  <c r="U13" i="1"/>
  <c r="R14" i="1"/>
  <c r="S14" i="1"/>
  <c r="U14" i="1"/>
  <c r="R15" i="1"/>
  <c r="S15" i="1"/>
  <c r="U15" i="1"/>
  <c r="R16" i="1"/>
  <c r="S16" i="1"/>
  <c r="U16" i="1"/>
  <c r="R17" i="1"/>
  <c r="S17" i="1"/>
  <c r="U17" i="1"/>
  <c r="R18" i="1"/>
  <c r="S18" i="1"/>
  <c r="U18" i="1"/>
  <c r="R19" i="1"/>
  <c r="S19" i="1"/>
  <c r="U19" i="1"/>
  <c r="R20" i="1"/>
  <c r="S20" i="1"/>
  <c r="U20" i="1"/>
  <c r="R21" i="1"/>
  <c r="S21" i="1"/>
  <c r="U21" i="1"/>
  <c r="R22" i="1"/>
  <c r="S22" i="1"/>
  <c r="U22" i="1"/>
  <c r="R23" i="1"/>
  <c r="S23" i="1"/>
  <c r="U23" i="1"/>
  <c r="R24" i="1"/>
  <c r="S24" i="1"/>
  <c r="U24" i="1"/>
  <c r="R25" i="1"/>
  <c r="S25" i="1"/>
  <c r="U25" i="1"/>
  <c r="R26" i="1"/>
  <c r="S26" i="1"/>
  <c r="U26" i="1"/>
  <c r="R27" i="1"/>
  <c r="S27" i="1"/>
  <c r="U27" i="1"/>
  <c r="R28" i="1"/>
  <c r="S28" i="1"/>
  <c r="U28" i="1"/>
  <c r="R29" i="1"/>
  <c r="S29" i="1"/>
  <c r="U29" i="1"/>
  <c r="R30" i="1"/>
  <c r="S30" i="1"/>
  <c r="U30" i="1"/>
  <c r="R31" i="1"/>
  <c r="S31" i="1"/>
  <c r="U31" i="1"/>
  <c r="R32" i="1"/>
  <c r="S32" i="1"/>
  <c r="U32" i="1"/>
  <c r="R33" i="1"/>
  <c r="S33" i="1"/>
  <c r="U33" i="1"/>
  <c r="R34" i="1"/>
  <c r="S34" i="1"/>
  <c r="U34" i="1"/>
  <c r="R35" i="1"/>
  <c r="S35" i="1"/>
  <c r="U35" i="1"/>
  <c r="R36" i="1"/>
  <c r="S36" i="1"/>
  <c r="U36" i="1"/>
  <c r="R37" i="1"/>
  <c r="S37" i="1"/>
  <c r="U37" i="1"/>
  <c r="R38" i="1"/>
  <c r="S38" i="1"/>
  <c r="U38" i="1"/>
  <c r="R39" i="1"/>
  <c r="S39" i="1"/>
  <c r="U39" i="1"/>
  <c r="R40" i="1"/>
  <c r="S40" i="1"/>
  <c r="U40" i="1"/>
  <c r="R41" i="1"/>
  <c r="S41" i="1"/>
  <c r="U41" i="1"/>
  <c r="R42" i="1"/>
  <c r="S42" i="1"/>
  <c r="U42" i="1"/>
  <c r="R43" i="1"/>
  <c r="S43" i="1"/>
  <c r="U43" i="1"/>
  <c r="R44" i="1"/>
  <c r="S44" i="1"/>
  <c r="U44" i="1"/>
  <c r="R45" i="1"/>
  <c r="S45" i="1"/>
  <c r="U45" i="1"/>
  <c r="R46" i="1"/>
  <c r="S46" i="1"/>
  <c r="U46" i="1"/>
  <c r="R47" i="1"/>
  <c r="S47" i="1"/>
  <c r="U47" i="1"/>
  <c r="R48" i="1"/>
  <c r="S48" i="1"/>
  <c r="U48" i="1"/>
  <c r="R49" i="1"/>
  <c r="S49" i="1"/>
  <c r="U49" i="1"/>
  <c r="R50" i="1"/>
  <c r="S50" i="1"/>
  <c r="U50" i="1"/>
  <c r="R51" i="1"/>
  <c r="S51" i="1"/>
  <c r="U51" i="1"/>
  <c r="R52" i="1"/>
  <c r="S52" i="1"/>
  <c r="U52" i="1"/>
  <c r="R53" i="1"/>
  <c r="S53" i="1"/>
  <c r="U53" i="1"/>
  <c r="R54" i="1"/>
  <c r="S54" i="1"/>
  <c r="U54" i="1"/>
  <c r="R55" i="1"/>
  <c r="S55" i="1"/>
  <c r="U55" i="1"/>
  <c r="R56" i="1"/>
  <c r="S56" i="1"/>
  <c r="U56" i="1"/>
  <c r="R57" i="1"/>
  <c r="S57" i="1"/>
  <c r="U57" i="1"/>
  <c r="R58" i="1"/>
  <c r="S58" i="1"/>
  <c r="U58" i="1"/>
  <c r="R59" i="1"/>
  <c r="S59" i="1"/>
  <c r="U59" i="1"/>
  <c r="R60" i="1"/>
  <c r="S60" i="1"/>
  <c r="U60" i="1"/>
  <c r="R61" i="1"/>
  <c r="S61" i="1"/>
  <c r="U61" i="1"/>
  <c r="R62" i="1"/>
  <c r="S62" i="1"/>
  <c r="U62" i="1"/>
  <c r="R63" i="1"/>
  <c r="S63" i="1"/>
  <c r="U63" i="1"/>
  <c r="R64" i="1"/>
  <c r="S64" i="1"/>
  <c r="U64" i="1"/>
  <c r="R65" i="1"/>
  <c r="S65" i="1"/>
  <c r="U65" i="1"/>
  <c r="R66" i="1"/>
  <c r="S66" i="1"/>
  <c r="U66" i="1"/>
  <c r="R67" i="1"/>
  <c r="S67" i="1"/>
  <c r="U67" i="1"/>
  <c r="R68" i="1"/>
  <c r="S68" i="1"/>
  <c r="U68" i="1"/>
  <c r="R69" i="1"/>
  <c r="S69" i="1"/>
  <c r="U69" i="1"/>
  <c r="R70" i="1"/>
  <c r="S70" i="1"/>
  <c r="U70" i="1"/>
  <c r="R71" i="1"/>
  <c r="S71" i="1"/>
  <c r="U71" i="1"/>
  <c r="R72" i="1"/>
  <c r="S72" i="1"/>
  <c r="U72" i="1"/>
  <c r="R73" i="1"/>
  <c r="S73" i="1"/>
  <c r="U73" i="1"/>
  <c r="R74" i="1"/>
  <c r="S74" i="1"/>
  <c r="U74" i="1"/>
  <c r="R75" i="1"/>
  <c r="S75" i="1"/>
  <c r="U75" i="1"/>
  <c r="R76" i="1"/>
  <c r="S76" i="1"/>
  <c r="U76" i="1"/>
  <c r="R77" i="1"/>
  <c r="S77" i="1"/>
  <c r="U77" i="1"/>
  <c r="R78" i="1"/>
  <c r="S78" i="1"/>
  <c r="U78" i="1"/>
  <c r="R79" i="1"/>
  <c r="S79" i="1"/>
  <c r="U79" i="1"/>
  <c r="R80" i="1"/>
  <c r="S80" i="1"/>
  <c r="U80" i="1"/>
  <c r="R81" i="1"/>
  <c r="S81" i="1"/>
  <c r="U81" i="1"/>
  <c r="R82" i="1"/>
  <c r="S82" i="1"/>
  <c r="U82" i="1"/>
  <c r="R83" i="1"/>
  <c r="S83" i="1"/>
  <c r="U83" i="1"/>
  <c r="R84" i="1"/>
  <c r="S84" i="1"/>
  <c r="U84" i="1"/>
  <c r="R85" i="1"/>
  <c r="S85" i="1"/>
  <c r="U85" i="1"/>
  <c r="R86" i="1"/>
  <c r="S86" i="1"/>
  <c r="U86" i="1"/>
  <c r="R87" i="1"/>
  <c r="S87" i="1"/>
  <c r="U87" i="1"/>
  <c r="R88" i="1"/>
  <c r="S88" i="1"/>
  <c r="U88" i="1"/>
  <c r="R89" i="1"/>
  <c r="S89" i="1"/>
  <c r="U89" i="1"/>
  <c r="R90" i="1"/>
  <c r="S90" i="1"/>
  <c r="U90" i="1"/>
  <c r="R91" i="1"/>
  <c r="S91" i="1"/>
  <c r="U91" i="1"/>
  <c r="R92" i="1"/>
  <c r="S92" i="1"/>
  <c r="U92" i="1"/>
  <c r="R93" i="1"/>
  <c r="S93" i="1"/>
  <c r="U93" i="1"/>
  <c r="R94" i="1"/>
  <c r="S94" i="1"/>
  <c r="U94" i="1"/>
  <c r="R95" i="1"/>
  <c r="S95" i="1"/>
  <c r="U95" i="1"/>
  <c r="R96" i="1"/>
  <c r="S96" i="1"/>
  <c r="U96" i="1"/>
  <c r="R97" i="1"/>
  <c r="S97" i="1"/>
  <c r="U97" i="1"/>
  <c r="R98" i="1"/>
  <c r="S98" i="1"/>
  <c r="U98" i="1"/>
  <c r="R99" i="1"/>
  <c r="S99" i="1"/>
  <c r="U99" i="1"/>
  <c r="R100" i="1"/>
  <c r="S100" i="1"/>
  <c r="U100" i="1"/>
  <c r="R101" i="1"/>
  <c r="S101" i="1"/>
  <c r="U101" i="1"/>
  <c r="R102" i="1"/>
  <c r="S102" i="1"/>
  <c r="U102" i="1"/>
  <c r="R103" i="1"/>
  <c r="S103" i="1"/>
  <c r="U103" i="1"/>
  <c r="R104" i="1"/>
  <c r="S104" i="1"/>
  <c r="U104" i="1"/>
  <c r="R105" i="1"/>
  <c r="S105" i="1"/>
  <c r="U105" i="1"/>
  <c r="R106" i="1"/>
  <c r="S106" i="1"/>
  <c r="U106" i="1"/>
  <c r="R107" i="1"/>
  <c r="S107" i="1"/>
  <c r="U107" i="1"/>
  <c r="R108" i="1"/>
  <c r="S108" i="1"/>
  <c r="U108" i="1"/>
  <c r="R109" i="1"/>
  <c r="S109" i="1"/>
  <c r="U109" i="1"/>
  <c r="R110" i="1"/>
  <c r="S110" i="1"/>
  <c r="U110" i="1"/>
  <c r="R111" i="1"/>
  <c r="S111" i="1"/>
  <c r="U111" i="1"/>
  <c r="R112" i="1"/>
  <c r="S112" i="1"/>
  <c r="U112" i="1"/>
  <c r="R113" i="1"/>
  <c r="S113" i="1"/>
  <c r="U113" i="1"/>
  <c r="R114" i="1"/>
  <c r="S114" i="1"/>
  <c r="U114" i="1"/>
  <c r="R115" i="1"/>
  <c r="S115" i="1"/>
  <c r="U115" i="1"/>
  <c r="R116" i="1"/>
  <c r="S116" i="1"/>
  <c r="U116" i="1"/>
  <c r="R117" i="1"/>
  <c r="S117" i="1"/>
  <c r="U117" i="1"/>
  <c r="R118" i="1"/>
  <c r="S118" i="1"/>
  <c r="U118" i="1"/>
  <c r="R119" i="1"/>
  <c r="S119" i="1"/>
  <c r="U119" i="1"/>
  <c r="R120" i="1"/>
  <c r="S120" i="1"/>
  <c r="U120" i="1"/>
  <c r="R121" i="1"/>
  <c r="S121" i="1"/>
  <c r="U121" i="1"/>
  <c r="R122" i="1"/>
  <c r="S122" i="1"/>
  <c r="U122" i="1"/>
  <c r="R123" i="1"/>
  <c r="S123" i="1"/>
  <c r="U123" i="1"/>
  <c r="R124" i="1"/>
  <c r="S124" i="1"/>
  <c r="U124" i="1"/>
  <c r="R125" i="1"/>
  <c r="S125" i="1"/>
  <c r="U125" i="1"/>
  <c r="R126" i="1"/>
  <c r="S126" i="1"/>
  <c r="U126" i="1"/>
  <c r="R127" i="1"/>
  <c r="S127" i="1"/>
  <c r="U127" i="1"/>
  <c r="R128" i="1"/>
  <c r="S128" i="1"/>
  <c r="U128" i="1"/>
  <c r="R129" i="1"/>
  <c r="S129" i="1"/>
  <c r="U129" i="1"/>
  <c r="R130" i="1"/>
  <c r="S130" i="1"/>
  <c r="U130" i="1"/>
  <c r="R131" i="1"/>
  <c r="S131" i="1"/>
  <c r="U131" i="1"/>
  <c r="R132" i="1"/>
  <c r="S132" i="1"/>
  <c r="U132" i="1"/>
  <c r="R133" i="1"/>
  <c r="S133" i="1"/>
  <c r="U133" i="1"/>
  <c r="R134" i="1"/>
  <c r="S134" i="1"/>
  <c r="U134" i="1"/>
  <c r="R135" i="1"/>
  <c r="S135" i="1"/>
  <c r="U135" i="1"/>
  <c r="R136" i="1"/>
  <c r="S136" i="1"/>
  <c r="U136" i="1"/>
  <c r="R137" i="1"/>
  <c r="S137" i="1"/>
  <c r="U137" i="1"/>
  <c r="R138" i="1"/>
  <c r="S138" i="1"/>
  <c r="U138" i="1"/>
  <c r="R139" i="1"/>
  <c r="S139" i="1"/>
  <c r="U139" i="1"/>
  <c r="R140" i="1"/>
  <c r="S140" i="1"/>
  <c r="U140" i="1"/>
  <c r="R141" i="1"/>
  <c r="S141" i="1"/>
  <c r="U141" i="1"/>
  <c r="R142" i="1"/>
  <c r="S142" i="1"/>
  <c r="U142" i="1"/>
  <c r="R143" i="1"/>
  <c r="S143" i="1"/>
  <c r="U143" i="1"/>
  <c r="R144" i="1"/>
  <c r="S144" i="1"/>
  <c r="U144" i="1"/>
  <c r="R145" i="1"/>
  <c r="S145" i="1"/>
  <c r="U145" i="1"/>
  <c r="R146" i="1"/>
  <c r="S146" i="1"/>
  <c r="U146" i="1"/>
  <c r="R147" i="1"/>
  <c r="S147" i="1"/>
  <c r="U147" i="1"/>
  <c r="R148" i="1"/>
  <c r="S148" i="1"/>
  <c r="U148" i="1"/>
  <c r="R149" i="1"/>
  <c r="S149" i="1"/>
  <c r="U149" i="1"/>
  <c r="R150" i="1"/>
  <c r="S150" i="1"/>
  <c r="U150" i="1"/>
  <c r="R151" i="1"/>
  <c r="S151" i="1"/>
  <c r="U151" i="1"/>
  <c r="R152" i="1"/>
  <c r="S152" i="1"/>
  <c r="U152" i="1"/>
  <c r="R153" i="1"/>
  <c r="S153" i="1"/>
  <c r="U153" i="1"/>
  <c r="R154" i="1"/>
  <c r="S154" i="1"/>
  <c r="U154" i="1"/>
  <c r="R155" i="1"/>
  <c r="S155" i="1"/>
  <c r="U155" i="1"/>
  <c r="R156" i="1"/>
  <c r="S156" i="1"/>
  <c r="U156" i="1"/>
  <c r="R157" i="1"/>
  <c r="S157" i="1"/>
  <c r="U157" i="1"/>
  <c r="R158" i="1"/>
  <c r="S158" i="1"/>
  <c r="U158" i="1"/>
  <c r="R159" i="1"/>
  <c r="S159" i="1"/>
  <c r="U159" i="1"/>
  <c r="R160" i="1"/>
  <c r="S160" i="1"/>
  <c r="U160" i="1"/>
  <c r="R161" i="1"/>
  <c r="S161" i="1"/>
  <c r="U161" i="1"/>
  <c r="R162" i="1"/>
  <c r="S162" i="1"/>
  <c r="U162" i="1"/>
  <c r="R163" i="1"/>
  <c r="S163" i="1"/>
  <c r="U163" i="1"/>
  <c r="R164" i="1"/>
  <c r="S164" i="1"/>
  <c r="U164" i="1"/>
  <c r="R165" i="1"/>
  <c r="S165" i="1"/>
  <c r="U165" i="1"/>
  <c r="R166" i="1"/>
  <c r="S166" i="1"/>
  <c r="U166" i="1"/>
  <c r="R167" i="1"/>
  <c r="S167" i="1"/>
  <c r="U167" i="1"/>
  <c r="R168" i="1"/>
  <c r="S168" i="1"/>
  <c r="U168" i="1"/>
  <c r="R169" i="1"/>
  <c r="S169" i="1"/>
  <c r="U169" i="1"/>
  <c r="R170" i="1"/>
  <c r="S170" i="1"/>
  <c r="U170" i="1"/>
  <c r="R171" i="1"/>
  <c r="S171" i="1"/>
  <c r="U171" i="1"/>
  <c r="R172" i="1"/>
  <c r="S172" i="1"/>
  <c r="U172" i="1"/>
  <c r="R173" i="1"/>
  <c r="S173" i="1"/>
  <c r="U173" i="1"/>
  <c r="R174" i="1"/>
  <c r="S174" i="1"/>
  <c r="U174" i="1"/>
  <c r="R175" i="1"/>
  <c r="S175" i="1"/>
  <c r="U175" i="1"/>
  <c r="R176" i="1"/>
  <c r="S176" i="1"/>
  <c r="U176" i="1"/>
  <c r="R177" i="1"/>
  <c r="S177" i="1"/>
  <c r="U177" i="1"/>
  <c r="R178" i="1"/>
  <c r="S178" i="1"/>
  <c r="U178" i="1"/>
  <c r="R179" i="1"/>
  <c r="S179" i="1"/>
  <c r="U179" i="1"/>
  <c r="R180" i="1"/>
  <c r="S180" i="1"/>
  <c r="U180" i="1"/>
  <c r="R181" i="1"/>
  <c r="S181" i="1"/>
  <c r="U181" i="1"/>
  <c r="R182" i="1"/>
  <c r="S182" i="1"/>
  <c r="U182" i="1"/>
  <c r="R183" i="1"/>
  <c r="S183" i="1"/>
  <c r="U183" i="1"/>
  <c r="R184" i="1"/>
  <c r="S184" i="1"/>
  <c r="U184" i="1"/>
  <c r="R185" i="1"/>
  <c r="S185" i="1"/>
  <c r="U185" i="1"/>
  <c r="R186" i="1"/>
  <c r="S186" i="1"/>
  <c r="U186" i="1"/>
  <c r="R187" i="1"/>
  <c r="S187" i="1"/>
  <c r="U187" i="1"/>
  <c r="R188" i="1"/>
  <c r="S188" i="1"/>
  <c r="U188" i="1"/>
  <c r="R189" i="1"/>
  <c r="S189" i="1"/>
  <c r="U189" i="1"/>
  <c r="R190" i="1"/>
  <c r="S190" i="1"/>
  <c r="U190" i="1"/>
  <c r="R191" i="1"/>
  <c r="S191" i="1"/>
  <c r="U191" i="1"/>
  <c r="R192" i="1"/>
  <c r="S192" i="1"/>
  <c r="U192" i="1"/>
  <c r="R193" i="1"/>
  <c r="S193" i="1"/>
  <c r="U193" i="1"/>
  <c r="R194" i="1"/>
  <c r="S194" i="1"/>
  <c r="U194" i="1"/>
  <c r="R195" i="1"/>
  <c r="S195" i="1"/>
  <c r="U195" i="1"/>
  <c r="R196" i="1"/>
  <c r="S196" i="1"/>
  <c r="U196" i="1"/>
  <c r="R197" i="1"/>
  <c r="S197" i="1"/>
  <c r="U197" i="1"/>
  <c r="R198" i="1"/>
  <c r="S198" i="1"/>
  <c r="U198" i="1"/>
  <c r="R199" i="1"/>
  <c r="S199" i="1"/>
  <c r="U199" i="1"/>
  <c r="R200" i="1"/>
  <c r="S200" i="1"/>
  <c r="U200" i="1"/>
  <c r="R201" i="1"/>
  <c r="S201" i="1"/>
  <c r="U201" i="1"/>
  <c r="R202" i="1"/>
  <c r="S202" i="1"/>
  <c r="U202" i="1"/>
  <c r="R203" i="1"/>
  <c r="S203" i="1"/>
  <c r="U203" i="1"/>
  <c r="R204" i="1"/>
  <c r="S204" i="1"/>
  <c r="U204" i="1"/>
  <c r="R205" i="1"/>
  <c r="S205" i="1"/>
  <c r="U205" i="1"/>
  <c r="R206" i="1"/>
  <c r="S206" i="1"/>
  <c r="U206" i="1"/>
  <c r="R207" i="1"/>
  <c r="S207" i="1"/>
  <c r="U207" i="1"/>
  <c r="R208" i="1"/>
  <c r="S208" i="1"/>
  <c r="U208" i="1"/>
  <c r="R209" i="1"/>
  <c r="S209" i="1"/>
  <c r="U209" i="1"/>
  <c r="R210" i="1"/>
  <c r="S210" i="1"/>
  <c r="U210" i="1"/>
  <c r="R211" i="1"/>
  <c r="S211" i="1"/>
  <c r="U211" i="1"/>
  <c r="R212" i="1"/>
  <c r="S212" i="1"/>
  <c r="U212" i="1"/>
  <c r="R213" i="1"/>
  <c r="S213" i="1"/>
  <c r="U213" i="1"/>
  <c r="R214" i="1"/>
  <c r="S214" i="1"/>
  <c r="U214" i="1"/>
  <c r="R215" i="1"/>
  <c r="S215" i="1"/>
  <c r="U215" i="1"/>
  <c r="R216" i="1"/>
  <c r="S216" i="1"/>
  <c r="U216" i="1"/>
  <c r="R217" i="1"/>
  <c r="S217" i="1"/>
  <c r="U217" i="1"/>
  <c r="R218" i="1"/>
  <c r="S218" i="1"/>
  <c r="U218" i="1"/>
  <c r="R219" i="1"/>
  <c r="S219" i="1"/>
  <c r="U219" i="1"/>
  <c r="R220" i="1"/>
  <c r="S220" i="1"/>
  <c r="U220" i="1"/>
  <c r="R221" i="1"/>
  <c r="S221" i="1"/>
  <c r="U221" i="1"/>
  <c r="R222" i="1"/>
  <c r="S222" i="1"/>
  <c r="U222" i="1"/>
  <c r="R223" i="1"/>
  <c r="S223" i="1"/>
  <c r="U223" i="1"/>
  <c r="R224" i="1"/>
  <c r="S224" i="1"/>
  <c r="U224" i="1"/>
  <c r="R225" i="1"/>
  <c r="S225" i="1"/>
  <c r="U225" i="1"/>
  <c r="R226" i="1"/>
  <c r="S226" i="1"/>
  <c r="U226" i="1"/>
  <c r="R227" i="1"/>
  <c r="S227" i="1"/>
  <c r="U227" i="1"/>
  <c r="R228" i="1"/>
  <c r="S228" i="1"/>
  <c r="U228" i="1"/>
  <c r="R229" i="1"/>
  <c r="S229" i="1"/>
  <c r="U229" i="1"/>
  <c r="R230" i="1"/>
  <c r="S230" i="1"/>
  <c r="U230" i="1"/>
  <c r="R231" i="1"/>
  <c r="S231" i="1"/>
  <c r="U231" i="1"/>
  <c r="R232" i="1"/>
  <c r="S232" i="1"/>
  <c r="U232" i="1"/>
  <c r="R233" i="1"/>
  <c r="S233" i="1"/>
  <c r="U233" i="1"/>
  <c r="R234" i="1"/>
  <c r="S234" i="1"/>
  <c r="U234" i="1"/>
  <c r="R235" i="1"/>
  <c r="S235" i="1"/>
  <c r="U235" i="1"/>
  <c r="R236" i="1"/>
  <c r="S236" i="1"/>
  <c r="U236" i="1"/>
  <c r="R237" i="1"/>
  <c r="S237" i="1"/>
  <c r="U237" i="1"/>
  <c r="R238" i="1"/>
  <c r="S238" i="1"/>
  <c r="U238" i="1"/>
  <c r="R239" i="1"/>
  <c r="S239" i="1"/>
  <c r="U239" i="1"/>
  <c r="R240" i="1"/>
  <c r="S240" i="1"/>
  <c r="U240" i="1"/>
  <c r="R241" i="1"/>
  <c r="S241" i="1"/>
  <c r="U241" i="1"/>
  <c r="R242" i="1"/>
  <c r="S242" i="1"/>
  <c r="U242" i="1"/>
  <c r="R243" i="1"/>
  <c r="S243" i="1"/>
  <c r="U243" i="1"/>
  <c r="R244" i="1"/>
  <c r="S244" i="1"/>
  <c r="U244" i="1"/>
  <c r="R245" i="1"/>
  <c r="S245" i="1"/>
  <c r="U245" i="1"/>
  <c r="R246" i="1"/>
  <c r="S246" i="1"/>
  <c r="U246" i="1"/>
  <c r="R247" i="1"/>
  <c r="S247" i="1"/>
  <c r="U247" i="1"/>
  <c r="R248" i="1"/>
  <c r="S248" i="1"/>
  <c r="U248" i="1"/>
  <c r="R249" i="1"/>
  <c r="S249" i="1"/>
  <c r="U249" i="1"/>
  <c r="R250" i="1"/>
  <c r="S250" i="1"/>
  <c r="U250" i="1"/>
  <c r="R251" i="1"/>
  <c r="S251" i="1"/>
  <c r="U251" i="1"/>
  <c r="R252" i="1"/>
  <c r="S252" i="1"/>
  <c r="U252" i="1"/>
  <c r="R253" i="1"/>
  <c r="S253" i="1"/>
  <c r="U253" i="1"/>
  <c r="R254" i="1"/>
  <c r="S254" i="1"/>
  <c r="U254" i="1"/>
  <c r="R255" i="1"/>
  <c r="S255" i="1"/>
  <c r="U255" i="1"/>
  <c r="R256" i="1"/>
  <c r="S256" i="1"/>
  <c r="U256" i="1"/>
  <c r="R257" i="1"/>
  <c r="S257" i="1"/>
  <c r="U257" i="1"/>
  <c r="R258" i="1"/>
  <c r="S258" i="1"/>
  <c r="U258" i="1"/>
  <c r="R259" i="1"/>
  <c r="S259" i="1"/>
  <c r="U259" i="1"/>
  <c r="R260" i="1"/>
  <c r="S260" i="1"/>
  <c r="U260" i="1"/>
  <c r="R261" i="1"/>
  <c r="S261" i="1"/>
  <c r="U261" i="1"/>
  <c r="R262" i="1"/>
  <c r="S262" i="1"/>
  <c r="U262" i="1"/>
  <c r="R263" i="1"/>
  <c r="S263" i="1"/>
  <c r="U263" i="1"/>
  <c r="R264" i="1"/>
  <c r="S264" i="1"/>
  <c r="U264" i="1"/>
  <c r="R265" i="1"/>
  <c r="S265" i="1"/>
  <c r="U265" i="1"/>
  <c r="R266" i="1"/>
  <c r="S266" i="1"/>
  <c r="U266" i="1"/>
  <c r="R267" i="1"/>
  <c r="S267" i="1"/>
  <c r="U267" i="1"/>
  <c r="R268" i="1"/>
  <c r="S268" i="1"/>
  <c r="U268" i="1"/>
  <c r="R269" i="1"/>
  <c r="S269" i="1"/>
  <c r="U269" i="1"/>
  <c r="R270" i="1"/>
  <c r="S270" i="1"/>
  <c r="U270" i="1"/>
  <c r="R271" i="1"/>
  <c r="S271" i="1"/>
  <c r="U271" i="1"/>
  <c r="R272" i="1"/>
  <c r="S272" i="1"/>
  <c r="U272" i="1"/>
  <c r="R273" i="1"/>
  <c r="S273" i="1"/>
  <c r="U273" i="1"/>
  <c r="R274" i="1"/>
  <c r="S274" i="1"/>
  <c r="U274" i="1"/>
  <c r="R275" i="1"/>
  <c r="S275" i="1"/>
  <c r="U275" i="1"/>
  <c r="R276" i="1"/>
  <c r="S276" i="1"/>
  <c r="U276" i="1"/>
  <c r="R277" i="1"/>
  <c r="S277" i="1"/>
  <c r="U277" i="1"/>
  <c r="R278" i="1"/>
  <c r="S278" i="1"/>
  <c r="U278" i="1"/>
  <c r="R279" i="1"/>
  <c r="S279" i="1"/>
  <c r="U279" i="1"/>
  <c r="R280" i="1"/>
  <c r="S280" i="1"/>
  <c r="U280" i="1"/>
  <c r="R281" i="1"/>
  <c r="S281" i="1"/>
  <c r="U281" i="1"/>
  <c r="R282" i="1"/>
  <c r="S282" i="1"/>
  <c r="U282" i="1"/>
  <c r="R283" i="1"/>
  <c r="S283" i="1"/>
  <c r="U283" i="1"/>
  <c r="R284" i="1"/>
  <c r="S284" i="1"/>
  <c r="U284" i="1"/>
  <c r="R285" i="1"/>
  <c r="S285" i="1"/>
  <c r="U285" i="1"/>
  <c r="R286" i="1"/>
  <c r="S286" i="1"/>
  <c r="U286" i="1"/>
  <c r="R287" i="1"/>
  <c r="S287" i="1"/>
  <c r="U287" i="1"/>
  <c r="R288" i="1"/>
  <c r="S288" i="1"/>
  <c r="U288" i="1"/>
  <c r="R289" i="1"/>
  <c r="S289" i="1"/>
  <c r="U289" i="1"/>
  <c r="R290" i="1"/>
  <c r="S290" i="1"/>
  <c r="U290" i="1"/>
  <c r="R291" i="1"/>
  <c r="S291" i="1"/>
  <c r="U291" i="1"/>
  <c r="R292" i="1"/>
  <c r="S292" i="1"/>
  <c r="U292" i="1"/>
  <c r="R293" i="1"/>
  <c r="S293" i="1"/>
  <c r="U293" i="1"/>
  <c r="R294" i="1"/>
  <c r="S294" i="1"/>
  <c r="U294" i="1"/>
  <c r="R295" i="1"/>
  <c r="S295" i="1"/>
  <c r="U295" i="1"/>
  <c r="R296" i="1"/>
  <c r="S296" i="1"/>
  <c r="U296" i="1"/>
  <c r="R297" i="1"/>
  <c r="S297" i="1"/>
  <c r="U297" i="1"/>
  <c r="R298" i="1"/>
  <c r="S298" i="1"/>
  <c r="U298" i="1"/>
  <c r="R299" i="1"/>
  <c r="S299" i="1"/>
  <c r="U299" i="1"/>
  <c r="R300" i="1"/>
  <c r="S300" i="1"/>
  <c r="U300" i="1"/>
  <c r="R301" i="1"/>
  <c r="S301" i="1"/>
  <c r="U301" i="1"/>
  <c r="R302" i="1"/>
  <c r="S302" i="1"/>
  <c r="U302" i="1"/>
  <c r="R303" i="1"/>
  <c r="S303" i="1"/>
  <c r="U303" i="1"/>
  <c r="R304" i="1"/>
  <c r="S304" i="1"/>
  <c r="U304" i="1"/>
  <c r="R305" i="1"/>
  <c r="S305" i="1"/>
  <c r="U305" i="1"/>
  <c r="R306" i="1"/>
  <c r="S306" i="1"/>
  <c r="U306" i="1"/>
  <c r="R307" i="1"/>
  <c r="S307" i="1"/>
  <c r="U307" i="1"/>
  <c r="R308" i="1"/>
  <c r="S308" i="1"/>
  <c r="U308" i="1"/>
  <c r="R309" i="1"/>
  <c r="S309" i="1"/>
  <c r="U309" i="1"/>
  <c r="R310" i="1"/>
  <c r="S310" i="1"/>
  <c r="U310" i="1"/>
  <c r="R311" i="1"/>
  <c r="S311" i="1"/>
  <c r="U311" i="1"/>
  <c r="R312" i="1"/>
  <c r="S312" i="1"/>
  <c r="U312" i="1"/>
  <c r="R313" i="1"/>
  <c r="S313" i="1"/>
  <c r="U313" i="1"/>
  <c r="R314" i="1"/>
  <c r="S314" i="1"/>
  <c r="U314" i="1"/>
  <c r="R315" i="1"/>
  <c r="S315" i="1"/>
  <c r="U315" i="1"/>
  <c r="R316" i="1"/>
  <c r="S316" i="1"/>
  <c r="U316" i="1"/>
  <c r="R317" i="1"/>
  <c r="S317" i="1"/>
  <c r="U317" i="1"/>
  <c r="R318" i="1"/>
  <c r="S318" i="1"/>
  <c r="U318" i="1"/>
  <c r="R319" i="1"/>
  <c r="S319" i="1"/>
  <c r="U319" i="1"/>
  <c r="R320" i="1"/>
  <c r="S320" i="1"/>
  <c r="U320" i="1"/>
  <c r="R321" i="1"/>
  <c r="S321" i="1"/>
  <c r="U321" i="1"/>
  <c r="R322" i="1"/>
  <c r="S322" i="1"/>
  <c r="U322" i="1"/>
  <c r="R323" i="1"/>
  <c r="S323" i="1"/>
  <c r="U323" i="1"/>
  <c r="R324" i="1"/>
  <c r="S324" i="1"/>
  <c r="U324" i="1"/>
  <c r="R325" i="1"/>
  <c r="S325" i="1"/>
  <c r="U325" i="1"/>
  <c r="R326" i="1"/>
  <c r="S326" i="1"/>
  <c r="U326" i="1"/>
  <c r="R327" i="1"/>
  <c r="S327" i="1"/>
  <c r="U327" i="1"/>
  <c r="R328" i="1"/>
  <c r="S328" i="1"/>
  <c r="U328" i="1"/>
  <c r="R329" i="1"/>
  <c r="S329" i="1"/>
  <c r="U329" i="1"/>
  <c r="R330" i="1"/>
  <c r="S330" i="1"/>
  <c r="U330" i="1"/>
  <c r="R331" i="1"/>
  <c r="S331" i="1"/>
  <c r="U331" i="1"/>
  <c r="R332" i="1"/>
  <c r="S332" i="1"/>
  <c r="U332" i="1"/>
  <c r="R333" i="1"/>
  <c r="S333" i="1"/>
  <c r="U333" i="1"/>
  <c r="R334" i="1"/>
  <c r="S334" i="1"/>
  <c r="U334" i="1"/>
  <c r="R335" i="1"/>
  <c r="S335" i="1"/>
  <c r="U335" i="1"/>
  <c r="R336" i="1"/>
  <c r="S336" i="1"/>
  <c r="U336" i="1"/>
  <c r="R337" i="1"/>
  <c r="S337" i="1"/>
  <c r="U337" i="1"/>
  <c r="R338" i="1"/>
  <c r="S338" i="1"/>
  <c r="U338" i="1"/>
  <c r="R339" i="1"/>
  <c r="S339" i="1"/>
  <c r="U339" i="1"/>
  <c r="R340" i="1"/>
  <c r="S340" i="1"/>
  <c r="U340" i="1"/>
  <c r="R341" i="1"/>
  <c r="S341" i="1"/>
  <c r="U341" i="1"/>
  <c r="R342" i="1"/>
  <c r="S342" i="1"/>
  <c r="U342" i="1"/>
  <c r="R343" i="1"/>
  <c r="S343" i="1"/>
  <c r="U343" i="1"/>
  <c r="R344" i="1"/>
  <c r="S344" i="1"/>
  <c r="U344" i="1"/>
  <c r="R345" i="1"/>
  <c r="S345" i="1"/>
  <c r="U345" i="1"/>
  <c r="R346" i="1"/>
  <c r="S346" i="1"/>
  <c r="U346" i="1"/>
  <c r="R347" i="1"/>
  <c r="S347" i="1"/>
  <c r="U347" i="1"/>
  <c r="R348" i="1"/>
  <c r="S348" i="1"/>
  <c r="U348" i="1"/>
  <c r="R349" i="1"/>
  <c r="S349" i="1"/>
  <c r="U349" i="1"/>
  <c r="R350" i="1"/>
  <c r="S350" i="1"/>
  <c r="U350" i="1"/>
  <c r="R351" i="1"/>
  <c r="S351" i="1"/>
  <c r="U351" i="1"/>
  <c r="R352" i="1"/>
  <c r="S352" i="1"/>
  <c r="U352" i="1"/>
  <c r="R353" i="1"/>
  <c r="S353" i="1"/>
  <c r="U353" i="1"/>
  <c r="R354" i="1"/>
  <c r="S354" i="1"/>
  <c r="U354" i="1"/>
  <c r="R355" i="1"/>
  <c r="S355" i="1"/>
  <c r="U355" i="1"/>
  <c r="R356" i="1"/>
  <c r="S356" i="1"/>
  <c r="U356" i="1"/>
  <c r="R357" i="1"/>
  <c r="S357" i="1"/>
  <c r="U357" i="1"/>
  <c r="R358" i="1"/>
  <c r="S358" i="1"/>
  <c r="U358" i="1"/>
  <c r="R359" i="1"/>
  <c r="S359" i="1"/>
  <c r="U359" i="1"/>
  <c r="R360" i="1"/>
  <c r="S360" i="1"/>
  <c r="U360" i="1"/>
  <c r="R361" i="1"/>
  <c r="S361" i="1"/>
  <c r="U361" i="1"/>
  <c r="R362" i="1"/>
  <c r="S362" i="1"/>
  <c r="U362" i="1"/>
  <c r="R363" i="1"/>
  <c r="S363" i="1"/>
  <c r="U363" i="1"/>
  <c r="R364" i="1"/>
  <c r="S364" i="1"/>
  <c r="U364" i="1"/>
  <c r="R365" i="1"/>
  <c r="S365" i="1"/>
  <c r="U365" i="1"/>
  <c r="R366" i="1"/>
  <c r="S366" i="1"/>
  <c r="U366" i="1"/>
  <c r="R367" i="1"/>
  <c r="S367" i="1"/>
  <c r="U367" i="1"/>
  <c r="R368" i="1"/>
  <c r="S368" i="1"/>
  <c r="U368" i="1"/>
  <c r="R369" i="1"/>
  <c r="S369" i="1"/>
  <c r="U369" i="1"/>
  <c r="R370" i="1"/>
  <c r="S370" i="1"/>
  <c r="U370" i="1"/>
  <c r="R371" i="1"/>
  <c r="S371" i="1"/>
  <c r="U371" i="1"/>
  <c r="R372" i="1"/>
  <c r="S372" i="1"/>
  <c r="U372" i="1"/>
  <c r="R373" i="1"/>
  <c r="S373" i="1"/>
  <c r="U373" i="1"/>
  <c r="R374" i="1"/>
  <c r="S374" i="1"/>
  <c r="U374" i="1"/>
  <c r="R375" i="1"/>
  <c r="S375" i="1"/>
  <c r="U375" i="1"/>
  <c r="R376" i="1"/>
  <c r="S376" i="1"/>
  <c r="U376" i="1"/>
  <c r="R377" i="1"/>
  <c r="S377" i="1"/>
  <c r="U377" i="1"/>
  <c r="R378" i="1"/>
  <c r="S378" i="1"/>
  <c r="U378" i="1"/>
  <c r="R379" i="1"/>
  <c r="S379" i="1"/>
  <c r="U379" i="1"/>
  <c r="R380" i="1"/>
  <c r="S380" i="1"/>
  <c r="U380" i="1"/>
  <c r="R381" i="1"/>
  <c r="S381" i="1"/>
  <c r="U381" i="1"/>
  <c r="R382" i="1"/>
  <c r="S382" i="1"/>
  <c r="U382" i="1"/>
  <c r="R383" i="1"/>
  <c r="S383" i="1"/>
  <c r="U383" i="1"/>
  <c r="R384" i="1"/>
  <c r="S384" i="1"/>
  <c r="U384" i="1"/>
  <c r="R385" i="1"/>
  <c r="S385" i="1"/>
  <c r="U385" i="1"/>
  <c r="R386" i="1"/>
  <c r="S386" i="1"/>
  <c r="U386" i="1"/>
  <c r="R387" i="1"/>
  <c r="S387" i="1"/>
  <c r="U387" i="1"/>
  <c r="R388" i="1"/>
  <c r="S388" i="1"/>
  <c r="U388" i="1"/>
  <c r="R389" i="1"/>
  <c r="S389" i="1"/>
  <c r="U389" i="1"/>
  <c r="R390" i="1"/>
  <c r="S390" i="1"/>
  <c r="U390" i="1"/>
  <c r="R391" i="1"/>
  <c r="S391" i="1"/>
  <c r="U391" i="1"/>
  <c r="R392" i="1"/>
  <c r="S392" i="1"/>
  <c r="U392" i="1"/>
  <c r="R393" i="1"/>
  <c r="S393" i="1"/>
  <c r="U393" i="1"/>
  <c r="R394" i="1"/>
  <c r="S394" i="1"/>
  <c r="U394" i="1"/>
  <c r="R395" i="1"/>
  <c r="S395" i="1"/>
  <c r="U395" i="1"/>
  <c r="R396" i="1"/>
  <c r="S396" i="1"/>
  <c r="U396" i="1"/>
  <c r="R397" i="1"/>
  <c r="S397" i="1"/>
  <c r="U397" i="1"/>
  <c r="R398" i="1"/>
  <c r="S398" i="1"/>
  <c r="U398" i="1"/>
  <c r="R399" i="1"/>
  <c r="S399" i="1"/>
  <c r="U399" i="1"/>
  <c r="R400" i="1"/>
  <c r="S400" i="1"/>
  <c r="U400" i="1"/>
  <c r="R401" i="1"/>
  <c r="S401" i="1"/>
  <c r="U401" i="1"/>
  <c r="R402" i="1"/>
  <c r="S402" i="1"/>
  <c r="U402" i="1"/>
  <c r="R403" i="1"/>
  <c r="S403" i="1"/>
  <c r="U403" i="1"/>
  <c r="R404" i="1"/>
  <c r="S404" i="1"/>
  <c r="U404" i="1"/>
  <c r="R405" i="1"/>
  <c r="S405" i="1"/>
  <c r="U405" i="1"/>
  <c r="R406" i="1"/>
  <c r="S406" i="1"/>
  <c r="U406" i="1"/>
  <c r="R407" i="1"/>
  <c r="S407" i="1"/>
  <c r="U407" i="1"/>
  <c r="R408" i="1"/>
  <c r="S408" i="1"/>
  <c r="U408" i="1"/>
  <c r="R409" i="1"/>
  <c r="S409" i="1"/>
  <c r="U409" i="1"/>
  <c r="R410" i="1"/>
  <c r="S410" i="1"/>
  <c r="U410" i="1"/>
  <c r="R411" i="1"/>
  <c r="S411" i="1"/>
  <c r="U411" i="1"/>
  <c r="R412" i="1"/>
  <c r="S412" i="1"/>
  <c r="U412" i="1"/>
  <c r="R413" i="1"/>
  <c r="S413" i="1"/>
  <c r="U413" i="1"/>
  <c r="R414" i="1"/>
  <c r="S414" i="1"/>
  <c r="U414" i="1"/>
  <c r="R415" i="1"/>
  <c r="S415" i="1"/>
  <c r="U415" i="1"/>
  <c r="R416" i="1"/>
  <c r="S416" i="1"/>
  <c r="U416" i="1"/>
  <c r="R417" i="1"/>
  <c r="S417" i="1"/>
  <c r="U417" i="1"/>
  <c r="R418" i="1"/>
  <c r="S418" i="1"/>
  <c r="U418" i="1"/>
  <c r="R419" i="1"/>
  <c r="S419" i="1"/>
  <c r="U419" i="1"/>
  <c r="R420" i="1"/>
  <c r="S420" i="1"/>
  <c r="U420" i="1"/>
  <c r="R421" i="1"/>
  <c r="S421" i="1"/>
  <c r="U421" i="1"/>
  <c r="R422" i="1"/>
  <c r="S422" i="1"/>
  <c r="U422" i="1"/>
  <c r="R423" i="1"/>
  <c r="S423" i="1"/>
  <c r="U423" i="1"/>
  <c r="R424" i="1"/>
  <c r="S424" i="1"/>
  <c r="U424" i="1"/>
  <c r="R425" i="1"/>
  <c r="S425" i="1"/>
  <c r="U425" i="1"/>
  <c r="R426" i="1"/>
  <c r="S426" i="1"/>
  <c r="U426" i="1"/>
  <c r="R427" i="1"/>
  <c r="S427" i="1"/>
  <c r="U427" i="1"/>
  <c r="R428" i="1"/>
  <c r="S428" i="1"/>
  <c r="U428" i="1"/>
  <c r="R429" i="1"/>
  <c r="S429" i="1"/>
  <c r="U429" i="1"/>
  <c r="R430" i="1"/>
  <c r="S430" i="1"/>
  <c r="U430" i="1"/>
  <c r="R431" i="1"/>
  <c r="S431" i="1"/>
  <c r="U431" i="1"/>
  <c r="R432" i="1"/>
  <c r="S432" i="1"/>
  <c r="U432" i="1"/>
  <c r="R433" i="1"/>
  <c r="S433" i="1"/>
  <c r="U433" i="1"/>
  <c r="R434" i="1"/>
  <c r="S434" i="1"/>
  <c r="U434" i="1"/>
  <c r="R435" i="1"/>
  <c r="S435" i="1"/>
  <c r="U435" i="1"/>
  <c r="R436" i="1"/>
  <c r="S436" i="1"/>
  <c r="U436" i="1"/>
  <c r="R437" i="1"/>
  <c r="S437" i="1"/>
  <c r="U437" i="1"/>
  <c r="R438" i="1"/>
  <c r="S438" i="1"/>
  <c r="U438" i="1"/>
  <c r="R439" i="1"/>
  <c r="S439" i="1"/>
  <c r="U439" i="1"/>
  <c r="R440" i="1"/>
  <c r="S440" i="1"/>
  <c r="U440" i="1"/>
  <c r="R441" i="1"/>
  <c r="S441" i="1"/>
  <c r="U441" i="1"/>
  <c r="R442" i="1"/>
  <c r="S442" i="1"/>
  <c r="U442" i="1"/>
  <c r="R443" i="1"/>
  <c r="S443" i="1"/>
  <c r="U443" i="1"/>
  <c r="R444" i="1"/>
  <c r="S444" i="1"/>
  <c r="U444" i="1"/>
  <c r="R445" i="1"/>
  <c r="S445" i="1"/>
  <c r="U445" i="1"/>
  <c r="R446" i="1"/>
  <c r="S446" i="1"/>
  <c r="U446" i="1"/>
  <c r="R447" i="1"/>
  <c r="S447" i="1"/>
  <c r="U447" i="1"/>
  <c r="R448" i="1"/>
  <c r="S448" i="1"/>
  <c r="U448" i="1"/>
  <c r="R449" i="1"/>
  <c r="S449" i="1"/>
  <c r="U449" i="1"/>
  <c r="R450" i="1"/>
  <c r="S450" i="1"/>
  <c r="U450" i="1"/>
  <c r="R451" i="1"/>
  <c r="S451" i="1"/>
  <c r="U451" i="1"/>
  <c r="R452" i="1"/>
  <c r="S452" i="1"/>
  <c r="U452" i="1"/>
  <c r="R453" i="1"/>
  <c r="S453" i="1"/>
  <c r="U453" i="1"/>
  <c r="R454" i="1"/>
  <c r="S454" i="1"/>
  <c r="U454" i="1"/>
  <c r="R455" i="1"/>
  <c r="S455" i="1"/>
  <c r="U455" i="1"/>
  <c r="R456" i="1"/>
  <c r="S456" i="1"/>
  <c r="U456" i="1"/>
  <c r="R457" i="1"/>
  <c r="S457" i="1"/>
  <c r="U457" i="1"/>
  <c r="R458" i="1"/>
  <c r="S458" i="1"/>
  <c r="U458" i="1"/>
  <c r="R459" i="1"/>
  <c r="S459" i="1"/>
  <c r="U459" i="1"/>
  <c r="R460" i="1"/>
  <c r="S460" i="1"/>
  <c r="U460" i="1"/>
  <c r="R461" i="1"/>
  <c r="S461" i="1"/>
  <c r="U461" i="1"/>
  <c r="R462" i="1"/>
  <c r="S462" i="1"/>
  <c r="U462" i="1"/>
  <c r="R463" i="1"/>
  <c r="S463" i="1"/>
  <c r="U463" i="1"/>
  <c r="R464" i="1"/>
  <c r="S464" i="1"/>
  <c r="U464" i="1"/>
  <c r="R465" i="1"/>
  <c r="S465" i="1"/>
  <c r="U465" i="1"/>
  <c r="R466" i="1"/>
  <c r="S466" i="1"/>
  <c r="U466" i="1"/>
  <c r="R467" i="1"/>
  <c r="S467" i="1"/>
  <c r="U467" i="1"/>
  <c r="R468" i="1"/>
  <c r="S468" i="1"/>
  <c r="U468" i="1"/>
  <c r="R469" i="1"/>
  <c r="S469" i="1"/>
  <c r="U469" i="1"/>
  <c r="R470" i="1"/>
  <c r="S470" i="1"/>
  <c r="U470" i="1"/>
  <c r="R471" i="1"/>
  <c r="S471" i="1"/>
  <c r="U471" i="1"/>
  <c r="R472" i="1"/>
  <c r="S472" i="1"/>
  <c r="U472" i="1"/>
  <c r="R473" i="1"/>
  <c r="S473" i="1"/>
  <c r="U473" i="1"/>
  <c r="R474" i="1"/>
  <c r="S474" i="1"/>
  <c r="U474" i="1"/>
  <c r="R475" i="1"/>
  <c r="S475" i="1"/>
  <c r="U475" i="1"/>
  <c r="R476" i="1"/>
  <c r="S476" i="1"/>
  <c r="U476" i="1"/>
  <c r="R477" i="1"/>
  <c r="S477" i="1"/>
  <c r="U477" i="1"/>
  <c r="R478" i="1"/>
  <c r="S478" i="1"/>
  <c r="U478" i="1"/>
  <c r="R479" i="1"/>
  <c r="S479" i="1"/>
  <c r="U479" i="1"/>
  <c r="R480" i="1"/>
  <c r="S480" i="1"/>
  <c r="U480" i="1"/>
  <c r="R481" i="1"/>
  <c r="S481" i="1"/>
  <c r="U481" i="1"/>
  <c r="R482" i="1"/>
  <c r="S482" i="1"/>
  <c r="U482" i="1"/>
  <c r="R483" i="1"/>
  <c r="S483" i="1"/>
  <c r="U483" i="1"/>
  <c r="R484" i="1"/>
  <c r="S484" i="1"/>
  <c r="U484" i="1"/>
  <c r="R485" i="1"/>
  <c r="S485" i="1"/>
  <c r="U485" i="1"/>
  <c r="R486" i="1"/>
  <c r="S486" i="1"/>
  <c r="U486" i="1"/>
  <c r="R487" i="1"/>
  <c r="S487" i="1"/>
  <c r="U487" i="1"/>
  <c r="R488" i="1"/>
  <c r="S488" i="1"/>
  <c r="U488" i="1"/>
  <c r="R489" i="1"/>
  <c r="S489" i="1"/>
  <c r="U489" i="1"/>
  <c r="R490" i="1"/>
  <c r="S490" i="1"/>
  <c r="U490" i="1"/>
  <c r="R491" i="1"/>
  <c r="S491" i="1"/>
  <c r="U491" i="1"/>
  <c r="R492" i="1"/>
  <c r="S492" i="1"/>
  <c r="U492" i="1"/>
  <c r="R493" i="1"/>
  <c r="S493" i="1"/>
  <c r="U493" i="1"/>
  <c r="R494" i="1"/>
  <c r="S494" i="1"/>
  <c r="U494" i="1"/>
  <c r="R495" i="1"/>
  <c r="S495" i="1"/>
  <c r="U495" i="1"/>
  <c r="R496" i="1"/>
  <c r="S496" i="1"/>
  <c r="U496" i="1"/>
  <c r="R497" i="1"/>
  <c r="S497" i="1"/>
  <c r="U497" i="1"/>
  <c r="R498" i="1"/>
  <c r="S498" i="1"/>
  <c r="U498" i="1"/>
  <c r="R499" i="1"/>
  <c r="S499" i="1"/>
  <c r="U499" i="1"/>
  <c r="R500" i="1"/>
  <c r="S500" i="1"/>
  <c r="U500" i="1"/>
  <c r="R501" i="1"/>
  <c r="S501" i="1"/>
  <c r="U501" i="1"/>
  <c r="R502" i="1"/>
  <c r="S502" i="1"/>
  <c r="U502" i="1"/>
  <c r="R503" i="1"/>
  <c r="S503" i="1"/>
  <c r="U503" i="1"/>
  <c r="R504" i="1"/>
  <c r="S504" i="1"/>
  <c r="U504" i="1"/>
  <c r="R505" i="1"/>
  <c r="S505" i="1"/>
  <c r="U505" i="1"/>
  <c r="R506" i="1"/>
  <c r="S506" i="1"/>
  <c r="U506" i="1"/>
  <c r="R507" i="1"/>
  <c r="S507" i="1"/>
  <c r="U507" i="1"/>
  <c r="R508" i="1"/>
  <c r="S508" i="1"/>
  <c r="U508" i="1"/>
  <c r="R509" i="1"/>
  <c r="S509" i="1"/>
  <c r="U509" i="1"/>
  <c r="R510" i="1"/>
  <c r="S510" i="1"/>
  <c r="U510" i="1"/>
  <c r="R511" i="1"/>
  <c r="S511" i="1"/>
  <c r="U511" i="1"/>
  <c r="R512" i="1"/>
  <c r="S512" i="1"/>
  <c r="U512" i="1"/>
  <c r="R513" i="1"/>
  <c r="S513" i="1"/>
  <c r="U513" i="1"/>
  <c r="R514" i="1"/>
  <c r="S514" i="1"/>
  <c r="U514" i="1"/>
  <c r="R515" i="1"/>
  <c r="S515" i="1"/>
  <c r="U515" i="1"/>
  <c r="R516" i="1"/>
  <c r="S516" i="1"/>
  <c r="U516" i="1"/>
  <c r="R517" i="1"/>
  <c r="S517" i="1"/>
  <c r="U517" i="1"/>
  <c r="R518" i="1"/>
  <c r="S518" i="1"/>
  <c r="U518" i="1"/>
  <c r="R519" i="1"/>
  <c r="S519" i="1"/>
  <c r="U519" i="1"/>
  <c r="R520" i="1"/>
  <c r="S520" i="1"/>
  <c r="U520" i="1"/>
  <c r="R521" i="1"/>
  <c r="S521" i="1"/>
  <c r="U521" i="1"/>
  <c r="R522" i="1"/>
  <c r="S522" i="1"/>
  <c r="U522" i="1"/>
  <c r="R523" i="1"/>
  <c r="S523" i="1"/>
  <c r="U523" i="1"/>
  <c r="R524" i="1"/>
  <c r="S524" i="1"/>
  <c r="U524" i="1"/>
  <c r="R525" i="1"/>
  <c r="S525" i="1"/>
  <c r="U525" i="1"/>
  <c r="R526" i="1"/>
  <c r="S526" i="1"/>
  <c r="U526" i="1"/>
  <c r="R527" i="1"/>
  <c r="S527" i="1"/>
  <c r="U527" i="1"/>
  <c r="R528" i="1"/>
  <c r="S528" i="1"/>
  <c r="U528" i="1"/>
  <c r="R529" i="1"/>
  <c r="S529" i="1"/>
  <c r="U529" i="1"/>
  <c r="R530" i="1"/>
  <c r="S530" i="1"/>
  <c r="U530" i="1"/>
  <c r="R531" i="1"/>
  <c r="S531" i="1"/>
  <c r="U531" i="1"/>
  <c r="R532" i="1"/>
  <c r="S532" i="1"/>
  <c r="U532" i="1"/>
  <c r="R533" i="1"/>
  <c r="S533" i="1"/>
  <c r="U533" i="1"/>
  <c r="R534" i="1"/>
  <c r="S534" i="1"/>
  <c r="U534" i="1"/>
  <c r="R535" i="1"/>
  <c r="S535" i="1"/>
  <c r="U535" i="1"/>
  <c r="R536" i="1"/>
  <c r="S536" i="1"/>
  <c r="U536" i="1"/>
  <c r="R537" i="1"/>
  <c r="S537" i="1"/>
  <c r="U537" i="1"/>
  <c r="R538" i="1"/>
  <c r="S538" i="1"/>
  <c r="U538" i="1"/>
  <c r="R539" i="1"/>
  <c r="S539" i="1"/>
  <c r="U539" i="1"/>
  <c r="R540" i="1"/>
  <c r="S540" i="1"/>
  <c r="U540" i="1"/>
  <c r="R541" i="1"/>
  <c r="S541" i="1"/>
  <c r="U541" i="1"/>
  <c r="R542" i="1"/>
  <c r="S542" i="1"/>
  <c r="U542" i="1"/>
  <c r="R543" i="1"/>
  <c r="S543" i="1"/>
  <c r="U543" i="1"/>
  <c r="R544" i="1"/>
  <c r="S544" i="1"/>
  <c r="U544" i="1"/>
  <c r="R545" i="1"/>
  <c r="S545" i="1"/>
  <c r="U545" i="1"/>
  <c r="R546" i="1"/>
  <c r="S546" i="1"/>
  <c r="U546" i="1"/>
  <c r="R547" i="1"/>
  <c r="S547" i="1"/>
  <c r="U547" i="1"/>
  <c r="R548" i="1"/>
  <c r="S548" i="1"/>
  <c r="U548" i="1"/>
  <c r="R549" i="1"/>
  <c r="S549" i="1"/>
  <c r="U549" i="1"/>
  <c r="R550" i="1"/>
  <c r="S550" i="1"/>
  <c r="U550" i="1"/>
  <c r="R551" i="1"/>
  <c r="S551" i="1"/>
  <c r="U551" i="1"/>
  <c r="R552" i="1"/>
  <c r="S552" i="1"/>
  <c r="U552" i="1"/>
  <c r="R553" i="1"/>
  <c r="S553" i="1"/>
  <c r="U553" i="1"/>
  <c r="R554" i="1"/>
  <c r="S554" i="1"/>
  <c r="U554" i="1"/>
  <c r="R555" i="1"/>
  <c r="S555" i="1"/>
  <c r="U555" i="1"/>
  <c r="R556" i="1"/>
  <c r="S556" i="1"/>
  <c r="U556" i="1"/>
  <c r="R557" i="1"/>
  <c r="S557" i="1"/>
  <c r="U557" i="1"/>
  <c r="R558" i="1"/>
  <c r="S558" i="1"/>
  <c r="U558" i="1"/>
  <c r="R559" i="1"/>
  <c r="S559" i="1"/>
  <c r="U559" i="1"/>
  <c r="R560" i="1"/>
  <c r="S560" i="1"/>
  <c r="U560" i="1"/>
  <c r="R561" i="1"/>
  <c r="S561" i="1"/>
  <c r="U561" i="1"/>
  <c r="R562" i="1"/>
  <c r="S562" i="1"/>
  <c r="U562" i="1"/>
  <c r="R563" i="1"/>
  <c r="S563" i="1"/>
  <c r="U563" i="1"/>
  <c r="R564" i="1"/>
  <c r="S564" i="1"/>
  <c r="U564" i="1"/>
  <c r="R565" i="1"/>
  <c r="S565" i="1"/>
  <c r="U565" i="1"/>
  <c r="R566" i="1"/>
  <c r="S566" i="1"/>
  <c r="U566" i="1"/>
  <c r="R567" i="1"/>
  <c r="S567" i="1"/>
  <c r="U567" i="1"/>
  <c r="R568" i="1"/>
  <c r="S568" i="1"/>
  <c r="U568" i="1"/>
  <c r="R569" i="1"/>
  <c r="S569" i="1"/>
  <c r="U569" i="1"/>
  <c r="R570" i="1"/>
  <c r="S570" i="1"/>
  <c r="U570" i="1"/>
  <c r="R571" i="1"/>
  <c r="S571" i="1"/>
  <c r="U571" i="1"/>
  <c r="R572" i="1"/>
  <c r="S572" i="1"/>
  <c r="U572" i="1"/>
  <c r="R573" i="1"/>
  <c r="S573" i="1"/>
  <c r="U573" i="1"/>
  <c r="R574" i="1"/>
  <c r="S574" i="1"/>
  <c r="U574" i="1"/>
  <c r="R575" i="1"/>
  <c r="S575" i="1"/>
  <c r="U575" i="1"/>
  <c r="R576" i="1"/>
  <c r="S576" i="1"/>
  <c r="U576" i="1"/>
  <c r="R577" i="1"/>
  <c r="S577" i="1"/>
  <c r="U577" i="1"/>
  <c r="R578" i="1"/>
  <c r="S578" i="1"/>
  <c r="U578" i="1"/>
  <c r="R579" i="1"/>
  <c r="S579" i="1"/>
  <c r="U579" i="1"/>
  <c r="R580" i="1"/>
  <c r="S580" i="1"/>
  <c r="U580" i="1"/>
  <c r="R581" i="1"/>
  <c r="S581" i="1"/>
  <c r="U581" i="1"/>
  <c r="R582" i="1"/>
  <c r="S582" i="1"/>
  <c r="U582" i="1"/>
  <c r="R583" i="1"/>
  <c r="S583" i="1"/>
  <c r="U583" i="1"/>
  <c r="R584" i="1"/>
  <c r="S584" i="1"/>
  <c r="U584" i="1"/>
  <c r="R585" i="1"/>
  <c r="S585" i="1"/>
  <c r="U585" i="1"/>
  <c r="R586" i="1"/>
  <c r="S586" i="1"/>
  <c r="U586" i="1"/>
  <c r="R587" i="1"/>
  <c r="S587" i="1"/>
  <c r="U587" i="1"/>
  <c r="R588" i="1"/>
  <c r="S588" i="1"/>
  <c r="U588" i="1"/>
  <c r="R589" i="1"/>
  <c r="S589" i="1"/>
  <c r="U589" i="1"/>
  <c r="R590" i="1"/>
  <c r="S590" i="1"/>
  <c r="U590" i="1"/>
  <c r="R591" i="1"/>
  <c r="S591" i="1"/>
  <c r="U591" i="1"/>
  <c r="R592" i="1"/>
  <c r="S592" i="1"/>
  <c r="U592" i="1"/>
  <c r="R593" i="1"/>
  <c r="S593" i="1"/>
  <c r="U593" i="1"/>
  <c r="R594" i="1"/>
  <c r="S594" i="1"/>
  <c r="U594" i="1"/>
  <c r="R595" i="1"/>
  <c r="S595" i="1"/>
  <c r="U595" i="1"/>
  <c r="R596" i="1"/>
  <c r="S596" i="1"/>
  <c r="U596" i="1"/>
  <c r="R597" i="1"/>
  <c r="S597" i="1"/>
  <c r="U597" i="1"/>
  <c r="R598" i="1"/>
  <c r="S598" i="1"/>
  <c r="U598" i="1"/>
  <c r="R599" i="1"/>
  <c r="S599" i="1"/>
  <c r="U599" i="1"/>
  <c r="R600" i="1"/>
  <c r="S600" i="1"/>
  <c r="U600" i="1"/>
  <c r="R601" i="1"/>
  <c r="S601" i="1"/>
  <c r="U601" i="1"/>
  <c r="R602" i="1"/>
  <c r="S602" i="1"/>
  <c r="U602" i="1"/>
  <c r="R603" i="1"/>
  <c r="S603" i="1"/>
  <c r="U603" i="1"/>
  <c r="R604" i="1"/>
  <c r="S604" i="1"/>
  <c r="U604" i="1"/>
  <c r="R605" i="1"/>
  <c r="S605" i="1"/>
  <c r="U605" i="1"/>
  <c r="R606" i="1"/>
  <c r="S606" i="1"/>
  <c r="U606" i="1"/>
  <c r="R607" i="1"/>
  <c r="S607" i="1"/>
  <c r="U607" i="1"/>
  <c r="R608" i="1"/>
  <c r="S608" i="1"/>
  <c r="U608" i="1"/>
  <c r="R609" i="1"/>
  <c r="S609" i="1"/>
  <c r="U609" i="1"/>
  <c r="R610" i="1"/>
  <c r="S610" i="1"/>
  <c r="U610" i="1"/>
  <c r="R611" i="1"/>
  <c r="S611" i="1"/>
  <c r="U611" i="1"/>
  <c r="R612" i="1"/>
  <c r="S612" i="1"/>
  <c r="U612" i="1"/>
  <c r="R613" i="1"/>
  <c r="S613" i="1"/>
  <c r="U613" i="1"/>
  <c r="R614" i="1"/>
  <c r="S614" i="1"/>
  <c r="U614" i="1"/>
  <c r="R615" i="1"/>
  <c r="S615" i="1"/>
  <c r="U615" i="1"/>
  <c r="R616" i="1"/>
  <c r="S616" i="1"/>
  <c r="U616" i="1"/>
  <c r="R617" i="1"/>
  <c r="S617" i="1"/>
  <c r="U617" i="1"/>
  <c r="R618" i="1"/>
  <c r="S618" i="1"/>
  <c r="U618" i="1"/>
  <c r="R619" i="1"/>
  <c r="S619" i="1"/>
  <c r="U619" i="1"/>
  <c r="R620" i="1"/>
  <c r="S620" i="1"/>
  <c r="U620" i="1"/>
  <c r="R621" i="1"/>
  <c r="S621" i="1"/>
  <c r="U621" i="1"/>
  <c r="R622" i="1"/>
  <c r="S622" i="1"/>
  <c r="U622" i="1"/>
  <c r="R623" i="1"/>
  <c r="S623" i="1"/>
  <c r="U623" i="1"/>
  <c r="R624" i="1"/>
  <c r="S624" i="1"/>
  <c r="U624" i="1"/>
  <c r="R625" i="1"/>
  <c r="S625" i="1"/>
  <c r="U625" i="1"/>
  <c r="R626" i="1"/>
  <c r="S626" i="1"/>
  <c r="U626" i="1"/>
  <c r="R627" i="1"/>
  <c r="S627" i="1"/>
  <c r="U627" i="1"/>
  <c r="R628" i="1"/>
  <c r="S628" i="1"/>
  <c r="U628" i="1"/>
  <c r="R629" i="1"/>
  <c r="S629" i="1"/>
  <c r="U629" i="1"/>
  <c r="R630" i="1"/>
  <c r="S630" i="1"/>
  <c r="U630" i="1"/>
  <c r="R631" i="1"/>
  <c r="S631" i="1"/>
  <c r="U631" i="1"/>
  <c r="R632" i="1"/>
  <c r="S632" i="1"/>
  <c r="U632" i="1"/>
  <c r="R633" i="1"/>
  <c r="S633" i="1"/>
  <c r="U633" i="1"/>
  <c r="R634" i="1"/>
  <c r="S634" i="1"/>
  <c r="U634" i="1"/>
  <c r="R635" i="1"/>
  <c r="S635" i="1"/>
  <c r="U635" i="1"/>
  <c r="R636" i="1"/>
  <c r="S636" i="1"/>
  <c r="U636" i="1"/>
  <c r="R637" i="1"/>
  <c r="S637" i="1"/>
  <c r="U637" i="1"/>
  <c r="R638" i="1"/>
  <c r="S638" i="1"/>
  <c r="U638" i="1"/>
  <c r="R639" i="1"/>
  <c r="S639" i="1"/>
  <c r="U639" i="1"/>
  <c r="R640" i="1"/>
  <c r="S640" i="1"/>
  <c r="U640" i="1"/>
  <c r="R641" i="1"/>
  <c r="S641" i="1"/>
  <c r="U641" i="1"/>
  <c r="R642" i="1"/>
  <c r="S642" i="1"/>
  <c r="U642" i="1"/>
  <c r="R643" i="1"/>
  <c r="S643" i="1"/>
  <c r="U643" i="1"/>
  <c r="R644" i="1"/>
  <c r="S644" i="1"/>
  <c r="U644" i="1"/>
  <c r="R645" i="1"/>
  <c r="S645" i="1"/>
  <c r="U645" i="1"/>
  <c r="R646" i="1"/>
  <c r="S646" i="1"/>
  <c r="U646" i="1"/>
  <c r="R647" i="1"/>
  <c r="S647" i="1"/>
  <c r="U647" i="1"/>
  <c r="R648" i="1"/>
  <c r="S648" i="1"/>
  <c r="U648" i="1"/>
  <c r="R649" i="1"/>
  <c r="S649" i="1"/>
  <c r="U649" i="1"/>
  <c r="R650" i="1"/>
  <c r="S650" i="1"/>
  <c r="U650" i="1"/>
  <c r="R651" i="1"/>
  <c r="S651" i="1"/>
  <c r="U651" i="1"/>
  <c r="R652" i="1"/>
  <c r="S652" i="1"/>
  <c r="U652" i="1"/>
  <c r="R653" i="1"/>
  <c r="S653" i="1"/>
  <c r="U653" i="1"/>
  <c r="R654" i="1"/>
  <c r="S654" i="1"/>
  <c r="U654" i="1"/>
  <c r="R655" i="1"/>
  <c r="S655" i="1"/>
  <c r="U655" i="1"/>
  <c r="R656" i="1"/>
  <c r="S656" i="1"/>
  <c r="U656" i="1"/>
  <c r="R657" i="1"/>
  <c r="S657" i="1"/>
  <c r="U657" i="1"/>
  <c r="R658" i="1"/>
  <c r="S658" i="1"/>
  <c r="U658" i="1"/>
  <c r="R659" i="1"/>
  <c r="S659" i="1"/>
  <c r="U659" i="1"/>
  <c r="R660" i="1"/>
  <c r="S660" i="1"/>
  <c r="U660" i="1"/>
  <c r="R661" i="1"/>
  <c r="S661" i="1"/>
  <c r="U661" i="1"/>
  <c r="R662" i="1"/>
  <c r="S662" i="1"/>
  <c r="U662" i="1"/>
  <c r="R663" i="1"/>
  <c r="S663" i="1"/>
  <c r="U663" i="1"/>
  <c r="R664" i="1"/>
  <c r="S664" i="1"/>
  <c r="U664" i="1"/>
  <c r="R665" i="1"/>
  <c r="S665" i="1"/>
  <c r="U665" i="1"/>
  <c r="R666" i="1"/>
  <c r="S666" i="1"/>
  <c r="U666" i="1"/>
  <c r="R667" i="1"/>
  <c r="S667" i="1"/>
  <c r="U667" i="1"/>
  <c r="R668" i="1"/>
  <c r="S668" i="1"/>
  <c r="U668" i="1"/>
  <c r="R669" i="1"/>
  <c r="S669" i="1"/>
  <c r="U669" i="1"/>
  <c r="R670" i="1"/>
  <c r="S670" i="1"/>
  <c r="U670" i="1"/>
  <c r="R671" i="1"/>
  <c r="S671" i="1"/>
  <c r="U671" i="1"/>
  <c r="R672" i="1"/>
  <c r="S672" i="1"/>
  <c r="U672" i="1"/>
  <c r="R673" i="1"/>
  <c r="S673" i="1"/>
  <c r="U673" i="1"/>
  <c r="R674" i="1"/>
  <c r="S674" i="1"/>
  <c r="U674" i="1"/>
  <c r="R675" i="1"/>
  <c r="S675" i="1"/>
  <c r="U675" i="1"/>
  <c r="R676" i="1"/>
  <c r="S676" i="1"/>
  <c r="U676" i="1"/>
  <c r="R677" i="1"/>
  <c r="S677" i="1"/>
  <c r="U677" i="1"/>
  <c r="R678" i="1"/>
  <c r="S678" i="1"/>
  <c r="U678" i="1"/>
  <c r="R679" i="1"/>
  <c r="S679" i="1"/>
  <c r="U679" i="1"/>
  <c r="R680" i="1"/>
  <c r="S680" i="1"/>
  <c r="U680" i="1"/>
  <c r="R681" i="1"/>
  <c r="S681" i="1"/>
  <c r="U681" i="1"/>
  <c r="R682" i="1"/>
  <c r="S682" i="1"/>
  <c r="U682" i="1"/>
  <c r="R683" i="1"/>
  <c r="S683" i="1"/>
  <c r="U683" i="1"/>
  <c r="R684" i="1"/>
  <c r="S684" i="1"/>
  <c r="U684" i="1"/>
  <c r="R685" i="1"/>
  <c r="S685" i="1"/>
  <c r="U685" i="1"/>
  <c r="R686" i="1"/>
  <c r="S686" i="1"/>
  <c r="U686" i="1"/>
  <c r="R687" i="1"/>
  <c r="S687" i="1"/>
  <c r="U687" i="1"/>
  <c r="R688" i="1"/>
  <c r="S688" i="1"/>
  <c r="U688" i="1"/>
  <c r="R689" i="1"/>
  <c r="S689" i="1"/>
  <c r="U689" i="1"/>
  <c r="R690" i="1"/>
  <c r="S690" i="1"/>
  <c r="U690" i="1"/>
  <c r="R691" i="1"/>
  <c r="S691" i="1"/>
  <c r="U691" i="1"/>
  <c r="R692" i="1"/>
  <c r="S692" i="1"/>
  <c r="U692" i="1"/>
  <c r="R693" i="1"/>
  <c r="S693" i="1"/>
  <c r="U693" i="1"/>
  <c r="R694" i="1"/>
  <c r="S694" i="1"/>
  <c r="U694" i="1"/>
  <c r="R695" i="1"/>
  <c r="S695" i="1"/>
  <c r="U695" i="1"/>
  <c r="R696" i="1"/>
  <c r="S696" i="1"/>
  <c r="U696" i="1"/>
  <c r="R697" i="1"/>
  <c r="S697" i="1"/>
  <c r="U697" i="1"/>
  <c r="R698" i="1"/>
  <c r="S698" i="1"/>
  <c r="U698" i="1"/>
  <c r="R699" i="1"/>
  <c r="S699" i="1"/>
  <c r="U699" i="1"/>
  <c r="R700" i="1"/>
  <c r="S700" i="1"/>
  <c r="U700" i="1"/>
  <c r="R701" i="1"/>
  <c r="S701" i="1"/>
  <c r="U701" i="1"/>
  <c r="R702" i="1"/>
  <c r="S702" i="1"/>
  <c r="U702" i="1"/>
  <c r="R703" i="1"/>
  <c r="S703" i="1"/>
  <c r="U703" i="1"/>
  <c r="R704" i="1"/>
  <c r="S704" i="1"/>
  <c r="U704" i="1"/>
  <c r="R705" i="1"/>
  <c r="S705" i="1"/>
  <c r="U705" i="1"/>
  <c r="R706" i="1"/>
  <c r="S706" i="1"/>
  <c r="U706" i="1"/>
  <c r="R707" i="1"/>
  <c r="S707" i="1"/>
  <c r="U707" i="1"/>
  <c r="R708" i="1"/>
  <c r="S708" i="1"/>
  <c r="U708" i="1"/>
  <c r="R709" i="1"/>
  <c r="S709" i="1"/>
  <c r="U709" i="1"/>
  <c r="R710" i="1"/>
  <c r="S710" i="1"/>
  <c r="U710" i="1"/>
  <c r="R711" i="1"/>
  <c r="S711" i="1"/>
  <c r="U711" i="1"/>
  <c r="R712" i="1"/>
  <c r="S712" i="1"/>
  <c r="U712" i="1"/>
  <c r="R713" i="1"/>
  <c r="S713" i="1"/>
  <c r="U713" i="1"/>
  <c r="R714" i="1"/>
  <c r="S714" i="1"/>
  <c r="U714" i="1"/>
  <c r="R715" i="1"/>
  <c r="S715" i="1"/>
  <c r="U715" i="1"/>
  <c r="R716" i="1"/>
  <c r="S716" i="1"/>
  <c r="U716" i="1"/>
  <c r="R717" i="1"/>
  <c r="S717" i="1"/>
  <c r="U717" i="1"/>
  <c r="R718" i="1"/>
  <c r="S718" i="1"/>
  <c r="U718" i="1"/>
  <c r="R719" i="1"/>
  <c r="S719" i="1"/>
  <c r="U719" i="1"/>
  <c r="R720" i="1"/>
  <c r="S720" i="1"/>
  <c r="U720" i="1"/>
  <c r="R721" i="1"/>
  <c r="S721" i="1"/>
  <c r="U721" i="1"/>
  <c r="R722" i="1"/>
  <c r="S722" i="1"/>
  <c r="U722" i="1"/>
  <c r="R723" i="1"/>
  <c r="S723" i="1"/>
  <c r="U723" i="1"/>
  <c r="R724" i="1"/>
  <c r="S724" i="1"/>
  <c r="U724" i="1"/>
  <c r="R725" i="1"/>
  <c r="S725" i="1"/>
  <c r="U725" i="1"/>
  <c r="R726" i="1"/>
  <c r="S726" i="1"/>
  <c r="U726" i="1"/>
  <c r="R727" i="1"/>
  <c r="S727" i="1"/>
  <c r="U727" i="1"/>
  <c r="R728" i="1"/>
  <c r="S728" i="1"/>
  <c r="U728" i="1"/>
  <c r="R729" i="1"/>
  <c r="S729" i="1"/>
  <c r="U729" i="1"/>
  <c r="R730" i="1"/>
  <c r="S730" i="1"/>
  <c r="U730" i="1"/>
  <c r="R731" i="1"/>
  <c r="S731" i="1"/>
  <c r="U731" i="1"/>
  <c r="R732" i="1"/>
  <c r="S732" i="1"/>
  <c r="U732" i="1"/>
  <c r="R733" i="1"/>
  <c r="S733" i="1"/>
  <c r="U733" i="1"/>
  <c r="R734" i="1"/>
  <c r="S734" i="1"/>
  <c r="U734" i="1"/>
  <c r="R735" i="1"/>
  <c r="S735" i="1"/>
  <c r="U735" i="1"/>
  <c r="R736" i="1"/>
  <c r="S736" i="1"/>
  <c r="U736" i="1"/>
  <c r="R737" i="1"/>
  <c r="S737" i="1"/>
  <c r="U737" i="1"/>
  <c r="R738" i="1"/>
  <c r="S738" i="1"/>
  <c r="U738" i="1"/>
  <c r="R739" i="1"/>
  <c r="S739" i="1"/>
  <c r="U739" i="1"/>
  <c r="R740" i="1"/>
  <c r="S740" i="1"/>
  <c r="U740" i="1"/>
  <c r="R741" i="1"/>
  <c r="S741" i="1"/>
  <c r="U741" i="1"/>
  <c r="R742" i="1"/>
  <c r="S742" i="1"/>
  <c r="U742" i="1"/>
  <c r="R743" i="1"/>
  <c r="S743" i="1"/>
  <c r="U743" i="1"/>
  <c r="R744" i="1"/>
  <c r="S744" i="1"/>
  <c r="U744" i="1"/>
  <c r="R745" i="1"/>
  <c r="S745" i="1"/>
  <c r="U745" i="1"/>
  <c r="R746" i="1"/>
  <c r="S746" i="1"/>
  <c r="U746" i="1"/>
  <c r="R747" i="1"/>
  <c r="S747" i="1"/>
  <c r="U747" i="1"/>
  <c r="R748" i="1"/>
  <c r="S748" i="1"/>
  <c r="U748" i="1"/>
  <c r="R749" i="1"/>
  <c r="S749" i="1"/>
  <c r="U749" i="1"/>
  <c r="R750" i="1"/>
  <c r="S750" i="1"/>
  <c r="U750" i="1"/>
  <c r="R751" i="1"/>
  <c r="S751" i="1"/>
  <c r="U751" i="1"/>
  <c r="R752" i="1"/>
  <c r="S752" i="1"/>
  <c r="U752" i="1"/>
  <c r="R753" i="1"/>
  <c r="S753" i="1"/>
  <c r="U753" i="1"/>
  <c r="R754" i="1"/>
  <c r="S754" i="1"/>
  <c r="U754" i="1"/>
  <c r="R755" i="1"/>
  <c r="S755" i="1"/>
  <c r="U755" i="1"/>
  <c r="R756" i="1"/>
  <c r="S756" i="1"/>
  <c r="U756" i="1"/>
  <c r="R757" i="1"/>
  <c r="S757" i="1"/>
  <c r="U757" i="1"/>
  <c r="R758" i="1"/>
  <c r="S758" i="1"/>
  <c r="U758" i="1"/>
  <c r="R759" i="1"/>
  <c r="S759" i="1"/>
  <c r="U759" i="1"/>
  <c r="R760" i="1"/>
  <c r="S760" i="1"/>
  <c r="U760" i="1"/>
  <c r="R761" i="1"/>
  <c r="S761" i="1"/>
  <c r="U761" i="1"/>
  <c r="R762" i="1"/>
  <c r="S762" i="1"/>
  <c r="U762" i="1"/>
  <c r="R763" i="1"/>
  <c r="S763" i="1"/>
  <c r="U763" i="1"/>
  <c r="R764" i="1"/>
  <c r="S764" i="1"/>
  <c r="U764" i="1"/>
  <c r="R765" i="1"/>
  <c r="S765" i="1"/>
  <c r="U765" i="1"/>
  <c r="R766" i="1"/>
  <c r="S766" i="1"/>
  <c r="U766" i="1"/>
  <c r="R767" i="1"/>
  <c r="S767" i="1"/>
  <c r="U767" i="1"/>
  <c r="R768" i="1"/>
  <c r="S768" i="1"/>
  <c r="U768" i="1"/>
  <c r="R769" i="1"/>
  <c r="S769" i="1"/>
  <c r="U769" i="1"/>
  <c r="R770" i="1"/>
  <c r="S770" i="1"/>
  <c r="U770" i="1"/>
  <c r="R771" i="1"/>
  <c r="S771" i="1"/>
  <c r="U771" i="1"/>
  <c r="R772" i="1"/>
  <c r="S772" i="1"/>
  <c r="U772" i="1"/>
  <c r="U2" i="1"/>
  <c r="S2" i="1"/>
  <c r="R2" i="1"/>
  <c r="O3" i="1"/>
  <c r="T3" i="1" s="1"/>
  <c r="O4" i="1"/>
  <c r="O5" i="1"/>
  <c r="O6" i="1"/>
  <c r="O7" i="1"/>
  <c r="T7" i="1" s="1"/>
  <c r="O8" i="1"/>
  <c r="T8" i="1" s="1"/>
  <c r="O9" i="1"/>
  <c r="O10" i="1"/>
  <c r="O11" i="1"/>
  <c r="T11" i="1" s="1"/>
  <c r="O12" i="1"/>
  <c r="O13" i="1"/>
  <c r="O14" i="1"/>
  <c r="O15" i="1"/>
  <c r="T15" i="1" s="1"/>
  <c r="O16" i="1"/>
  <c r="T16" i="1" s="1"/>
  <c r="O17" i="1"/>
  <c r="O18" i="1"/>
  <c r="O19" i="1"/>
  <c r="T19" i="1" s="1"/>
  <c r="O20" i="1"/>
  <c r="O21" i="1"/>
  <c r="O22" i="1"/>
  <c r="O23" i="1"/>
  <c r="T23" i="1" s="1"/>
  <c r="O24" i="1"/>
  <c r="T24" i="1" s="1"/>
  <c r="O25" i="1"/>
  <c r="O26" i="1"/>
  <c r="O27" i="1"/>
  <c r="T27" i="1" s="1"/>
  <c r="O28" i="1"/>
  <c r="O29" i="1"/>
  <c r="O30" i="1"/>
  <c r="O31" i="1"/>
  <c r="T31" i="1" s="1"/>
  <c r="O32" i="1"/>
  <c r="T32" i="1" s="1"/>
  <c r="O33" i="1"/>
  <c r="O34" i="1"/>
  <c r="O35" i="1"/>
  <c r="T35" i="1" s="1"/>
  <c r="O36" i="1"/>
  <c r="O37" i="1"/>
  <c r="O38" i="1"/>
  <c r="O39" i="1"/>
  <c r="T39" i="1" s="1"/>
  <c r="O40" i="1"/>
  <c r="T40" i="1" s="1"/>
  <c r="O41" i="1"/>
  <c r="O42" i="1"/>
  <c r="O43" i="1"/>
  <c r="T43" i="1" s="1"/>
  <c r="O44" i="1"/>
  <c r="O45" i="1"/>
  <c r="O46" i="1"/>
  <c r="O47" i="1"/>
  <c r="T47" i="1" s="1"/>
  <c r="O48" i="1"/>
  <c r="T48" i="1" s="1"/>
  <c r="O49" i="1"/>
  <c r="O50" i="1"/>
  <c r="O51" i="1"/>
  <c r="T51" i="1" s="1"/>
  <c r="O52" i="1"/>
  <c r="O53" i="1"/>
  <c r="O54" i="1"/>
  <c r="O55" i="1"/>
  <c r="T55" i="1" s="1"/>
  <c r="O56" i="1"/>
  <c r="T56" i="1" s="1"/>
  <c r="O57" i="1"/>
  <c r="O58" i="1"/>
  <c r="O59" i="1"/>
  <c r="T59" i="1" s="1"/>
  <c r="O60" i="1"/>
  <c r="O61" i="1"/>
  <c r="O62" i="1"/>
  <c r="O63" i="1"/>
  <c r="T63" i="1" s="1"/>
  <c r="O64" i="1"/>
  <c r="T64" i="1" s="1"/>
  <c r="O65" i="1"/>
  <c r="O66" i="1"/>
  <c r="O67" i="1"/>
  <c r="T67" i="1" s="1"/>
  <c r="O68" i="1"/>
  <c r="O69" i="1"/>
  <c r="O70" i="1"/>
  <c r="O71" i="1"/>
  <c r="T71" i="1" s="1"/>
  <c r="O72" i="1"/>
  <c r="T72" i="1" s="1"/>
  <c r="O73" i="1"/>
  <c r="O74" i="1"/>
  <c r="O75" i="1"/>
  <c r="T75" i="1" s="1"/>
  <c r="O76" i="1"/>
  <c r="O77" i="1"/>
  <c r="O78" i="1"/>
  <c r="O79" i="1"/>
  <c r="T79" i="1" s="1"/>
  <c r="O80" i="1"/>
  <c r="T80" i="1" s="1"/>
  <c r="O81" i="1"/>
  <c r="O82" i="1"/>
  <c r="O83" i="1"/>
  <c r="T83" i="1" s="1"/>
  <c r="O84" i="1"/>
  <c r="O85" i="1"/>
  <c r="O86" i="1"/>
  <c r="O87" i="1"/>
  <c r="T87" i="1" s="1"/>
  <c r="O88" i="1"/>
  <c r="T88" i="1" s="1"/>
  <c r="O89" i="1"/>
  <c r="O90" i="1"/>
  <c r="O91" i="1"/>
  <c r="T91" i="1" s="1"/>
  <c r="O92" i="1"/>
  <c r="O93" i="1"/>
  <c r="O94" i="1"/>
  <c r="O95" i="1"/>
  <c r="T95" i="1" s="1"/>
  <c r="O96" i="1"/>
  <c r="T96" i="1" s="1"/>
  <c r="O97" i="1"/>
  <c r="O98" i="1"/>
  <c r="O99" i="1"/>
  <c r="T99" i="1" s="1"/>
  <c r="O100" i="1"/>
  <c r="O101" i="1"/>
  <c r="O102" i="1"/>
  <c r="O103" i="1"/>
  <c r="T103" i="1" s="1"/>
  <c r="O104" i="1"/>
  <c r="T104" i="1" s="1"/>
  <c r="O105" i="1"/>
  <c r="O106" i="1"/>
  <c r="O107" i="1"/>
  <c r="T107" i="1" s="1"/>
  <c r="O108" i="1"/>
  <c r="O109" i="1"/>
  <c r="O110" i="1"/>
  <c r="O111" i="1"/>
  <c r="T111" i="1" s="1"/>
  <c r="O112" i="1"/>
  <c r="T112" i="1" s="1"/>
  <c r="O113" i="1"/>
  <c r="O114" i="1"/>
  <c r="O115" i="1"/>
  <c r="T115" i="1" s="1"/>
  <c r="O116" i="1"/>
  <c r="O117" i="1"/>
  <c r="O118" i="1"/>
  <c r="O119" i="1"/>
  <c r="T119" i="1" s="1"/>
  <c r="O120" i="1"/>
  <c r="T120" i="1" s="1"/>
  <c r="O121" i="1"/>
  <c r="O122" i="1"/>
  <c r="O123" i="1"/>
  <c r="T123" i="1" s="1"/>
  <c r="O124" i="1"/>
  <c r="O125" i="1"/>
  <c r="O126" i="1"/>
  <c r="O127" i="1"/>
  <c r="T127" i="1" s="1"/>
  <c r="O128" i="1"/>
  <c r="T128" i="1" s="1"/>
  <c r="O129" i="1"/>
  <c r="O130" i="1"/>
  <c r="O131" i="1"/>
  <c r="T131" i="1" s="1"/>
  <c r="O132" i="1"/>
  <c r="O133" i="1"/>
  <c r="O134" i="1"/>
  <c r="O135" i="1"/>
  <c r="T135" i="1" s="1"/>
  <c r="O136" i="1"/>
  <c r="T136" i="1" s="1"/>
  <c r="O137" i="1"/>
  <c r="O138" i="1"/>
  <c r="O139" i="1"/>
  <c r="T139" i="1" s="1"/>
  <c r="O140" i="1"/>
  <c r="O141" i="1"/>
  <c r="O142" i="1"/>
  <c r="O143" i="1"/>
  <c r="T143" i="1" s="1"/>
  <c r="O144" i="1"/>
  <c r="T144" i="1" s="1"/>
  <c r="O145" i="1"/>
  <c r="O146" i="1"/>
  <c r="O147" i="1"/>
  <c r="T147" i="1" s="1"/>
  <c r="O148" i="1"/>
  <c r="O149" i="1"/>
  <c r="O150" i="1"/>
  <c r="O151" i="1"/>
  <c r="T151" i="1" s="1"/>
  <c r="O152" i="1"/>
  <c r="T152" i="1" s="1"/>
  <c r="O153" i="1"/>
  <c r="O154" i="1"/>
  <c r="O155" i="1"/>
  <c r="T155" i="1" s="1"/>
  <c r="O156" i="1"/>
  <c r="O157" i="1"/>
  <c r="O158" i="1"/>
  <c r="O159" i="1"/>
  <c r="T159" i="1" s="1"/>
  <c r="O160" i="1"/>
  <c r="T160" i="1" s="1"/>
  <c r="O161" i="1"/>
  <c r="O162" i="1"/>
  <c r="O163" i="1"/>
  <c r="T163" i="1" s="1"/>
  <c r="O164" i="1"/>
  <c r="O165" i="1"/>
  <c r="O166" i="1"/>
  <c r="O167" i="1"/>
  <c r="T167" i="1" s="1"/>
  <c r="O168" i="1"/>
  <c r="T168" i="1" s="1"/>
  <c r="O169" i="1"/>
  <c r="O170" i="1"/>
  <c r="O171" i="1"/>
  <c r="T171" i="1" s="1"/>
  <c r="O172" i="1"/>
  <c r="O173" i="1"/>
  <c r="O174" i="1"/>
  <c r="O175" i="1"/>
  <c r="T175" i="1" s="1"/>
  <c r="O176" i="1"/>
  <c r="T176" i="1" s="1"/>
  <c r="O177" i="1"/>
  <c r="O178" i="1"/>
  <c r="O179" i="1"/>
  <c r="T179" i="1" s="1"/>
  <c r="O180" i="1"/>
  <c r="O181" i="1"/>
  <c r="O182" i="1"/>
  <c r="O183" i="1"/>
  <c r="T183" i="1" s="1"/>
  <c r="O184" i="1"/>
  <c r="T184" i="1" s="1"/>
  <c r="O185" i="1"/>
  <c r="O186" i="1"/>
  <c r="O187" i="1"/>
  <c r="T187" i="1" s="1"/>
  <c r="O188" i="1"/>
  <c r="O189" i="1"/>
  <c r="O190" i="1"/>
  <c r="O191" i="1"/>
  <c r="T191" i="1" s="1"/>
  <c r="O192" i="1"/>
  <c r="T192" i="1" s="1"/>
  <c r="O193" i="1"/>
  <c r="O194" i="1"/>
  <c r="O195" i="1"/>
  <c r="T195" i="1" s="1"/>
  <c r="O196" i="1"/>
  <c r="O197" i="1"/>
  <c r="O198" i="1"/>
  <c r="O199" i="1"/>
  <c r="T199" i="1" s="1"/>
  <c r="O200" i="1"/>
  <c r="T200" i="1" s="1"/>
  <c r="O201" i="1"/>
  <c r="O202" i="1"/>
  <c r="O203" i="1"/>
  <c r="T203" i="1" s="1"/>
  <c r="O204" i="1"/>
  <c r="O205" i="1"/>
  <c r="O206" i="1"/>
  <c r="O207" i="1"/>
  <c r="T207" i="1" s="1"/>
  <c r="O208" i="1"/>
  <c r="T208" i="1" s="1"/>
  <c r="O209" i="1"/>
  <c r="O210" i="1"/>
  <c r="O211" i="1"/>
  <c r="T211" i="1" s="1"/>
  <c r="O212" i="1"/>
  <c r="T212" i="1" s="1"/>
  <c r="O213" i="1"/>
  <c r="O214" i="1"/>
  <c r="O215" i="1"/>
  <c r="T215" i="1" s="1"/>
  <c r="O216" i="1"/>
  <c r="T216" i="1" s="1"/>
  <c r="O217" i="1"/>
  <c r="O218" i="1"/>
  <c r="O219" i="1"/>
  <c r="T219" i="1" s="1"/>
  <c r="O220" i="1"/>
  <c r="O221" i="1"/>
  <c r="O222" i="1"/>
  <c r="O223" i="1"/>
  <c r="T223" i="1" s="1"/>
  <c r="O224" i="1"/>
  <c r="T224" i="1" s="1"/>
  <c r="O225" i="1"/>
  <c r="O226" i="1"/>
  <c r="O227" i="1"/>
  <c r="T227" i="1" s="1"/>
  <c r="O228" i="1"/>
  <c r="T228" i="1" s="1"/>
  <c r="O229" i="1"/>
  <c r="O230" i="1"/>
  <c r="O231" i="1"/>
  <c r="T231" i="1" s="1"/>
  <c r="O232" i="1"/>
  <c r="T232" i="1" s="1"/>
  <c r="O233" i="1"/>
  <c r="O234" i="1"/>
  <c r="O235" i="1"/>
  <c r="T235" i="1" s="1"/>
  <c r="O236" i="1"/>
  <c r="O237" i="1"/>
  <c r="O238" i="1"/>
  <c r="O239" i="1"/>
  <c r="T239" i="1" s="1"/>
  <c r="O240" i="1"/>
  <c r="T240" i="1" s="1"/>
  <c r="O241" i="1"/>
  <c r="O242" i="1"/>
  <c r="O243" i="1"/>
  <c r="T243" i="1" s="1"/>
  <c r="O244" i="1"/>
  <c r="T244" i="1" s="1"/>
  <c r="O245" i="1"/>
  <c r="O246" i="1"/>
  <c r="O247" i="1"/>
  <c r="T247" i="1" s="1"/>
  <c r="O248" i="1"/>
  <c r="T248" i="1" s="1"/>
  <c r="O249" i="1"/>
  <c r="O250" i="1"/>
  <c r="O251" i="1"/>
  <c r="T251" i="1" s="1"/>
  <c r="O252" i="1"/>
  <c r="O253" i="1"/>
  <c r="O254" i="1"/>
  <c r="O255" i="1"/>
  <c r="T255" i="1" s="1"/>
  <c r="O256" i="1"/>
  <c r="T256" i="1" s="1"/>
  <c r="O257" i="1"/>
  <c r="O258" i="1"/>
  <c r="O259" i="1"/>
  <c r="T259" i="1" s="1"/>
  <c r="O260" i="1"/>
  <c r="T260" i="1" s="1"/>
  <c r="O261" i="1"/>
  <c r="O262" i="1"/>
  <c r="O263" i="1"/>
  <c r="T263" i="1" s="1"/>
  <c r="O264" i="1"/>
  <c r="T264" i="1" s="1"/>
  <c r="O265" i="1"/>
  <c r="O266" i="1"/>
  <c r="O267" i="1"/>
  <c r="T267" i="1" s="1"/>
  <c r="O268" i="1"/>
  <c r="O269" i="1"/>
  <c r="O270" i="1"/>
  <c r="O271" i="1"/>
  <c r="T271" i="1" s="1"/>
  <c r="O272" i="1"/>
  <c r="T272" i="1" s="1"/>
  <c r="O273" i="1"/>
  <c r="O274" i="1"/>
  <c r="O275" i="1"/>
  <c r="T275" i="1" s="1"/>
  <c r="O276" i="1"/>
  <c r="T276" i="1" s="1"/>
  <c r="O277" i="1"/>
  <c r="O278" i="1"/>
  <c r="O279" i="1"/>
  <c r="T279" i="1" s="1"/>
  <c r="O280" i="1"/>
  <c r="T280" i="1" s="1"/>
  <c r="O281" i="1"/>
  <c r="O282" i="1"/>
  <c r="O283" i="1"/>
  <c r="T283" i="1" s="1"/>
  <c r="O284" i="1"/>
  <c r="O285" i="1"/>
  <c r="O286" i="1"/>
  <c r="O287" i="1"/>
  <c r="T287" i="1" s="1"/>
  <c r="O288" i="1"/>
  <c r="T288" i="1" s="1"/>
  <c r="O289" i="1"/>
  <c r="O290" i="1"/>
  <c r="O291" i="1"/>
  <c r="T291" i="1" s="1"/>
  <c r="O292" i="1"/>
  <c r="T292" i="1" s="1"/>
  <c r="O293" i="1"/>
  <c r="O294" i="1"/>
  <c r="O295" i="1"/>
  <c r="T295" i="1" s="1"/>
  <c r="O296" i="1"/>
  <c r="T296" i="1" s="1"/>
  <c r="O297" i="1"/>
  <c r="O298" i="1"/>
  <c r="O299" i="1"/>
  <c r="T299" i="1" s="1"/>
  <c r="O300" i="1"/>
  <c r="O301" i="1"/>
  <c r="O302" i="1"/>
  <c r="O303" i="1"/>
  <c r="T303" i="1" s="1"/>
  <c r="O304" i="1"/>
  <c r="T304" i="1" s="1"/>
  <c r="O305" i="1"/>
  <c r="O306" i="1"/>
  <c r="O307" i="1"/>
  <c r="T307" i="1" s="1"/>
  <c r="O308" i="1"/>
  <c r="T308" i="1" s="1"/>
  <c r="O309" i="1"/>
  <c r="O310" i="1"/>
  <c r="O311" i="1"/>
  <c r="T311" i="1" s="1"/>
  <c r="O312" i="1"/>
  <c r="T312" i="1" s="1"/>
  <c r="O313" i="1"/>
  <c r="O314" i="1"/>
  <c r="O315" i="1"/>
  <c r="T315" i="1" s="1"/>
  <c r="O316" i="1"/>
  <c r="O317" i="1"/>
  <c r="O318" i="1"/>
  <c r="O319" i="1"/>
  <c r="T319" i="1" s="1"/>
  <c r="O320" i="1"/>
  <c r="T320" i="1" s="1"/>
  <c r="O321" i="1"/>
  <c r="O322" i="1"/>
  <c r="O323" i="1"/>
  <c r="T323" i="1" s="1"/>
  <c r="O324" i="1"/>
  <c r="T324" i="1" s="1"/>
  <c r="O325" i="1"/>
  <c r="O326" i="1"/>
  <c r="O327" i="1"/>
  <c r="T327" i="1" s="1"/>
  <c r="O328" i="1"/>
  <c r="T328" i="1" s="1"/>
  <c r="O329" i="1"/>
  <c r="O330" i="1"/>
  <c r="O331" i="1"/>
  <c r="T331" i="1" s="1"/>
  <c r="O332" i="1"/>
  <c r="O333" i="1"/>
  <c r="O334" i="1"/>
  <c r="O335" i="1"/>
  <c r="T335" i="1" s="1"/>
  <c r="O336" i="1"/>
  <c r="T336" i="1" s="1"/>
  <c r="O337" i="1"/>
  <c r="O338" i="1"/>
  <c r="O339" i="1"/>
  <c r="T339" i="1" s="1"/>
  <c r="O340" i="1"/>
  <c r="T340" i="1" s="1"/>
  <c r="O341" i="1"/>
  <c r="O342" i="1"/>
  <c r="O343" i="1"/>
  <c r="T343" i="1" s="1"/>
  <c r="O344" i="1"/>
  <c r="T344" i="1" s="1"/>
  <c r="O345" i="1"/>
  <c r="T345" i="1" s="1"/>
  <c r="O346" i="1"/>
  <c r="T346" i="1" s="1"/>
  <c r="O347" i="1"/>
  <c r="T347" i="1" s="1"/>
  <c r="O348" i="1"/>
  <c r="T348" i="1" s="1"/>
  <c r="O349" i="1"/>
  <c r="T349" i="1" s="1"/>
  <c r="O350" i="1"/>
  <c r="T350" i="1" s="1"/>
  <c r="O351" i="1"/>
  <c r="T351" i="1" s="1"/>
  <c r="O352" i="1"/>
  <c r="T352" i="1" s="1"/>
  <c r="O353" i="1"/>
  <c r="T353" i="1" s="1"/>
  <c r="O354" i="1"/>
  <c r="T354" i="1" s="1"/>
  <c r="O355" i="1"/>
  <c r="T355" i="1" s="1"/>
  <c r="O356" i="1"/>
  <c r="T356" i="1" s="1"/>
  <c r="O357" i="1"/>
  <c r="T357" i="1" s="1"/>
  <c r="O358" i="1"/>
  <c r="T358" i="1" s="1"/>
  <c r="O359" i="1"/>
  <c r="T359" i="1" s="1"/>
  <c r="O360" i="1"/>
  <c r="T360" i="1" s="1"/>
  <c r="O361" i="1"/>
  <c r="T361" i="1" s="1"/>
  <c r="O362" i="1"/>
  <c r="T362" i="1" s="1"/>
  <c r="O363" i="1"/>
  <c r="T363" i="1" s="1"/>
  <c r="O364" i="1"/>
  <c r="T364" i="1" s="1"/>
  <c r="O365" i="1"/>
  <c r="T365" i="1" s="1"/>
  <c r="O366" i="1"/>
  <c r="T366" i="1" s="1"/>
  <c r="O367" i="1"/>
  <c r="T367" i="1" s="1"/>
  <c r="O368" i="1"/>
  <c r="T368" i="1" s="1"/>
  <c r="O369" i="1"/>
  <c r="T369" i="1" s="1"/>
  <c r="O370" i="1"/>
  <c r="T370" i="1" s="1"/>
  <c r="O371" i="1"/>
  <c r="T371" i="1" s="1"/>
  <c r="O372" i="1"/>
  <c r="T372" i="1" s="1"/>
  <c r="O373" i="1"/>
  <c r="T373" i="1" s="1"/>
  <c r="O374" i="1"/>
  <c r="T374" i="1" s="1"/>
  <c r="O375" i="1"/>
  <c r="T375" i="1" s="1"/>
  <c r="O376" i="1"/>
  <c r="T376" i="1" s="1"/>
  <c r="O377" i="1"/>
  <c r="T377" i="1" s="1"/>
  <c r="O378" i="1"/>
  <c r="T378" i="1" s="1"/>
  <c r="O379" i="1"/>
  <c r="T379" i="1" s="1"/>
  <c r="O380" i="1"/>
  <c r="T380" i="1" s="1"/>
  <c r="O381" i="1"/>
  <c r="T381" i="1" s="1"/>
  <c r="O382" i="1"/>
  <c r="T382" i="1" s="1"/>
  <c r="O383" i="1"/>
  <c r="T383" i="1" s="1"/>
  <c r="O384" i="1"/>
  <c r="T384" i="1" s="1"/>
  <c r="O385" i="1"/>
  <c r="T385" i="1" s="1"/>
  <c r="O386" i="1"/>
  <c r="T386" i="1" s="1"/>
  <c r="O387" i="1"/>
  <c r="T387" i="1" s="1"/>
  <c r="O388" i="1"/>
  <c r="T388" i="1" s="1"/>
  <c r="O389" i="1"/>
  <c r="T389" i="1" s="1"/>
  <c r="O390" i="1"/>
  <c r="T390" i="1" s="1"/>
  <c r="O391" i="1"/>
  <c r="T391" i="1" s="1"/>
  <c r="O392" i="1"/>
  <c r="T392" i="1" s="1"/>
  <c r="O393" i="1"/>
  <c r="T393" i="1" s="1"/>
  <c r="O394" i="1"/>
  <c r="T394" i="1" s="1"/>
  <c r="O395" i="1"/>
  <c r="T395" i="1" s="1"/>
  <c r="O396" i="1"/>
  <c r="T396" i="1" s="1"/>
  <c r="O397" i="1"/>
  <c r="T397" i="1" s="1"/>
  <c r="O398" i="1"/>
  <c r="T398" i="1" s="1"/>
  <c r="O399" i="1"/>
  <c r="T399" i="1" s="1"/>
  <c r="O400" i="1"/>
  <c r="T400" i="1" s="1"/>
  <c r="O401" i="1"/>
  <c r="T401" i="1" s="1"/>
  <c r="O402" i="1"/>
  <c r="T402" i="1" s="1"/>
  <c r="O403" i="1"/>
  <c r="T403" i="1" s="1"/>
  <c r="O404" i="1"/>
  <c r="T404" i="1" s="1"/>
  <c r="O405" i="1"/>
  <c r="T405" i="1" s="1"/>
  <c r="O406" i="1"/>
  <c r="T406" i="1" s="1"/>
  <c r="O407" i="1"/>
  <c r="T407" i="1" s="1"/>
  <c r="O408" i="1"/>
  <c r="T408" i="1" s="1"/>
  <c r="O409" i="1"/>
  <c r="T409" i="1" s="1"/>
  <c r="O410" i="1"/>
  <c r="T410" i="1" s="1"/>
  <c r="O411" i="1"/>
  <c r="T411" i="1" s="1"/>
  <c r="O412" i="1"/>
  <c r="T412" i="1" s="1"/>
  <c r="O413" i="1"/>
  <c r="T413" i="1" s="1"/>
  <c r="O414" i="1"/>
  <c r="T414" i="1" s="1"/>
  <c r="O415" i="1"/>
  <c r="T415" i="1" s="1"/>
  <c r="O416" i="1"/>
  <c r="T416" i="1" s="1"/>
  <c r="O417" i="1"/>
  <c r="T417" i="1" s="1"/>
  <c r="O418" i="1"/>
  <c r="T418" i="1" s="1"/>
  <c r="O419" i="1"/>
  <c r="T419" i="1" s="1"/>
  <c r="O420" i="1"/>
  <c r="T420" i="1" s="1"/>
  <c r="O421" i="1"/>
  <c r="T421" i="1" s="1"/>
  <c r="O422" i="1"/>
  <c r="T422" i="1" s="1"/>
  <c r="O423" i="1"/>
  <c r="T423" i="1" s="1"/>
  <c r="O424" i="1"/>
  <c r="T424" i="1" s="1"/>
  <c r="O425" i="1"/>
  <c r="T425" i="1" s="1"/>
  <c r="O426" i="1"/>
  <c r="T426" i="1" s="1"/>
  <c r="O427" i="1"/>
  <c r="T427" i="1" s="1"/>
  <c r="O428" i="1"/>
  <c r="T428" i="1" s="1"/>
  <c r="O429" i="1"/>
  <c r="T429" i="1" s="1"/>
  <c r="O430" i="1"/>
  <c r="T430" i="1" s="1"/>
  <c r="O431" i="1"/>
  <c r="T431" i="1" s="1"/>
  <c r="O432" i="1"/>
  <c r="T432" i="1" s="1"/>
  <c r="O433" i="1"/>
  <c r="T433" i="1" s="1"/>
  <c r="O434" i="1"/>
  <c r="T434" i="1" s="1"/>
  <c r="O435" i="1"/>
  <c r="T435" i="1" s="1"/>
  <c r="O436" i="1"/>
  <c r="T436" i="1" s="1"/>
  <c r="O437" i="1"/>
  <c r="T437" i="1" s="1"/>
  <c r="O438" i="1"/>
  <c r="T438" i="1" s="1"/>
  <c r="O439" i="1"/>
  <c r="T439" i="1" s="1"/>
  <c r="O440" i="1"/>
  <c r="T440" i="1" s="1"/>
  <c r="O441" i="1"/>
  <c r="T441" i="1" s="1"/>
  <c r="O442" i="1"/>
  <c r="T442" i="1" s="1"/>
  <c r="O443" i="1"/>
  <c r="T443" i="1" s="1"/>
  <c r="O444" i="1"/>
  <c r="T444" i="1" s="1"/>
  <c r="O445" i="1"/>
  <c r="T445" i="1" s="1"/>
  <c r="O446" i="1"/>
  <c r="T446" i="1" s="1"/>
  <c r="O447" i="1"/>
  <c r="T447" i="1" s="1"/>
  <c r="O448" i="1"/>
  <c r="T448" i="1" s="1"/>
  <c r="O449" i="1"/>
  <c r="T449" i="1" s="1"/>
  <c r="O450" i="1"/>
  <c r="T450" i="1" s="1"/>
  <c r="O451" i="1"/>
  <c r="T451" i="1" s="1"/>
  <c r="O452" i="1"/>
  <c r="T452" i="1" s="1"/>
  <c r="O453" i="1"/>
  <c r="T453" i="1" s="1"/>
  <c r="O454" i="1"/>
  <c r="T454" i="1" s="1"/>
  <c r="O455" i="1"/>
  <c r="T455" i="1" s="1"/>
  <c r="O456" i="1"/>
  <c r="T456" i="1" s="1"/>
  <c r="O457" i="1"/>
  <c r="T457" i="1" s="1"/>
  <c r="O458" i="1"/>
  <c r="T458" i="1" s="1"/>
  <c r="O459" i="1"/>
  <c r="T459" i="1" s="1"/>
  <c r="O460" i="1"/>
  <c r="T460" i="1" s="1"/>
  <c r="O461" i="1"/>
  <c r="T461" i="1" s="1"/>
  <c r="O462" i="1"/>
  <c r="T462" i="1" s="1"/>
  <c r="O463" i="1"/>
  <c r="T463" i="1" s="1"/>
  <c r="O464" i="1"/>
  <c r="T464" i="1" s="1"/>
  <c r="O465" i="1"/>
  <c r="T465" i="1" s="1"/>
  <c r="O466" i="1"/>
  <c r="T466" i="1" s="1"/>
  <c r="O467" i="1"/>
  <c r="T467" i="1" s="1"/>
  <c r="O468" i="1"/>
  <c r="T468" i="1" s="1"/>
  <c r="O469" i="1"/>
  <c r="T469" i="1" s="1"/>
  <c r="O470" i="1"/>
  <c r="T470" i="1" s="1"/>
  <c r="O471" i="1"/>
  <c r="Q471" i="1" s="1"/>
  <c r="V471" i="1" s="1"/>
  <c r="O472" i="1"/>
  <c r="T472" i="1" s="1"/>
  <c r="O473" i="1"/>
  <c r="T473" i="1" s="1"/>
  <c r="O474" i="1"/>
  <c r="T474" i="1" s="1"/>
  <c r="O475" i="1"/>
  <c r="T475" i="1" s="1"/>
  <c r="O476" i="1"/>
  <c r="T476" i="1" s="1"/>
  <c r="O477" i="1"/>
  <c r="T477" i="1" s="1"/>
  <c r="O478" i="1"/>
  <c r="T478" i="1" s="1"/>
  <c r="O479" i="1"/>
  <c r="T479" i="1" s="1"/>
  <c r="O480" i="1"/>
  <c r="T480" i="1" s="1"/>
  <c r="O481" i="1"/>
  <c r="T481" i="1" s="1"/>
  <c r="O482" i="1"/>
  <c r="T482" i="1" s="1"/>
  <c r="O483" i="1"/>
  <c r="T483" i="1" s="1"/>
  <c r="O484" i="1"/>
  <c r="T484" i="1" s="1"/>
  <c r="O485" i="1"/>
  <c r="T485" i="1" s="1"/>
  <c r="O486" i="1"/>
  <c r="T486" i="1" s="1"/>
  <c r="O487" i="1"/>
  <c r="T487" i="1" s="1"/>
  <c r="O488" i="1"/>
  <c r="T488" i="1" s="1"/>
  <c r="O489" i="1"/>
  <c r="T489" i="1" s="1"/>
  <c r="O490" i="1"/>
  <c r="T490" i="1" s="1"/>
  <c r="O491" i="1"/>
  <c r="T491" i="1" s="1"/>
  <c r="O492" i="1"/>
  <c r="T492" i="1" s="1"/>
  <c r="O493" i="1"/>
  <c r="T493" i="1" s="1"/>
  <c r="O494" i="1"/>
  <c r="T494" i="1" s="1"/>
  <c r="O495" i="1"/>
  <c r="T495" i="1" s="1"/>
  <c r="O496" i="1"/>
  <c r="T496" i="1" s="1"/>
  <c r="O497" i="1"/>
  <c r="T497" i="1" s="1"/>
  <c r="O498" i="1"/>
  <c r="T498" i="1" s="1"/>
  <c r="O499" i="1"/>
  <c r="T499" i="1" s="1"/>
  <c r="O500" i="1"/>
  <c r="T500" i="1" s="1"/>
  <c r="O501" i="1"/>
  <c r="T501" i="1" s="1"/>
  <c r="O502" i="1"/>
  <c r="T502" i="1" s="1"/>
  <c r="O503" i="1"/>
  <c r="T503" i="1" s="1"/>
  <c r="O504" i="1"/>
  <c r="T504" i="1" s="1"/>
  <c r="O505" i="1"/>
  <c r="T505" i="1" s="1"/>
  <c r="O506" i="1"/>
  <c r="T506" i="1" s="1"/>
  <c r="O507" i="1"/>
  <c r="T507" i="1" s="1"/>
  <c r="O508" i="1"/>
  <c r="T508" i="1" s="1"/>
  <c r="O509" i="1"/>
  <c r="T509" i="1" s="1"/>
  <c r="O510" i="1"/>
  <c r="T510" i="1" s="1"/>
  <c r="O511" i="1"/>
  <c r="T511" i="1" s="1"/>
  <c r="O512" i="1"/>
  <c r="T512" i="1" s="1"/>
  <c r="O513" i="1"/>
  <c r="T513" i="1" s="1"/>
  <c r="O514" i="1"/>
  <c r="T514" i="1" s="1"/>
  <c r="O515" i="1"/>
  <c r="T515" i="1" s="1"/>
  <c r="O516" i="1"/>
  <c r="T516" i="1" s="1"/>
  <c r="O517" i="1"/>
  <c r="T517" i="1" s="1"/>
  <c r="O518" i="1"/>
  <c r="T518" i="1" s="1"/>
  <c r="O519" i="1"/>
  <c r="T519" i="1" s="1"/>
  <c r="O520" i="1"/>
  <c r="T520" i="1" s="1"/>
  <c r="O521" i="1"/>
  <c r="T521" i="1" s="1"/>
  <c r="O522" i="1"/>
  <c r="T522" i="1" s="1"/>
  <c r="O523" i="1"/>
  <c r="T523" i="1" s="1"/>
  <c r="O524" i="1"/>
  <c r="T524" i="1" s="1"/>
  <c r="O525" i="1"/>
  <c r="T525" i="1" s="1"/>
  <c r="O526" i="1"/>
  <c r="T526" i="1" s="1"/>
  <c r="O527" i="1"/>
  <c r="T527" i="1" s="1"/>
  <c r="O528" i="1"/>
  <c r="T528" i="1" s="1"/>
  <c r="O529" i="1"/>
  <c r="T529" i="1" s="1"/>
  <c r="O530" i="1"/>
  <c r="T530" i="1" s="1"/>
  <c r="O531" i="1"/>
  <c r="T531" i="1" s="1"/>
  <c r="O532" i="1"/>
  <c r="T532" i="1" s="1"/>
  <c r="O533" i="1"/>
  <c r="T533" i="1" s="1"/>
  <c r="O534" i="1"/>
  <c r="T534" i="1" s="1"/>
  <c r="O535" i="1"/>
  <c r="T535" i="1" s="1"/>
  <c r="O536" i="1"/>
  <c r="T536" i="1" s="1"/>
  <c r="O537" i="1"/>
  <c r="T537" i="1" s="1"/>
  <c r="O538" i="1"/>
  <c r="T538" i="1" s="1"/>
  <c r="O539" i="1"/>
  <c r="T539" i="1" s="1"/>
  <c r="O540" i="1"/>
  <c r="T540" i="1" s="1"/>
  <c r="O541" i="1"/>
  <c r="T541" i="1" s="1"/>
  <c r="O542" i="1"/>
  <c r="T542" i="1" s="1"/>
  <c r="O543" i="1"/>
  <c r="T543" i="1" s="1"/>
  <c r="O544" i="1"/>
  <c r="T544" i="1" s="1"/>
  <c r="O545" i="1"/>
  <c r="T545" i="1" s="1"/>
  <c r="O546" i="1"/>
  <c r="T546" i="1" s="1"/>
  <c r="O547" i="1"/>
  <c r="T547" i="1" s="1"/>
  <c r="O548" i="1"/>
  <c r="T548" i="1" s="1"/>
  <c r="O549" i="1"/>
  <c r="T549" i="1" s="1"/>
  <c r="O550" i="1"/>
  <c r="T550" i="1" s="1"/>
  <c r="O551" i="1"/>
  <c r="T551" i="1" s="1"/>
  <c r="O552" i="1"/>
  <c r="T552" i="1" s="1"/>
  <c r="O553" i="1"/>
  <c r="T553" i="1" s="1"/>
  <c r="O554" i="1"/>
  <c r="T554" i="1" s="1"/>
  <c r="O555" i="1"/>
  <c r="T555" i="1" s="1"/>
  <c r="O556" i="1"/>
  <c r="T556" i="1" s="1"/>
  <c r="O557" i="1"/>
  <c r="T557" i="1" s="1"/>
  <c r="O558" i="1"/>
  <c r="T558" i="1" s="1"/>
  <c r="O559" i="1"/>
  <c r="T559" i="1" s="1"/>
  <c r="O560" i="1"/>
  <c r="T560" i="1" s="1"/>
  <c r="O561" i="1"/>
  <c r="T561" i="1" s="1"/>
  <c r="O562" i="1"/>
  <c r="T562" i="1" s="1"/>
  <c r="O563" i="1"/>
  <c r="T563" i="1" s="1"/>
  <c r="O564" i="1"/>
  <c r="T564" i="1" s="1"/>
  <c r="O565" i="1"/>
  <c r="T565" i="1" s="1"/>
  <c r="O566" i="1"/>
  <c r="T566" i="1" s="1"/>
  <c r="O567" i="1"/>
  <c r="T567" i="1" s="1"/>
  <c r="O568" i="1"/>
  <c r="T568" i="1" s="1"/>
  <c r="O569" i="1"/>
  <c r="T569" i="1" s="1"/>
  <c r="O570" i="1"/>
  <c r="T570" i="1" s="1"/>
  <c r="O571" i="1"/>
  <c r="T571" i="1" s="1"/>
  <c r="O572" i="1"/>
  <c r="T572" i="1" s="1"/>
  <c r="O573" i="1"/>
  <c r="T573" i="1" s="1"/>
  <c r="O574" i="1"/>
  <c r="T574" i="1" s="1"/>
  <c r="O575" i="1"/>
  <c r="T575" i="1" s="1"/>
  <c r="O576" i="1"/>
  <c r="T576" i="1" s="1"/>
  <c r="O577" i="1"/>
  <c r="T577" i="1" s="1"/>
  <c r="O578" i="1"/>
  <c r="T578" i="1" s="1"/>
  <c r="O579" i="1"/>
  <c r="T579" i="1" s="1"/>
  <c r="O580" i="1"/>
  <c r="T580" i="1" s="1"/>
  <c r="O581" i="1"/>
  <c r="T581" i="1" s="1"/>
  <c r="O582" i="1"/>
  <c r="T582" i="1" s="1"/>
  <c r="O583" i="1"/>
  <c r="T583" i="1" s="1"/>
  <c r="O584" i="1"/>
  <c r="T584" i="1" s="1"/>
  <c r="O585" i="1"/>
  <c r="T585" i="1" s="1"/>
  <c r="O586" i="1"/>
  <c r="T586" i="1" s="1"/>
  <c r="O587" i="1"/>
  <c r="T587" i="1" s="1"/>
  <c r="O588" i="1"/>
  <c r="T588" i="1" s="1"/>
  <c r="O589" i="1"/>
  <c r="T589" i="1" s="1"/>
  <c r="O590" i="1"/>
  <c r="T590" i="1" s="1"/>
  <c r="O591" i="1"/>
  <c r="T591" i="1" s="1"/>
  <c r="O592" i="1"/>
  <c r="T592" i="1" s="1"/>
  <c r="O593" i="1"/>
  <c r="T593" i="1" s="1"/>
  <c r="O594" i="1"/>
  <c r="T594" i="1" s="1"/>
  <c r="O595" i="1"/>
  <c r="T595" i="1" s="1"/>
  <c r="O596" i="1"/>
  <c r="T596" i="1" s="1"/>
  <c r="O597" i="1"/>
  <c r="T597" i="1" s="1"/>
  <c r="O598" i="1"/>
  <c r="T598" i="1" s="1"/>
  <c r="O599" i="1"/>
  <c r="T599" i="1" s="1"/>
  <c r="O600" i="1"/>
  <c r="T600" i="1" s="1"/>
  <c r="O601" i="1"/>
  <c r="T601" i="1" s="1"/>
  <c r="O602" i="1"/>
  <c r="T602" i="1" s="1"/>
  <c r="O603" i="1"/>
  <c r="T603" i="1" s="1"/>
  <c r="O604" i="1"/>
  <c r="T604" i="1" s="1"/>
  <c r="O605" i="1"/>
  <c r="T605" i="1" s="1"/>
  <c r="O606" i="1"/>
  <c r="O607" i="1"/>
  <c r="T607" i="1" s="1"/>
  <c r="O608" i="1"/>
  <c r="T608" i="1" s="1"/>
  <c r="O609" i="1"/>
  <c r="T609" i="1" s="1"/>
  <c r="O610" i="1"/>
  <c r="O611" i="1"/>
  <c r="T611" i="1" s="1"/>
  <c r="O612" i="1"/>
  <c r="Q612" i="1" s="1"/>
  <c r="V612" i="1" s="1"/>
  <c r="O613" i="1"/>
  <c r="T613" i="1" s="1"/>
  <c r="O614" i="1"/>
  <c r="T614" i="1" s="1"/>
  <c r="O615" i="1"/>
  <c r="O616" i="1"/>
  <c r="Q616" i="1" s="1"/>
  <c r="V616" i="1" s="1"/>
  <c r="O617" i="1"/>
  <c r="T617" i="1" s="1"/>
  <c r="O618" i="1"/>
  <c r="T618" i="1" s="1"/>
  <c r="O619" i="1"/>
  <c r="T619" i="1" s="1"/>
  <c r="O620" i="1"/>
  <c r="O621" i="1"/>
  <c r="T621" i="1" s="1"/>
  <c r="O622" i="1"/>
  <c r="T622" i="1" s="1"/>
  <c r="O623" i="1"/>
  <c r="O624" i="1"/>
  <c r="T624" i="1" s="1"/>
  <c r="O625" i="1"/>
  <c r="T625" i="1" s="1"/>
  <c r="O626" i="1"/>
  <c r="T626" i="1" s="1"/>
  <c r="O627" i="1"/>
  <c r="T627" i="1" s="1"/>
  <c r="O628" i="1"/>
  <c r="O629" i="1"/>
  <c r="T629" i="1" s="1"/>
  <c r="O630" i="1"/>
  <c r="T630" i="1" s="1"/>
  <c r="O631" i="1"/>
  <c r="O632" i="1"/>
  <c r="T632" i="1" s="1"/>
  <c r="O633" i="1"/>
  <c r="T633" i="1" s="1"/>
  <c r="O634" i="1"/>
  <c r="T634" i="1" s="1"/>
  <c r="O635" i="1"/>
  <c r="T635" i="1" s="1"/>
  <c r="O636" i="1"/>
  <c r="O637" i="1"/>
  <c r="T637" i="1" s="1"/>
  <c r="O638" i="1"/>
  <c r="T638" i="1" s="1"/>
  <c r="O639" i="1"/>
  <c r="O640" i="1"/>
  <c r="T640" i="1" s="1"/>
  <c r="O641" i="1"/>
  <c r="T641" i="1" s="1"/>
  <c r="O642" i="1"/>
  <c r="T642" i="1" s="1"/>
  <c r="O643" i="1"/>
  <c r="T643" i="1" s="1"/>
  <c r="O644" i="1"/>
  <c r="Q644" i="1" s="1"/>
  <c r="V644" i="1" s="1"/>
  <c r="O645" i="1"/>
  <c r="T645" i="1" s="1"/>
  <c r="O646" i="1"/>
  <c r="T646" i="1" s="1"/>
  <c r="O647" i="1"/>
  <c r="O648" i="1"/>
  <c r="Q648" i="1" s="1"/>
  <c r="V648" i="1" s="1"/>
  <c r="O649" i="1"/>
  <c r="T649" i="1" s="1"/>
  <c r="O650" i="1"/>
  <c r="T650" i="1" s="1"/>
  <c r="O651" i="1"/>
  <c r="T651" i="1" s="1"/>
  <c r="O652" i="1"/>
  <c r="O653" i="1"/>
  <c r="T653" i="1" s="1"/>
  <c r="O654" i="1"/>
  <c r="T654" i="1" s="1"/>
  <c r="O655" i="1"/>
  <c r="O656" i="1"/>
  <c r="T656" i="1" s="1"/>
  <c r="O657" i="1"/>
  <c r="T657" i="1" s="1"/>
  <c r="O658" i="1"/>
  <c r="T658" i="1" s="1"/>
  <c r="O659" i="1"/>
  <c r="T659" i="1" s="1"/>
  <c r="O660" i="1"/>
  <c r="O661" i="1"/>
  <c r="T661" i="1" s="1"/>
  <c r="O662" i="1"/>
  <c r="T662" i="1" s="1"/>
  <c r="O663" i="1"/>
  <c r="O664" i="1"/>
  <c r="T664" i="1" s="1"/>
  <c r="O665" i="1"/>
  <c r="T665" i="1" s="1"/>
  <c r="O666" i="1"/>
  <c r="T666" i="1" s="1"/>
  <c r="O667" i="1"/>
  <c r="T667" i="1" s="1"/>
  <c r="O668" i="1"/>
  <c r="O669" i="1"/>
  <c r="T669" i="1" s="1"/>
  <c r="O670" i="1"/>
  <c r="T670" i="1" s="1"/>
  <c r="O671" i="1"/>
  <c r="O672" i="1"/>
  <c r="T672" i="1" s="1"/>
  <c r="O673" i="1"/>
  <c r="T673" i="1" s="1"/>
  <c r="O674" i="1"/>
  <c r="T674" i="1" s="1"/>
  <c r="O675" i="1"/>
  <c r="T675" i="1" s="1"/>
  <c r="O676" i="1"/>
  <c r="Q676" i="1" s="1"/>
  <c r="V676" i="1" s="1"/>
  <c r="O677" i="1"/>
  <c r="T677" i="1" s="1"/>
  <c r="O678" i="1"/>
  <c r="T678" i="1" s="1"/>
  <c r="O679" i="1"/>
  <c r="O680" i="1"/>
  <c r="Q680" i="1" s="1"/>
  <c r="V680" i="1" s="1"/>
  <c r="O681" i="1"/>
  <c r="T681" i="1" s="1"/>
  <c r="O682" i="1"/>
  <c r="T682" i="1" s="1"/>
  <c r="O683" i="1"/>
  <c r="T683" i="1" s="1"/>
  <c r="O684" i="1"/>
  <c r="O685" i="1"/>
  <c r="T685" i="1" s="1"/>
  <c r="O686" i="1"/>
  <c r="T686" i="1" s="1"/>
  <c r="O687" i="1"/>
  <c r="O688" i="1"/>
  <c r="T688" i="1" s="1"/>
  <c r="O689" i="1"/>
  <c r="T689" i="1" s="1"/>
  <c r="O690" i="1"/>
  <c r="T690" i="1" s="1"/>
  <c r="O691" i="1"/>
  <c r="T691" i="1" s="1"/>
  <c r="O692" i="1"/>
  <c r="O693" i="1"/>
  <c r="T693" i="1" s="1"/>
  <c r="O694" i="1"/>
  <c r="T694" i="1" s="1"/>
  <c r="O695" i="1"/>
  <c r="O696" i="1"/>
  <c r="T696" i="1" s="1"/>
  <c r="O697" i="1"/>
  <c r="T697" i="1" s="1"/>
  <c r="O698" i="1"/>
  <c r="T698" i="1" s="1"/>
  <c r="O699" i="1"/>
  <c r="T699" i="1" s="1"/>
  <c r="O700" i="1"/>
  <c r="O701" i="1"/>
  <c r="T701" i="1" s="1"/>
  <c r="O702" i="1"/>
  <c r="T702" i="1" s="1"/>
  <c r="O703" i="1"/>
  <c r="O704" i="1"/>
  <c r="T704" i="1" s="1"/>
  <c r="O705" i="1"/>
  <c r="T705" i="1" s="1"/>
  <c r="O706" i="1"/>
  <c r="T706" i="1" s="1"/>
  <c r="O707" i="1"/>
  <c r="T707" i="1" s="1"/>
  <c r="O708" i="1"/>
  <c r="Q708" i="1" s="1"/>
  <c r="V708" i="1" s="1"/>
  <c r="O709" i="1"/>
  <c r="T709" i="1" s="1"/>
  <c r="O710" i="1"/>
  <c r="T710" i="1" s="1"/>
  <c r="O711" i="1"/>
  <c r="O712" i="1"/>
  <c r="Q712" i="1" s="1"/>
  <c r="V712" i="1" s="1"/>
  <c r="O713" i="1"/>
  <c r="T713" i="1" s="1"/>
  <c r="O714" i="1"/>
  <c r="T714" i="1" s="1"/>
  <c r="O715" i="1"/>
  <c r="T715" i="1" s="1"/>
  <c r="O716" i="1"/>
  <c r="O717" i="1"/>
  <c r="T717" i="1" s="1"/>
  <c r="O718" i="1"/>
  <c r="T718" i="1" s="1"/>
  <c r="O719" i="1"/>
  <c r="O720" i="1"/>
  <c r="T720" i="1" s="1"/>
  <c r="O721" i="1"/>
  <c r="T721" i="1" s="1"/>
  <c r="O722" i="1"/>
  <c r="T722" i="1" s="1"/>
  <c r="O723" i="1"/>
  <c r="T723" i="1" s="1"/>
  <c r="O724" i="1"/>
  <c r="O725" i="1"/>
  <c r="T725" i="1" s="1"/>
  <c r="O726" i="1"/>
  <c r="T726" i="1" s="1"/>
  <c r="O727" i="1"/>
  <c r="O728" i="1"/>
  <c r="T728" i="1" s="1"/>
  <c r="O729" i="1"/>
  <c r="T729" i="1" s="1"/>
  <c r="O730" i="1"/>
  <c r="T730" i="1" s="1"/>
  <c r="O731" i="1"/>
  <c r="T731" i="1" s="1"/>
  <c r="O732" i="1"/>
  <c r="O733" i="1"/>
  <c r="T733" i="1" s="1"/>
  <c r="O734" i="1"/>
  <c r="T734" i="1" s="1"/>
  <c r="O735" i="1"/>
  <c r="O736" i="1"/>
  <c r="T736" i="1" s="1"/>
  <c r="O737" i="1"/>
  <c r="T737" i="1" s="1"/>
  <c r="O738" i="1"/>
  <c r="T738" i="1" s="1"/>
  <c r="O739" i="1"/>
  <c r="T739" i="1" s="1"/>
  <c r="O740" i="1"/>
  <c r="Q740" i="1" s="1"/>
  <c r="V740" i="1" s="1"/>
  <c r="O741" i="1"/>
  <c r="T741" i="1" s="1"/>
  <c r="O742" i="1"/>
  <c r="T742" i="1" s="1"/>
  <c r="O743" i="1"/>
  <c r="O744" i="1"/>
  <c r="T744" i="1" s="1"/>
  <c r="O745" i="1"/>
  <c r="T745" i="1" s="1"/>
  <c r="O746" i="1"/>
  <c r="T746" i="1" s="1"/>
  <c r="O747" i="1"/>
  <c r="T747" i="1" s="1"/>
  <c r="O748" i="1"/>
  <c r="O749" i="1"/>
  <c r="T749" i="1" s="1"/>
  <c r="O750" i="1"/>
  <c r="T750" i="1" s="1"/>
  <c r="O751" i="1"/>
  <c r="O752" i="1"/>
  <c r="T752" i="1" s="1"/>
  <c r="O753" i="1"/>
  <c r="T753" i="1" s="1"/>
  <c r="O754" i="1"/>
  <c r="T754" i="1" s="1"/>
  <c r="O755" i="1"/>
  <c r="T755" i="1" s="1"/>
  <c r="O756" i="1"/>
  <c r="O757" i="1"/>
  <c r="T757" i="1" s="1"/>
  <c r="O758" i="1"/>
  <c r="T758" i="1" s="1"/>
  <c r="O759" i="1"/>
  <c r="O760" i="1"/>
  <c r="T760" i="1" s="1"/>
  <c r="O761" i="1"/>
  <c r="T761" i="1" s="1"/>
  <c r="O762" i="1"/>
  <c r="T762" i="1" s="1"/>
  <c r="O763" i="1"/>
  <c r="T763" i="1" s="1"/>
  <c r="O764" i="1"/>
  <c r="O765" i="1"/>
  <c r="T765" i="1" s="1"/>
  <c r="O766" i="1"/>
  <c r="T766" i="1" s="1"/>
  <c r="O767" i="1"/>
  <c r="O768" i="1"/>
  <c r="T768" i="1" s="1"/>
  <c r="O769" i="1"/>
  <c r="T769" i="1" s="1"/>
  <c r="O770" i="1"/>
  <c r="T770" i="1" s="1"/>
  <c r="O771" i="1"/>
  <c r="T771" i="1" s="1"/>
  <c r="O772" i="1"/>
  <c r="Q7" i="1"/>
  <c r="V7" i="1" s="1"/>
  <c r="Q8" i="1"/>
  <c r="V8" i="1" s="1"/>
  <c r="Q15" i="1"/>
  <c r="V15" i="1" s="1"/>
  <c r="Q16" i="1"/>
  <c r="V16" i="1" s="1"/>
  <c r="Q19" i="1"/>
  <c r="V19" i="1" s="1"/>
  <c r="Q23" i="1"/>
  <c r="V23" i="1" s="1"/>
  <c r="Q24" i="1"/>
  <c r="V24" i="1" s="1"/>
  <c r="Q31" i="1"/>
  <c r="V31" i="1" s="1"/>
  <c r="Q32" i="1"/>
  <c r="V32" i="1" s="1"/>
  <c r="Q39" i="1"/>
  <c r="V39" i="1" s="1"/>
  <c r="Q40" i="1"/>
  <c r="V40" i="1" s="1"/>
  <c r="Q43" i="1"/>
  <c r="V43" i="1" s="1"/>
  <c r="Q47" i="1"/>
  <c r="V47" i="1" s="1"/>
  <c r="Q48" i="1"/>
  <c r="V48" i="1" s="1"/>
  <c r="Q55" i="1"/>
  <c r="V55" i="1" s="1"/>
  <c r="Q56" i="1"/>
  <c r="V56" i="1" s="1"/>
  <c r="Q63" i="1"/>
  <c r="V63" i="1" s="1"/>
  <c r="Q64" i="1"/>
  <c r="V64" i="1" s="1"/>
  <c r="Q71" i="1"/>
  <c r="V71" i="1" s="1"/>
  <c r="Q72" i="1"/>
  <c r="V72" i="1" s="1"/>
  <c r="Q79" i="1"/>
  <c r="V79" i="1" s="1"/>
  <c r="Q80" i="1"/>
  <c r="V80" i="1" s="1"/>
  <c r="Q83" i="1"/>
  <c r="V83" i="1" s="1"/>
  <c r="Q87" i="1"/>
  <c r="V87" i="1" s="1"/>
  <c r="Q88" i="1"/>
  <c r="V88" i="1" s="1"/>
  <c r="Q95" i="1"/>
  <c r="V95" i="1" s="1"/>
  <c r="Q96" i="1"/>
  <c r="V96" i="1" s="1"/>
  <c r="Q103" i="1"/>
  <c r="V103" i="1" s="1"/>
  <c r="Q104" i="1"/>
  <c r="V104" i="1" s="1"/>
  <c r="Q107" i="1"/>
  <c r="V107" i="1" s="1"/>
  <c r="Q111" i="1"/>
  <c r="V111" i="1" s="1"/>
  <c r="Q112" i="1"/>
  <c r="V112" i="1" s="1"/>
  <c r="Q119" i="1"/>
  <c r="V119" i="1" s="1"/>
  <c r="Q120" i="1"/>
  <c r="V120" i="1" s="1"/>
  <c r="Q127" i="1"/>
  <c r="V127" i="1" s="1"/>
  <c r="Q128" i="1"/>
  <c r="V128" i="1" s="1"/>
  <c r="Q135" i="1"/>
  <c r="V135" i="1" s="1"/>
  <c r="Q136" i="1"/>
  <c r="V136" i="1" s="1"/>
  <c r="Q144" i="1"/>
  <c r="V144" i="1" s="1"/>
  <c r="Q147" i="1"/>
  <c r="V147" i="1" s="1"/>
  <c r="Q151" i="1"/>
  <c r="V151" i="1" s="1"/>
  <c r="Q152" i="1"/>
  <c r="V152" i="1" s="1"/>
  <c r="Q159" i="1"/>
  <c r="V159" i="1" s="1"/>
  <c r="Q160" i="1"/>
  <c r="V160" i="1" s="1"/>
  <c r="Q167" i="1"/>
  <c r="V167" i="1" s="1"/>
  <c r="Q168" i="1"/>
  <c r="V168" i="1" s="1"/>
  <c r="Q171" i="1"/>
  <c r="V171" i="1" s="1"/>
  <c r="Q176" i="1"/>
  <c r="V176" i="1" s="1"/>
  <c r="Q184" i="1"/>
  <c r="V184" i="1" s="1"/>
  <c r="Q191" i="1"/>
  <c r="V191" i="1" s="1"/>
  <c r="Q192" i="1"/>
  <c r="V192" i="1" s="1"/>
  <c r="Q200" i="1"/>
  <c r="V200" i="1" s="1"/>
  <c r="Q208" i="1"/>
  <c r="V208" i="1" s="1"/>
  <c r="Q211" i="1"/>
  <c r="V211" i="1" s="1"/>
  <c r="Q212" i="1"/>
  <c r="V212" i="1" s="1"/>
  <c r="Q216" i="1"/>
  <c r="V216" i="1" s="1"/>
  <c r="Q224" i="1"/>
  <c r="V224" i="1" s="1"/>
  <c r="Q231" i="1"/>
  <c r="V231" i="1" s="1"/>
  <c r="Q232" i="1"/>
  <c r="V232" i="1" s="1"/>
  <c r="Q240" i="1"/>
  <c r="V240" i="1" s="1"/>
  <c r="Q248" i="1"/>
  <c r="V248" i="1" s="1"/>
  <c r="Q251" i="1"/>
  <c r="V251" i="1" s="1"/>
  <c r="Q255" i="1"/>
  <c r="V255" i="1" s="1"/>
  <c r="Q256" i="1"/>
  <c r="V256" i="1" s="1"/>
  <c r="Q263" i="1"/>
  <c r="V263" i="1" s="1"/>
  <c r="Q272" i="1"/>
  <c r="V272" i="1" s="1"/>
  <c r="Q283" i="1"/>
  <c r="V283" i="1" s="1"/>
  <c r="Q303" i="1"/>
  <c r="V303" i="1" s="1"/>
  <c r="Q304" i="1"/>
  <c r="V304" i="1" s="1"/>
  <c r="Q307" i="1"/>
  <c r="V307" i="1" s="1"/>
  <c r="Q312" i="1"/>
  <c r="V312" i="1" s="1"/>
  <c r="Q327" i="1"/>
  <c r="V327" i="1" s="1"/>
  <c r="Q328" i="1"/>
  <c r="V328" i="1" s="1"/>
  <c r="Q344" i="1"/>
  <c r="V344" i="1" s="1"/>
  <c r="Q345" i="1"/>
  <c r="V345" i="1" s="1"/>
  <c r="Q346" i="1"/>
  <c r="V346" i="1" s="1"/>
  <c r="Q347" i="1"/>
  <c r="V347" i="1" s="1"/>
  <c r="Q350" i="1"/>
  <c r="V350" i="1" s="1"/>
  <c r="Q352" i="1"/>
  <c r="V352" i="1" s="1"/>
  <c r="Q353" i="1"/>
  <c r="V353" i="1" s="1"/>
  <c r="Q358" i="1"/>
  <c r="V358" i="1" s="1"/>
  <c r="Q360" i="1"/>
  <c r="V360" i="1" s="1"/>
  <c r="Q361" i="1"/>
  <c r="V361" i="1" s="1"/>
  <c r="Q362" i="1"/>
  <c r="V362" i="1" s="1"/>
  <c r="Q366" i="1"/>
  <c r="V366" i="1" s="1"/>
  <c r="Q368" i="1"/>
  <c r="V368" i="1" s="1"/>
  <c r="Q369" i="1"/>
  <c r="V369" i="1" s="1"/>
  <c r="Q374" i="1"/>
  <c r="V374" i="1" s="1"/>
  <c r="Q376" i="1"/>
  <c r="V376" i="1" s="1"/>
  <c r="Q377" i="1"/>
  <c r="V377" i="1" s="1"/>
  <c r="Q382" i="1"/>
  <c r="V382" i="1" s="1"/>
  <c r="Q384" i="1"/>
  <c r="V384" i="1" s="1"/>
  <c r="Q385" i="1"/>
  <c r="V385" i="1" s="1"/>
  <c r="Q386" i="1"/>
  <c r="V386" i="1" s="1"/>
  <c r="Q387" i="1"/>
  <c r="V387" i="1" s="1"/>
  <c r="Q390" i="1"/>
  <c r="V390" i="1" s="1"/>
  <c r="Q392" i="1"/>
  <c r="V392" i="1" s="1"/>
  <c r="Q393" i="1"/>
  <c r="V393" i="1" s="1"/>
  <c r="Q398" i="1"/>
  <c r="V398" i="1" s="1"/>
  <c r="Q400" i="1"/>
  <c r="V400" i="1" s="1"/>
  <c r="Q401" i="1"/>
  <c r="V401" i="1" s="1"/>
  <c r="Q406" i="1"/>
  <c r="V406" i="1" s="1"/>
  <c r="Q408" i="1"/>
  <c r="V408" i="1" s="1"/>
  <c r="Q409" i="1"/>
  <c r="V409" i="1" s="1"/>
  <c r="Q410" i="1"/>
  <c r="V410" i="1" s="1"/>
  <c r="Q411" i="1"/>
  <c r="V411" i="1" s="1"/>
  <c r="Q414" i="1"/>
  <c r="V414" i="1" s="1"/>
  <c r="Q416" i="1"/>
  <c r="V416" i="1" s="1"/>
  <c r="Q417" i="1"/>
  <c r="V417" i="1" s="1"/>
  <c r="Q422" i="1"/>
  <c r="V422" i="1" s="1"/>
  <c r="Q424" i="1"/>
  <c r="V424" i="1" s="1"/>
  <c r="Q425" i="1"/>
  <c r="V425" i="1" s="1"/>
  <c r="Q426" i="1"/>
  <c r="V426" i="1" s="1"/>
  <c r="Q430" i="1"/>
  <c r="V430" i="1" s="1"/>
  <c r="Q432" i="1"/>
  <c r="V432" i="1" s="1"/>
  <c r="Q433" i="1"/>
  <c r="V433" i="1" s="1"/>
  <c r="Q438" i="1"/>
  <c r="V438" i="1" s="1"/>
  <c r="Q440" i="1"/>
  <c r="V440" i="1" s="1"/>
  <c r="Q441" i="1"/>
  <c r="V441" i="1" s="1"/>
  <c r="Q446" i="1"/>
  <c r="V446" i="1" s="1"/>
  <c r="Q448" i="1"/>
  <c r="V448" i="1" s="1"/>
  <c r="Q449" i="1"/>
  <c r="V449" i="1" s="1"/>
  <c r="Q450" i="1"/>
  <c r="V450" i="1" s="1"/>
  <c r="Q451" i="1"/>
  <c r="V451" i="1" s="1"/>
  <c r="Q454" i="1"/>
  <c r="V454" i="1" s="1"/>
  <c r="Q456" i="1"/>
  <c r="V456" i="1" s="1"/>
  <c r="Q457" i="1"/>
  <c r="V457" i="1" s="1"/>
  <c r="Q462" i="1"/>
  <c r="V462" i="1" s="1"/>
  <c r="Q464" i="1"/>
  <c r="V464" i="1" s="1"/>
  <c r="Q465" i="1"/>
  <c r="V465" i="1" s="1"/>
  <c r="Q470" i="1"/>
  <c r="V470" i="1" s="1"/>
  <c r="Q472" i="1"/>
  <c r="V472" i="1" s="1"/>
  <c r="Q473" i="1"/>
  <c r="V473" i="1" s="1"/>
  <c r="Q474" i="1"/>
  <c r="V474" i="1" s="1"/>
  <c r="Q475" i="1"/>
  <c r="V475" i="1" s="1"/>
  <c r="Q478" i="1"/>
  <c r="V478" i="1" s="1"/>
  <c r="Q480" i="1"/>
  <c r="V480" i="1" s="1"/>
  <c r="Q481" i="1"/>
  <c r="V481" i="1" s="1"/>
  <c r="Q486" i="1"/>
  <c r="V486" i="1" s="1"/>
  <c r="Q488" i="1"/>
  <c r="V488" i="1" s="1"/>
  <c r="Q489" i="1"/>
  <c r="V489" i="1" s="1"/>
  <c r="Q490" i="1"/>
  <c r="V490" i="1" s="1"/>
  <c r="Q494" i="1"/>
  <c r="V494" i="1" s="1"/>
  <c r="Q496" i="1"/>
  <c r="V496" i="1" s="1"/>
  <c r="Q497" i="1"/>
  <c r="V497" i="1" s="1"/>
  <c r="Q502" i="1"/>
  <c r="V502" i="1" s="1"/>
  <c r="Q504" i="1"/>
  <c r="V504" i="1" s="1"/>
  <c r="Q505" i="1"/>
  <c r="V505" i="1" s="1"/>
  <c r="Q510" i="1"/>
  <c r="V510" i="1" s="1"/>
  <c r="Q512" i="1"/>
  <c r="V512" i="1" s="1"/>
  <c r="Q513" i="1"/>
  <c r="V513" i="1" s="1"/>
  <c r="Q514" i="1"/>
  <c r="V514" i="1" s="1"/>
  <c r="Q515" i="1"/>
  <c r="V515" i="1" s="1"/>
  <c r="Q518" i="1"/>
  <c r="V518" i="1" s="1"/>
  <c r="Q520" i="1"/>
  <c r="V520" i="1" s="1"/>
  <c r="Q521" i="1"/>
  <c r="V521" i="1" s="1"/>
  <c r="Q526" i="1"/>
  <c r="V526" i="1" s="1"/>
  <c r="Q528" i="1"/>
  <c r="V528" i="1" s="1"/>
  <c r="Q529" i="1"/>
  <c r="V529" i="1" s="1"/>
  <c r="Q534" i="1"/>
  <c r="V534" i="1" s="1"/>
  <c r="Q536" i="1"/>
  <c r="V536" i="1" s="1"/>
  <c r="Q537" i="1"/>
  <c r="V537" i="1" s="1"/>
  <c r="Q538" i="1"/>
  <c r="V538" i="1" s="1"/>
  <c r="Q539" i="1"/>
  <c r="V539" i="1" s="1"/>
  <c r="Q542" i="1"/>
  <c r="V542" i="1" s="1"/>
  <c r="Q544" i="1"/>
  <c r="V544" i="1" s="1"/>
  <c r="Q545" i="1"/>
  <c r="V545" i="1" s="1"/>
  <c r="Q550" i="1"/>
  <c r="V550" i="1" s="1"/>
  <c r="Q552" i="1"/>
  <c r="V552" i="1" s="1"/>
  <c r="Q553" i="1"/>
  <c r="V553" i="1" s="1"/>
  <c r="Q554" i="1"/>
  <c r="V554" i="1" s="1"/>
  <c r="Q558" i="1"/>
  <c r="V558" i="1" s="1"/>
  <c r="Q560" i="1"/>
  <c r="V560" i="1" s="1"/>
  <c r="Q561" i="1"/>
  <c r="V561" i="1" s="1"/>
  <c r="Q566" i="1"/>
  <c r="V566" i="1" s="1"/>
  <c r="Q568" i="1"/>
  <c r="V568" i="1" s="1"/>
  <c r="Q569" i="1"/>
  <c r="V569" i="1" s="1"/>
  <c r="Q574" i="1"/>
  <c r="V574" i="1" s="1"/>
  <c r="Q576" i="1"/>
  <c r="V576" i="1" s="1"/>
  <c r="Q577" i="1"/>
  <c r="V577" i="1" s="1"/>
  <c r="Q578" i="1"/>
  <c r="V578" i="1" s="1"/>
  <c r="Q579" i="1"/>
  <c r="V579" i="1" s="1"/>
  <c r="Q582" i="1"/>
  <c r="V582" i="1" s="1"/>
  <c r="Q584" i="1"/>
  <c r="V584" i="1" s="1"/>
  <c r="Q585" i="1"/>
  <c r="V585" i="1" s="1"/>
  <c r="Q590" i="1"/>
  <c r="V590" i="1" s="1"/>
  <c r="Q592" i="1"/>
  <c r="V592" i="1" s="1"/>
  <c r="Q593" i="1"/>
  <c r="V593" i="1" s="1"/>
  <c r="Q598" i="1"/>
  <c r="V598" i="1" s="1"/>
  <c r="Q600" i="1"/>
  <c r="V600" i="1" s="1"/>
  <c r="Q601" i="1"/>
  <c r="V601" i="1" s="1"/>
  <c r="Q602" i="1"/>
  <c r="V602" i="1" s="1"/>
  <c r="Q603" i="1"/>
  <c r="V603" i="1" s="1"/>
  <c r="Q607" i="1"/>
  <c r="V607" i="1" s="1"/>
  <c r="Q609" i="1"/>
  <c r="V609" i="1" s="1"/>
  <c r="Q614" i="1"/>
  <c r="V614" i="1" s="1"/>
  <c r="Q617" i="1"/>
  <c r="V617" i="1" s="1"/>
  <c r="Q621" i="1"/>
  <c r="V621" i="1" s="1"/>
  <c r="Q622" i="1"/>
  <c r="V622" i="1" s="1"/>
  <c r="Q624" i="1"/>
  <c r="V624" i="1" s="1"/>
  <c r="Q625" i="1"/>
  <c r="V625" i="1" s="1"/>
  <c r="Q630" i="1"/>
  <c r="V630" i="1" s="1"/>
  <c r="Q632" i="1"/>
  <c r="V632" i="1" s="1"/>
  <c r="Q633" i="1"/>
  <c r="V633" i="1" s="1"/>
  <c r="Q634" i="1"/>
  <c r="V634" i="1" s="1"/>
  <c r="Q638" i="1"/>
  <c r="V638" i="1" s="1"/>
  <c r="Q640" i="1"/>
  <c r="V640" i="1" s="1"/>
  <c r="Q641" i="1"/>
  <c r="V641" i="1" s="1"/>
  <c r="Q646" i="1"/>
  <c r="V646" i="1" s="1"/>
  <c r="Q649" i="1"/>
  <c r="V649" i="1" s="1"/>
  <c r="Q654" i="1"/>
  <c r="V654" i="1" s="1"/>
  <c r="Q656" i="1"/>
  <c r="V656" i="1" s="1"/>
  <c r="Q657" i="1"/>
  <c r="V657" i="1" s="1"/>
  <c r="Q658" i="1"/>
  <c r="V658" i="1" s="1"/>
  <c r="Q659" i="1"/>
  <c r="V659" i="1" s="1"/>
  <c r="Q662" i="1"/>
  <c r="V662" i="1" s="1"/>
  <c r="Q664" i="1"/>
  <c r="V664" i="1" s="1"/>
  <c r="Q665" i="1"/>
  <c r="V665" i="1" s="1"/>
  <c r="Q670" i="1"/>
  <c r="V670" i="1" s="1"/>
  <c r="Q672" i="1"/>
  <c r="V672" i="1" s="1"/>
  <c r="Q673" i="1"/>
  <c r="V673" i="1" s="1"/>
  <c r="Q674" i="1"/>
  <c r="V674" i="1" s="1"/>
  <c r="Q678" i="1"/>
  <c r="V678" i="1" s="1"/>
  <c r="Q681" i="1"/>
  <c r="V681" i="1" s="1"/>
  <c r="Q686" i="1"/>
  <c r="V686" i="1" s="1"/>
  <c r="Q688" i="1"/>
  <c r="V688" i="1" s="1"/>
  <c r="Q689" i="1"/>
  <c r="V689" i="1" s="1"/>
  <c r="Q694" i="1"/>
  <c r="V694" i="1" s="1"/>
  <c r="Q696" i="1"/>
  <c r="V696" i="1" s="1"/>
  <c r="Q697" i="1"/>
  <c r="V697" i="1" s="1"/>
  <c r="Q698" i="1"/>
  <c r="V698" i="1" s="1"/>
  <c r="Q699" i="1"/>
  <c r="V699" i="1" s="1"/>
  <c r="Q702" i="1"/>
  <c r="V702" i="1" s="1"/>
  <c r="Q704" i="1"/>
  <c r="V704" i="1" s="1"/>
  <c r="Q705" i="1"/>
  <c r="V705" i="1" s="1"/>
  <c r="Q709" i="1"/>
  <c r="V709" i="1" s="1"/>
  <c r="Q710" i="1"/>
  <c r="V710" i="1" s="1"/>
  <c r="Q713" i="1"/>
  <c r="V713" i="1" s="1"/>
  <c r="Q714" i="1"/>
  <c r="V714" i="1" s="1"/>
  <c r="Q718" i="1"/>
  <c r="V718" i="1" s="1"/>
  <c r="Q720" i="1"/>
  <c r="V720" i="1" s="1"/>
  <c r="Q721" i="1"/>
  <c r="V721" i="1" s="1"/>
  <c r="Q726" i="1"/>
  <c r="V726" i="1" s="1"/>
  <c r="Q728" i="1"/>
  <c r="V728" i="1" s="1"/>
  <c r="Q729" i="1"/>
  <c r="V729" i="1" s="1"/>
  <c r="Q734" i="1"/>
  <c r="V734" i="1" s="1"/>
  <c r="Q736" i="1"/>
  <c r="V736" i="1" s="1"/>
  <c r="Q737" i="1"/>
  <c r="V737" i="1" s="1"/>
  <c r="Q738" i="1"/>
  <c r="V738" i="1" s="1"/>
  <c r="Q739" i="1"/>
  <c r="V739" i="1" s="1"/>
  <c r="Q742" i="1"/>
  <c r="V742" i="1" s="1"/>
  <c r="Q745" i="1"/>
  <c r="V745" i="1" s="1"/>
  <c r="Q750" i="1"/>
  <c r="V750" i="1" s="1"/>
  <c r="Q752" i="1"/>
  <c r="V752" i="1" s="1"/>
  <c r="Q753" i="1"/>
  <c r="V753" i="1" s="1"/>
  <c r="Q754" i="1"/>
  <c r="V754" i="1" s="1"/>
  <c r="Q758" i="1"/>
  <c r="V758" i="1" s="1"/>
  <c r="Q760" i="1"/>
  <c r="V760" i="1" s="1"/>
  <c r="Q761" i="1"/>
  <c r="V761" i="1" s="1"/>
  <c r="Q765" i="1"/>
  <c r="V765" i="1" s="1"/>
  <c r="Q766" i="1"/>
  <c r="V766" i="1" s="1"/>
  <c r="Q768" i="1"/>
  <c r="V768" i="1" s="1"/>
  <c r="Q769" i="1"/>
  <c r="V769" i="1" s="1"/>
  <c r="O2" i="1"/>
  <c r="T2" i="1" s="1"/>
  <c r="L587" i="1"/>
  <c r="L615" i="1"/>
  <c r="L631" i="1"/>
  <c r="L708" i="1"/>
  <c r="L716" i="1"/>
  <c r="L77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2" i="1"/>
  <c r="H3" i="1"/>
  <c r="L3" i="1" s="1"/>
  <c r="H4" i="1"/>
  <c r="L4" i="1" s="1"/>
  <c r="H5" i="1"/>
  <c r="L5" i="1" s="1"/>
  <c r="H6" i="1"/>
  <c r="L6" i="1" s="1"/>
  <c r="H7" i="1"/>
  <c r="L7" i="1" s="1"/>
  <c r="H8" i="1"/>
  <c r="L8" i="1" s="1"/>
  <c r="H9" i="1"/>
  <c r="L9" i="1" s="1"/>
  <c r="H10" i="1"/>
  <c r="L10" i="1" s="1"/>
  <c r="H11" i="1"/>
  <c r="L11" i="1" s="1"/>
  <c r="H12" i="1"/>
  <c r="L12" i="1" s="1"/>
  <c r="H13" i="1"/>
  <c r="L13" i="1" s="1"/>
  <c r="H14" i="1"/>
  <c r="L14" i="1" s="1"/>
  <c r="H15" i="1"/>
  <c r="L15" i="1" s="1"/>
  <c r="H16" i="1"/>
  <c r="L16" i="1" s="1"/>
  <c r="H17" i="1"/>
  <c r="L17" i="1" s="1"/>
  <c r="H18" i="1"/>
  <c r="L18" i="1" s="1"/>
  <c r="H19" i="1"/>
  <c r="L19" i="1" s="1"/>
  <c r="H20" i="1"/>
  <c r="L20" i="1" s="1"/>
  <c r="H21" i="1"/>
  <c r="L21" i="1" s="1"/>
  <c r="H22" i="1"/>
  <c r="L22" i="1" s="1"/>
  <c r="H23" i="1"/>
  <c r="L23" i="1" s="1"/>
  <c r="H24" i="1"/>
  <c r="L24" i="1" s="1"/>
  <c r="H25" i="1"/>
  <c r="L25" i="1" s="1"/>
  <c r="H26" i="1"/>
  <c r="L26" i="1" s="1"/>
  <c r="H27" i="1"/>
  <c r="L27" i="1" s="1"/>
  <c r="H28" i="1"/>
  <c r="L28" i="1" s="1"/>
  <c r="H29" i="1"/>
  <c r="L29" i="1" s="1"/>
  <c r="H30" i="1"/>
  <c r="L30" i="1" s="1"/>
  <c r="H31" i="1"/>
  <c r="L31" i="1" s="1"/>
  <c r="H32" i="1"/>
  <c r="L32" i="1" s="1"/>
  <c r="H33" i="1"/>
  <c r="L33" i="1" s="1"/>
  <c r="H34" i="1"/>
  <c r="L34" i="1" s="1"/>
  <c r="H35" i="1"/>
  <c r="L35" i="1" s="1"/>
  <c r="H36" i="1"/>
  <c r="L36" i="1" s="1"/>
  <c r="H37" i="1"/>
  <c r="L37" i="1" s="1"/>
  <c r="H38" i="1"/>
  <c r="L38" i="1" s="1"/>
  <c r="H39" i="1"/>
  <c r="L39" i="1" s="1"/>
  <c r="H40" i="1"/>
  <c r="L40" i="1" s="1"/>
  <c r="H41" i="1"/>
  <c r="L41" i="1" s="1"/>
  <c r="H42" i="1"/>
  <c r="L42" i="1" s="1"/>
  <c r="H43" i="1"/>
  <c r="L43" i="1" s="1"/>
  <c r="H44" i="1"/>
  <c r="L44" i="1" s="1"/>
  <c r="H45" i="1"/>
  <c r="L45" i="1" s="1"/>
  <c r="H46" i="1"/>
  <c r="L46" i="1" s="1"/>
  <c r="H47" i="1"/>
  <c r="L47" i="1" s="1"/>
  <c r="H48" i="1"/>
  <c r="L48" i="1" s="1"/>
  <c r="H49" i="1"/>
  <c r="L49" i="1" s="1"/>
  <c r="H50" i="1"/>
  <c r="L50" i="1" s="1"/>
  <c r="H51" i="1"/>
  <c r="L51" i="1" s="1"/>
  <c r="H52" i="1"/>
  <c r="L52" i="1" s="1"/>
  <c r="H53" i="1"/>
  <c r="L53" i="1" s="1"/>
  <c r="H54" i="1"/>
  <c r="L54" i="1" s="1"/>
  <c r="H55" i="1"/>
  <c r="L55" i="1" s="1"/>
  <c r="H56" i="1"/>
  <c r="L56" i="1" s="1"/>
  <c r="H57" i="1"/>
  <c r="L57" i="1" s="1"/>
  <c r="H58" i="1"/>
  <c r="L58" i="1" s="1"/>
  <c r="H59" i="1"/>
  <c r="L59" i="1" s="1"/>
  <c r="H60" i="1"/>
  <c r="L60" i="1" s="1"/>
  <c r="H61" i="1"/>
  <c r="L61" i="1" s="1"/>
  <c r="H62" i="1"/>
  <c r="L62" i="1" s="1"/>
  <c r="H63" i="1"/>
  <c r="L63" i="1" s="1"/>
  <c r="H64" i="1"/>
  <c r="L64" i="1" s="1"/>
  <c r="H65" i="1"/>
  <c r="L65" i="1" s="1"/>
  <c r="H66" i="1"/>
  <c r="L66" i="1" s="1"/>
  <c r="H67" i="1"/>
  <c r="L67" i="1" s="1"/>
  <c r="H68" i="1"/>
  <c r="L68" i="1" s="1"/>
  <c r="H69" i="1"/>
  <c r="L69" i="1" s="1"/>
  <c r="H70" i="1"/>
  <c r="L70" i="1" s="1"/>
  <c r="H71" i="1"/>
  <c r="L71" i="1" s="1"/>
  <c r="H72" i="1"/>
  <c r="L72" i="1" s="1"/>
  <c r="H73" i="1"/>
  <c r="L73" i="1" s="1"/>
  <c r="H74" i="1"/>
  <c r="L74" i="1" s="1"/>
  <c r="H75" i="1"/>
  <c r="L75" i="1" s="1"/>
  <c r="H76" i="1"/>
  <c r="L76" i="1" s="1"/>
  <c r="H77" i="1"/>
  <c r="L77" i="1" s="1"/>
  <c r="H78" i="1"/>
  <c r="L78" i="1" s="1"/>
  <c r="H79" i="1"/>
  <c r="L79" i="1" s="1"/>
  <c r="H80" i="1"/>
  <c r="L80" i="1" s="1"/>
  <c r="H81" i="1"/>
  <c r="L81" i="1" s="1"/>
  <c r="H82" i="1"/>
  <c r="L82" i="1" s="1"/>
  <c r="H83" i="1"/>
  <c r="L83" i="1" s="1"/>
  <c r="H84" i="1"/>
  <c r="L84" i="1" s="1"/>
  <c r="H85" i="1"/>
  <c r="L85" i="1" s="1"/>
  <c r="H86" i="1"/>
  <c r="L86" i="1" s="1"/>
  <c r="H87" i="1"/>
  <c r="L87" i="1" s="1"/>
  <c r="H88" i="1"/>
  <c r="L88" i="1" s="1"/>
  <c r="H89" i="1"/>
  <c r="L89" i="1" s="1"/>
  <c r="H90" i="1"/>
  <c r="L90" i="1" s="1"/>
  <c r="H91" i="1"/>
  <c r="L91" i="1" s="1"/>
  <c r="H92" i="1"/>
  <c r="L92" i="1" s="1"/>
  <c r="H93" i="1"/>
  <c r="L93" i="1" s="1"/>
  <c r="H94" i="1"/>
  <c r="L94" i="1" s="1"/>
  <c r="H95" i="1"/>
  <c r="L95" i="1" s="1"/>
  <c r="H96" i="1"/>
  <c r="L96" i="1" s="1"/>
  <c r="H97" i="1"/>
  <c r="L97" i="1" s="1"/>
  <c r="H98" i="1"/>
  <c r="L98" i="1" s="1"/>
  <c r="H99" i="1"/>
  <c r="L99" i="1" s="1"/>
  <c r="H100" i="1"/>
  <c r="L100" i="1" s="1"/>
  <c r="H101" i="1"/>
  <c r="L101" i="1" s="1"/>
  <c r="H102" i="1"/>
  <c r="L102" i="1" s="1"/>
  <c r="H103" i="1"/>
  <c r="L103" i="1" s="1"/>
  <c r="H104" i="1"/>
  <c r="L104" i="1" s="1"/>
  <c r="H105" i="1"/>
  <c r="L105" i="1" s="1"/>
  <c r="H106" i="1"/>
  <c r="L106" i="1" s="1"/>
  <c r="H107" i="1"/>
  <c r="L107" i="1" s="1"/>
  <c r="H108" i="1"/>
  <c r="L108" i="1" s="1"/>
  <c r="H109" i="1"/>
  <c r="L109" i="1" s="1"/>
  <c r="H110" i="1"/>
  <c r="L110" i="1" s="1"/>
  <c r="H111" i="1"/>
  <c r="L111" i="1" s="1"/>
  <c r="H112" i="1"/>
  <c r="L112" i="1" s="1"/>
  <c r="H113" i="1"/>
  <c r="L113" i="1" s="1"/>
  <c r="H114" i="1"/>
  <c r="L114" i="1" s="1"/>
  <c r="H115" i="1"/>
  <c r="L115" i="1" s="1"/>
  <c r="H116" i="1"/>
  <c r="L116" i="1" s="1"/>
  <c r="H117" i="1"/>
  <c r="L117" i="1" s="1"/>
  <c r="H118" i="1"/>
  <c r="L118" i="1" s="1"/>
  <c r="H119" i="1"/>
  <c r="L119" i="1" s="1"/>
  <c r="H120" i="1"/>
  <c r="L120" i="1" s="1"/>
  <c r="H121" i="1"/>
  <c r="L121" i="1" s="1"/>
  <c r="H122" i="1"/>
  <c r="L122" i="1" s="1"/>
  <c r="H123" i="1"/>
  <c r="L123" i="1" s="1"/>
  <c r="H124" i="1"/>
  <c r="L124" i="1" s="1"/>
  <c r="H125" i="1"/>
  <c r="L125" i="1" s="1"/>
  <c r="H126" i="1"/>
  <c r="L126" i="1" s="1"/>
  <c r="H127" i="1"/>
  <c r="L127" i="1" s="1"/>
  <c r="H128" i="1"/>
  <c r="L128" i="1" s="1"/>
  <c r="H129" i="1"/>
  <c r="L129" i="1" s="1"/>
  <c r="H130" i="1"/>
  <c r="L130" i="1" s="1"/>
  <c r="H131" i="1"/>
  <c r="L131" i="1" s="1"/>
  <c r="H132" i="1"/>
  <c r="L132" i="1" s="1"/>
  <c r="H133" i="1"/>
  <c r="L133" i="1" s="1"/>
  <c r="H134" i="1"/>
  <c r="L134" i="1" s="1"/>
  <c r="H135" i="1"/>
  <c r="L135" i="1" s="1"/>
  <c r="H136" i="1"/>
  <c r="L136" i="1" s="1"/>
  <c r="H137" i="1"/>
  <c r="L137" i="1" s="1"/>
  <c r="H138" i="1"/>
  <c r="L138" i="1" s="1"/>
  <c r="H139" i="1"/>
  <c r="L139" i="1" s="1"/>
  <c r="H140" i="1"/>
  <c r="L140" i="1" s="1"/>
  <c r="H141" i="1"/>
  <c r="L141" i="1" s="1"/>
  <c r="H142" i="1"/>
  <c r="L142" i="1" s="1"/>
  <c r="H143" i="1"/>
  <c r="L143" i="1" s="1"/>
  <c r="H144" i="1"/>
  <c r="L144" i="1" s="1"/>
  <c r="H145" i="1"/>
  <c r="L145" i="1" s="1"/>
  <c r="H146" i="1"/>
  <c r="L146" i="1" s="1"/>
  <c r="H147" i="1"/>
  <c r="L147" i="1" s="1"/>
  <c r="H148" i="1"/>
  <c r="L148" i="1" s="1"/>
  <c r="H149" i="1"/>
  <c r="L149" i="1" s="1"/>
  <c r="H150" i="1"/>
  <c r="L150" i="1" s="1"/>
  <c r="H151" i="1"/>
  <c r="L151" i="1" s="1"/>
  <c r="H152" i="1"/>
  <c r="L152" i="1" s="1"/>
  <c r="H153" i="1"/>
  <c r="L153" i="1" s="1"/>
  <c r="H154" i="1"/>
  <c r="L154" i="1" s="1"/>
  <c r="H155" i="1"/>
  <c r="L155" i="1" s="1"/>
  <c r="H156" i="1"/>
  <c r="L156" i="1" s="1"/>
  <c r="H157" i="1"/>
  <c r="L157" i="1" s="1"/>
  <c r="H158" i="1"/>
  <c r="L158" i="1" s="1"/>
  <c r="H159" i="1"/>
  <c r="L159" i="1" s="1"/>
  <c r="H160" i="1"/>
  <c r="L160" i="1" s="1"/>
  <c r="H161" i="1"/>
  <c r="L161" i="1" s="1"/>
  <c r="H162" i="1"/>
  <c r="L162" i="1" s="1"/>
  <c r="H163" i="1"/>
  <c r="L163" i="1" s="1"/>
  <c r="H164" i="1"/>
  <c r="L164" i="1" s="1"/>
  <c r="H165" i="1"/>
  <c r="L165" i="1" s="1"/>
  <c r="H166" i="1"/>
  <c r="L166" i="1" s="1"/>
  <c r="H167" i="1"/>
  <c r="L167" i="1" s="1"/>
  <c r="H168" i="1"/>
  <c r="L168" i="1" s="1"/>
  <c r="H169" i="1"/>
  <c r="L169" i="1" s="1"/>
  <c r="H170" i="1"/>
  <c r="L170" i="1" s="1"/>
  <c r="H171" i="1"/>
  <c r="L171" i="1" s="1"/>
  <c r="H172" i="1"/>
  <c r="L172" i="1" s="1"/>
  <c r="H173" i="1"/>
  <c r="L173" i="1" s="1"/>
  <c r="H174" i="1"/>
  <c r="L174" i="1" s="1"/>
  <c r="H175" i="1"/>
  <c r="L175" i="1" s="1"/>
  <c r="H176" i="1"/>
  <c r="L176" i="1" s="1"/>
  <c r="H177" i="1"/>
  <c r="L177" i="1" s="1"/>
  <c r="H178" i="1"/>
  <c r="L178" i="1" s="1"/>
  <c r="H179" i="1"/>
  <c r="L179" i="1" s="1"/>
  <c r="H180" i="1"/>
  <c r="L180" i="1" s="1"/>
  <c r="H181" i="1"/>
  <c r="L181" i="1" s="1"/>
  <c r="H182" i="1"/>
  <c r="L182" i="1" s="1"/>
  <c r="H183" i="1"/>
  <c r="L183" i="1" s="1"/>
  <c r="H184" i="1"/>
  <c r="L184" i="1" s="1"/>
  <c r="H185" i="1"/>
  <c r="L185" i="1" s="1"/>
  <c r="H186" i="1"/>
  <c r="L186" i="1" s="1"/>
  <c r="H187" i="1"/>
  <c r="L187" i="1" s="1"/>
  <c r="H188" i="1"/>
  <c r="L188" i="1" s="1"/>
  <c r="H189" i="1"/>
  <c r="L189" i="1" s="1"/>
  <c r="H190" i="1"/>
  <c r="L190" i="1" s="1"/>
  <c r="H191" i="1"/>
  <c r="L191" i="1" s="1"/>
  <c r="H192" i="1"/>
  <c r="L192" i="1" s="1"/>
  <c r="H193" i="1"/>
  <c r="L193" i="1" s="1"/>
  <c r="H194" i="1"/>
  <c r="L194" i="1" s="1"/>
  <c r="H195" i="1"/>
  <c r="L195" i="1" s="1"/>
  <c r="H196" i="1"/>
  <c r="L196" i="1" s="1"/>
  <c r="H197" i="1"/>
  <c r="L197" i="1" s="1"/>
  <c r="H198" i="1"/>
  <c r="L198" i="1" s="1"/>
  <c r="H199" i="1"/>
  <c r="L199" i="1" s="1"/>
  <c r="H200" i="1"/>
  <c r="L200" i="1" s="1"/>
  <c r="H201" i="1"/>
  <c r="L201" i="1" s="1"/>
  <c r="H202" i="1"/>
  <c r="L202" i="1" s="1"/>
  <c r="H203" i="1"/>
  <c r="L203" i="1" s="1"/>
  <c r="H204" i="1"/>
  <c r="L204" i="1" s="1"/>
  <c r="H205" i="1"/>
  <c r="L205" i="1" s="1"/>
  <c r="H206" i="1"/>
  <c r="L206" i="1" s="1"/>
  <c r="H207" i="1"/>
  <c r="L207" i="1" s="1"/>
  <c r="H208" i="1"/>
  <c r="L208" i="1" s="1"/>
  <c r="H209" i="1"/>
  <c r="L209" i="1" s="1"/>
  <c r="H210" i="1"/>
  <c r="L210" i="1" s="1"/>
  <c r="H211" i="1"/>
  <c r="L211" i="1" s="1"/>
  <c r="H212" i="1"/>
  <c r="L212" i="1" s="1"/>
  <c r="H213" i="1"/>
  <c r="L213" i="1" s="1"/>
  <c r="H214" i="1"/>
  <c r="L214" i="1" s="1"/>
  <c r="H215" i="1"/>
  <c r="L215" i="1" s="1"/>
  <c r="H216" i="1"/>
  <c r="L216" i="1" s="1"/>
  <c r="H217" i="1"/>
  <c r="L217" i="1" s="1"/>
  <c r="H218" i="1"/>
  <c r="L218" i="1" s="1"/>
  <c r="H219" i="1"/>
  <c r="L219" i="1" s="1"/>
  <c r="H220" i="1"/>
  <c r="L220" i="1" s="1"/>
  <c r="H221" i="1"/>
  <c r="L221" i="1" s="1"/>
  <c r="H222" i="1"/>
  <c r="L222" i="1" s="1"/>
  <c r="H223" i="1"/>
  <c r="L223" i="1" s="1"/>
  <c r="H224" i="1"/>
  <c r="L224" i="1" s="1"/>
  <c r="H225" i="1"/>
  <c r="L225" i="1" s="1"/>
  <c r="H226" i="1"/>
  <c r="L226" i="1" s="1"/>
  <c r="H227" i="1"/>
  <c r="L227" i="1" s="1"/>
  <c r="H228" i="1"/>
  <c r="L228" i="1" s="1"/>
  <c r="H229" i="1"/>
  <c r="L229" i="1" s="1"/>
  <c r="H230" i="1"/>
  <c r="L230" i="1" s="1"/>
  <c r="H231" i="1"/>
  <c r="L231" i="1" s="1"/>
  <c r="H232" i="1"/>
  <c r="L232" i="1" s="1"/>
  <c r="H233" i="1"/>
  <c r="L233" i="1" s="1"/>
  <c r="H234" i="1"/>
  <c r="L234" i="1" s="1"/>
  <c r="H235" i="1"/>
  <c r="L235" i="1" s="1"/>
  <c r="H236" i="1"/>
  <c r="L236" i="1" s="1"/>
  <c r="H237" i="1"/>
  <c r="L237" i="1" s="1"/>
  <c r="H238" i="1"/>
  <c r="L238" i="1" s="1"/>
  <c r="H239" i="1"/>
  <c r="L239" i="1" s="1"/>
  <c r="H240" i="1"/>
  <c r="L240" i="1" s="1"/>
  <c r="H241" i="1"/>
  <c r="L241" i="1" s="1"/>
  <c r="H242" i="1"/>
  <c r="L242" i="1" s="1"/>
  <c r="H243" i="1"/>
  <c r="L243" i="1" s="1"/>
  <c r="H244" i="1"/>
  <c r="L244" i="1" s="1"/>
  <c r="H245" i="1"/>
  <c r="L245" i="1" s="1"/>
  <c r="H246" i="1"/>
  <c r="L246" i="1" s="1"/>
  <c r="H247" i="1"/>
  <c r="L247" i="1" s="1"/>
  <c r="H248" i="1"/>
  <c r="L248" i="1" s="1"/>
  <c r="H249" i="1"/>
  <c r="L249" i="1" s="1"/>
  <c r="H250" i="1"/>
  <c r="L250" i="1" s="1"/>
  <c r="H251" i="1"/>
  <c r="L251" i="1" s="1"/>
  <c r="H252" i="1"/>
  <c r="L252" i="1" s="1"/>
  <c r="H253" i="1"/>
  <c r="L253" i="1" s="1"/>
  <c r="H254" i="1"/>
  <c r="L254" i="1" s="1"/>
  <c r="H255" i="1"/>
  <c r="L255" i="1" s="1"/>
  <c r="H256" i="1"/>
  <c r="L256" i="1" s="1"/>
  <c r="H257" i="1"/>
  <c r="L257" i="1" s="1"/>
  <c r="H258" i="1"/>
  <c r="L258" i="1" s="1"/>
  <c r="H259" i="1"/>
  <c r="L259" i="1" s="1"/>
  <c r="H260" i="1"/>
  <c r="L260" i="1" s="1"/>
  <c r="H261" i="1"/>
  <c r="L261" i="1" s="1"/>
  <c r="H262" i="1"/>
  <c r="L262" i="1" s="1"/>
  <c r="H263" i="1"/>
  <c r="L263" i="1" s="1"/>
  <c r="H264" i="1"/>
  <c r="L264" i="1" s="1"/>
  <c r="H265" i="1"/>
  <c r="L265" i="1" s="1"/>
  <c r="H266" i="1"/>
  <c r="L266" i="1" s="1"/>
  <c r="H267" i="1"/>
  <c r="L267" i="1" s="1"/>
  <c r="H268" i="1"/>
  <c r="L268" i="1" s="1"/>
  <c r="H269" i="1"/>
  <c r="L269" i="1" s="1"/>
  <c r="H270" i="1"/>
  <c r="L270" i="1" s="1"/>
  <c r="H271" i="1"/>
  <c r="L271" i="1" s="1"/>
  <c r="H272" i="1"/>
  <c r="L272" i="1" s="1"/>
  <c r="H273" i="1"/>
  <c r="L273" i="1" s="1"/>
  <c r="H274" i="1"/>
  <c r="L274" i="1" s="1"/>
  <c r="H275" i="1"/>
  <c r="L275" i="1" s="1"/>
  <c r="H276" i="1"/>
  <c r="L276" i="1" s="1"/>
  <c r="H277" i="1"/>
  <c r="L277" i="1" s="1"/>
  <c r="H278" i="1"/>
  <c r="L278" i="1" s="1"/>
  <c r="H279" i="1"/>
  <c r="L279" i="1" s="1"/>
  <c r="H280" i="1"/>
  <c r="L280" i="1" s="1"/>
  <c r="H281" i="1"/>
  <c r="L281" i="1" s="1"/>
  <c r="H282" i="1"/>
  <c r="L282" i="1" s="1"/>
  <c r="H283" i="1"/>
  <c r="L283" i="1" s="1"/>
  <c r="H284" i="1"/>
  <c r="L284" i="1" s="1"/>
  <c r="H285" i="1"/>
  <c r="L285" i="1" s="1"/>
  <c r="H286" i="1"/>
  <c r="L286" i="1" s="1"/>
  <c r="H287" i="1"/>
  <c r="L287" i="1" s="1"/>
  <c r="H288" i="1"/>
  <c r="L288" i="1" s="1"/>
  <c r="H289" i="1"/>
  <c r="L289" i="1" s="1"/>
  <c r="H290" i="1"/>
  <c r="L290" i="1" s="1"/>
  <c r="H291" i="1"/>
  <c r="L291" i="1" s="1"/>
  <c r="H292" i="1"/>
  <c r="L292" i="1" s="1"/>
  <c r="H293" i="1"/>
  <c r="L293" i="1" s="1"/>
  <c r="H294" i="1"/>
  <c r="L294" i="1" s="1"/>
  <c r="H295" i="1"/>
  <c r="L295" i="1" s="1"/>
  <c r="H296" i="1"/>
  <c r="L296" i="1" s="1"/>
  <c r="H297" i="1"/>
  <c r="L297" i="1" s="1"/>
  <c r="H298" i="1"/>
  <c r="L298" i="1" s="1"/>
  <c r="H299" i="1"/>
  <c r="L299" i="1" s="1"/>
  <c r="H300" i="1"/>
  <c r="L300" i="1" s="1"/>
  <c r="H301" i="1"/>
  <c r="L301" i="1" s="1"/>
  <c r="H302" i="1"/>
  <c r="L302" i="1" s="1"/>
  <c r="H303" i="1"/>
  <c r="L303" i="1" s="1"/>
  <c r="H304" i="1"/>
  <c r="L304" i="1" s="1"/>
  <c r="H305" i="1"/>
  <c r="L305" i="1" s="1"/>
  <c r="H306" i="1"/>
  <c r="L306" i="1" s="1"/>
  <c r="H307" i="1"/>
  <c r="L307" i="1" s="1"/>
  <c r="H308" i="1"/>
  <c r="L308" i="1" s="1"/>
  <c r="H309" i="1"/>
  <c r="L309" i="1" s="1"/>
  <c r="H310" i="1"/>
  <c r="L310" i="1" s="1"/>
  <c r="H311" i="1"/>
  <c r="L311" i="1" s="1"/>
  <c r="H312" i="1"/>
  <c r="L312" i="1" s="1"/>
  <c r="H313" i="1"/>
  <c r="L313" i="1" s="1"/>
  <c r="H314" i="1"/>
  <c r="L314" i="1" s="1"/>
  <c r="H315" i="1"/>
  <c r="L315" i="1" s="1"/>
  <c r="H316" i="1"/>
  <c r="L316" i="1" s="1"/>
  <c r="H317" i="1"/>
  <c r="L317" i="1" s="1"/>
  <c r="H318" i="1"/>
  <c r="L318" i="1" s="1"/>
  <c r="H319" i="1"/>
  <c r="L319" i="1" s="1"/>
  <c r="H320" i="1"/>
  <c r="L320" i="1" s="1"/>
  <c r="H321" i="1"/>
  <c r="L321" i="1" s="1"/>
  <c r="H322" i="1"/>
  <c r="L322" i="1" s="1"/>
  <c r="H323" i="1"/>
  <c r="L323" i="1" s="1"/>
  <c r="H324" i="1"/>
  <c r="L324" i="1" s="1"/>
  <c r="H325" i="1"/>
  <c r="L325" i="1" s="1"/>
  <c r="H326" i="1"/>
  <c r="L326" i="1" s="1"/>
  <c r="H327" i="1"/>
  <c r="L327" i="1" s="1"/>
  <c r="H328" i="1"/>
  <c r="L328" i="1" s="1"/>
  <c r="H329" i="1"/>
  <c r="L329" i="1" s="1"/>
  <c r="H330" i="1"/>
  <c r="L330" i="1" s="1"/>
  <c r="H331" i="1"/>
  <c r="L331" i="1" s="1"/>
  <c r="H332" i="1"/>
  <c r="L332" i="1" s="1"/>
  <c r="H333" i="1"/>
  <c r="L333" i="1" s="1"/>
  <c r="H334" i="1"/>
  <c r="L334" i="1" s="1"/>
  <c r="H335" i="1"/>
  <c r="L335" i="1" s="1"/>
  <c r="H336" i="1"/>
  <c r="L336" i="1" s="1"/>
  <c r="H337" i="1"/>
  <c r="L337" i="1" s="1"/>
  <c r="H338" i="1"/>
  <c r="L338" i="1" s="1"/>
  <c r="H339" i="1"/>
  <c r="L339" i="1" s="1"/>
  <c r="H340" i="1"/>
  <c r="L340" i="1" s="1"/>
  <c r="H341" i="1"/>
  <c r="L341" i="1" s="1"/>
  <c r="H342" i="1"/>
  <c r="L342" i="1" s="1"/>
  <c r="H343" i="1"/>
  <c r="L343" i="1" s="1"/>
  <c r="H344" i="1"/>
  <c r="L344" i="1" s="1"/>
  <c r="H345" i="1"/>
  <c r="L345" i="1" s="1"/>
  <c r="H346" i="1"/>
  <c r="L346" i="1" s="1"/>
  <c r="H347" i="1"/>
  <c r="L347" i="1" s="1"/>
  <c r="H348" i="1"/>
  <c r="L348" i="1" s="1"/>
  <c r="H349" i="1"/>
  <c r="L349" i="1" s="1"/>
  <c r="H350" i="1"/>
  <c r="L350" i="1" s="1"/>
  <c r="H351" i="1"/>
  <c r="L351" i="1" s="1"/>
  <c r="H352" i="1"/>
  <c r="L352" i="1" s="1"/>
  <c r="H353" i="1"/>
  <c r="L353" i="1" s="1"/>
  <c r="H354" i="1"/>
  <c r="L354" i="1" s="1"/>
  <c r="H355" i="1"/>
  <c r="L355" i="1" s="1"/>
  <c r="H356" i="1"/>
  <c r="L356" i="1" s="1"/>
  <c r="H357" i="1"/>
  <c r="L357" i="1" s="1"/>
  <c r="H358" i="1"/>
  <c r="L358" i="1" s="1"/>
  <c r="H359" i="1"/>
  <c r="L359" i="1" s="1"/>
  <c r="H360" i="1"/>
  <c r="L360" i="1" s="1"/>
  <c r="H361" i="1"/>
  <c r="L361" i="1" s="1"/>
  <c r="H362" i="1"/>
  <c r="L362" i="1" s="1"/>
  <c r="H363" i="1"/>
  <c r="L363" i="1" s="1"/>
  <c r="H364" i="1"/>
  <c r="L364" i="1" s="1"/>
  <c r="H365" i="1"/>
  <c r="L365" i="1" s="1"/>
  <c r="H366" i="1"/>
  <c r="L366" i="1" s="1"/>
  <c r="H367" i="1"/>
  <c r="L367" i="1" s="1"/>
  <c r="H368" i="1"/>
  <c r="L368" i="1" s="1"/>
  <c r="H369" i="1"/>
  <c r="L369" i="1" s="1"/>
  <c r="H370" i="1"/>
  <c r="L370" i="1" s="1"/>
  <c r="H371" i="1"/>
  <c r="L371" i="1" s="1"/>
  <c r="H372" i="1"/>
  <c r="L372" i="1" s="1"/>
  <c r="H373" i="1"/>
  <c r="L373" i="1" s="1"/>
  <c r="H374" i="1"/>
  <c r="L374" i="1" s="1"/>
  <c r="H375" i="1"/>
  <c r="L375" i="1" s="1"/>
  <c r="H376" i="1"/>
  <c r="L376" i="1" s="1"/>
  <c r="H377" i="1"/>
  <c r="L377" i="1" s="1"/>
  <c r="H378" i="1"/>
  <c r="L378" i="1" s="1"/>
  <c r="H379" i="1"/>
  <c r="L379" i="1" s="1"/>
  <c r="H380" i="1"/>
  <c r="L380" i="1" s="1"/>
  <c r="H381" i="1"/>
  <c r="L381" i="1" s="1"/>
  <c r="H382" i="1"/>
  <c r="L382" i="1" s="1"/>
  <c r="H383" i="1"/>
  <c r="L383" i="1" s="1"/>
  <c r="H384" i="1"/>
  <c r="L384" i="1" s="1"/>
  <c r="H385" i="1"/>
  <c r="L385" i="1" s="1"/>
  <c r="H386" i="1"/>
  <c r="L386" i="1" s="1"/>
  <c r="H387" i="1"/>
  <c r="L387" i="1" s="1"/>
  <c r="H388" i="1"/>
  <c r="L388" i="1" s="1"/>
  <c r="H389" i="1"/>
  <c r="L389" i="1" s="1"/>
  <c r="H390" i="1"/>
  <c r="L390" i="1" s="1"/>
  <c r="H391" i="1"/>
  <c r="L391" i="1" s="1"/>
  <c r="H392" i="1"/>
  <c r="L392" i="1" s="1"/>
  <c r="H393" i="1"/>
  <c r="L393" i="1" s="1"/>
  <c r="H394" i="1"/>
  <c r="L394" i="1" s="1"/>
  <c r="H395" i="1"/>
  <c r="L395" i="1" s="1"/>
  <c r="H396" i="1"/>
  <c r="L396" i="1" s="1"/>
  <c r="H397" i="1"/>
  <c r="L397" i="1" s="1"/>
  <c r="H398" i="1"/>
  <c r="L398" i="1" s="1"/>
  <c r="H399" i="1"/>
  <c r="L399" i="1" s="1"/>
  <c r="H400" i="1"/>
  <c r="L400" i="1" s="1"/>
  <c r="H401" i="1"/>
  <c r="L401" i="1" s="1"/>
  <c r="H402" i="1"/>
  <c r="L402" i="1" s="1"/>
  <c r="H403" i="1"/>
  <c r="L403" i="1" s="1"/>
  <c r="H404" i="1"/>
  <c r="L404" i="1" s="1"/>
  <c r="H405" i="1"/>
  <c r="L405" i="1" s="1"/>
  <c r="H406" i="1"/>
  <c r="L406" i="1" s="1"/>
  <c r="H407" i="1"/>
  <c r="L407" i="1" s="1"/>
  <c r="H408" i="1"/>
  <c r="L408" i="1" s="1"/>
  <c r="H409" i="1"/>
  <c r="L409" i="1" s="1"/>
  <c r="H410" i="1"/>
  <c r="L410" i="1" s="1"/>
  <c r="H411" i="1"/>
  <c r="L411" i="1" s="1"/>
  <c r="H412" i="1"/>
  <c r="L412" i="1" s="1"/>
  <c r="H413" i="1"/>
  <c r="L413" i="1" s="1"/>
  <c r="H414" i="1"/>
  <c r="L414" i="1" s="1"/>
  <c r="H415" i="1"/>
  <c r="L415" i="1" s="1"/>
  <c r="H416" i="1"/>
  <c r="L416" i="1" s="1"/>
  <c r="H417" i="1"/>
  <c r="L417" i="1" s="1"/>
  <c r="H418" i="1"/>
  <c r="L418" i="1" s="1"/>
  <c r="H419" i="1"/>
  <c r="L419" i="1" s="1"/>
  <c r="H420" i="1"/>
  <c r="L420" i="1" s="1"/>
  <c r="H421" i="1"/>
  <c r="L421" i="1" s="1"/>
  <c r="H422" i="1"/>
  <c r="L422" i="1" s="1"/>
  <c r="H423" i="1"/>
  <c r="L423" i="1" s="1"/>
  <c r="H424" i="1"/>
  <c r="L424" i="1" s="1"/>
  <c r="H425" i="1"/>
  <c r="L425" i="1" s="1"/>
  <c r="H426" i="1"/>
  <c r="L426" i="1" s="1"/>
  <c r="H427" i="1"/>
  <c r="L427" i="1" s="1"/>
  <c r="H428" i="1"/>
  <c r="L428" i="1" s="1"/>
  <c r="H429" i="1"/>
  <c r="L429" i="1" s="1"/>
  <c r="H430" i="1"/>
  <c r="L430" i="1" s="1"/>
  <c r="H431" i="1"/>
  <c r="L431" i="1" s="1"/>
  <c r="H432" i="1"/>
  <c r="L432" i="1" s="1"/>
  <c r="H433" i="1"/>
  <c r="L433" i="1" s="1"/>
  <c r="H434" i="1"/>
  <c r="L434" i="1" s="1"/>
  <c r="H435" i="1"/>
  <c r="L435" i="1" s="1"/>
  <c r="H436" i="1"/>
  <c r="L436" i="1" s="1"/>
  <c r="H437" i="1"/>
  <c r="L437" i="1" s="1"/>
  <c r="H438" i="1"/>
  <c r="L438" i="1" s="1"/>
  <c r="H439" i="1"/>
  <c r="L439" i="1" s="1"/>
  <c r="H440" i="1"/>
  <c r="L440" i="1" s="1"/>
  <c r="H441" i="1"/>
  <c r="L441" i="1" s="1"/>
  <c r="H442" i="1"/>
  <c r="L442" i="1" s="1"/>
  <c r="H443" i="1"/>
  <c r="L443" i="1" s="1"/>
  <c r="H444" i="1"/>
  <c r="L444" i="1" s="1"/>
  <c r="H445" i="1"/>
  <c r="L445" i="1" s="1"/>
  <c r="H446" i="1"/>
  <c r="L446" i="1" s="1"/>
  <c r="H447" i="1"/>
  <c r="L447" i="1" s="1"/>
  <c r="H448" i="1"/>
  <c r="L448" i="1" s="1"/>
  <c r="H449" i="1"/>
  <c r="L449" i="1" s="1"/>
  <c r="H450" i="1"/>
  <c r="L450" i="1" s="1"/>
  <c r="H451" i="1"/>
  <c r="L451" i="1" s="1"/>
  <c r="H452" i="1"/>
  <c r="L452" i="1" s="1"/>
  <c r="H453" i="1"/>
  <c r="L453" i="1" s="1"/>
  <c r="H454" i="1"/>
  <c r="L454" i="1" s="1"/>
  <c r="H455" i="1"/>
  <c r="L455" i="1" s="1"/>
  <c r="H456" i="1"/>
  <c r="L456" i="1" s="1"/>
  <c r="H457" i="1"/>
  <c r="L457" i="1" s="1"/>
  <c r="H458" i="1"/>
  <c r="L458" i="1" s="1"/>
  <c r="H459" i="1"/>
  <c r="L459" i="1" s="1"/>
  <c r="H460" i="1"/>
  <c r="L460" i="1" s="1"/>
  <c r="H461" i="1"/>
  <c r="L461" i="1" s="1"/>
  <c r="H462" i="1"/>
  <c r="L462" i="1" s="1"/>
  <c r="H463" i="1"/>
  <c r="L463" i="1" s="1"/>
  <c r="H464" i="1"/>
  <c r="L464" i="1" s="1"/>
  <c r="H465" i="1"/>
  <c r="L465" i="1" s="1"/>
  <c r="H466" i="1"/>
  <c r="L466" i="1" s="1"/>
  <c r="H467" i="1"/>
  <c r="L467" i="1" s="1"/>
  <c r="H468" i="1"/>
  <c r="L468" i="1" s="1"/>
  <c r="H469" i="1"/>
  <c r="L469" i="1" s="1"/>
  <c r="H470" i="1"/>
  <c r="L470" i="1" s="1"/>
  <c r="H471" i="1"/>
  <c r="L471" i="1" s="1"/>
  <c r="H472" i="1"/>
  <c r="L472" i="1" s="1"/>
  <c r="H473" i="1"/>
  <c r="L473" i="1" s="1"/>
  <c r="H474" i="1"/>
  <c r="L474" i="1" s="1"/>
  <c r="H475" i="1"/>
  <c r="L475" i="1" s="1"/>
  <c r="H476" i="1"/>
  <c r="L476" i="1" s="1"/>
  <c r="H477" i="1"/>
  <c r="L477" i="1" s="1"/>
  <c r="H478" i="1"/>
  <c r="L478" i="1" s="1"/>
  <c r="H479" i="1"/>
  <c r="L479" i="1" s="1"/>
  <c r="H480" i="1"/>
  <c r="L480" i="1" s="1"/>
  <c r="H481" i="1"/>
  <c r="L481" i="1" s="1"/>
  <c r="H482" i="1"/>
  <c r="L482" i="1" s="1"/>
  <c r="H483" i="1"/>
  <c r="L483" i="1" s="1"/>
  <c r="H484" i="1"/>
  <c r="L484" i="1" s="1"/>
  <c r="H485" i="1"/>
  <c r="L485" i="1" s="1"/>
  <c r="H486" i="1"/>
  <c r="L486" i="1" s="1"/>
  <c r="H487" i="1"/>
  <c r="L487" i="1" s="1"/>
  <c r="H488" i="1"/>
  <c r="L488" i="1" s="1"/>
  <c r="H489" i="1"/>
  <c r="L489" i="1" s="1"/>
  <c r="H490" i="1"/>
  <c r="L490" i="1" s="1"/>
  <c r="H491" i="1"/>
  <c r="L491" i="1" s="1"/>
  <c r="H492" i="1"/>
  <c r="L492" i="1" s="1"/>
  <c r="H493" i="1"/>
  <c r="L493" i="1" s="1"/>
  <c r="H494" i="1"/>
  <c r="L494" i="1" s="1"/>
  <c r="H495" i="1"/>
  <c r="L495" i="1" s="1"/>
  <c r="H496" i="1"/>
  <c r="L496" i="1" s="1"/>
  <c r="H497" i="1"/>
  <c r="L497" i="1" s="1"/>
  <c r="H498" i="1"/>
  <c r="L498" i="1" s="1"/>
  <c r="H499" i="1"/>
  <c r="L499" i="1" s="1"/>
  <c r="H500" i="1"/>
  <c r="L500" i="1" s="1"/>
  <c r="H501" i="1"/>
  <c r="L501" i="1" s="1"/>
  <c r="H502" i="1"/>
  <c r="L502" i="1" s="1"/>
  <c r="H503" i="1"/>
  <c r="L503" i="1" s="1"/>
  <c r="H504" i="1"/>
  <c r="L504" i="1" s="1"/>
  <c r="H505" i="1"/>
  <c r="L505" i="1" s="1"/>
  <c r="H506" i="1"/>
  <c r="L506" i="1" s="1"/>
  <c r="H507" i="1"/>
  <c r="L507" i="1" s="1"/>
  <c r="H508" i="1"/>
  <c r="L508" i="1" s="1"/>
  <c r="H509" i="1"/>
  <c r="L509" i="1" s="1"/>
  <c r="H510" i="1"/>
  <c r="L510" i="1" s="1"/>
  <c r="H511" i="1"/>
  <c r="L511" i="1" s="1"/>
  <c r="H512" i="1"/>
  <c r="L512" i="1" s="1"/>
  <c r="H513" i="1"/>
  <c r="L513" i="1" s="1"/>
  <c r="H514" i="1"/>
  <c r="L514" i="1" s="1"/>
  <c r="H515" i="1"/>
  <c r="L515" i="1" s="1"/>
  <c r="H516" i="1"/>
  <c r="L516" i="1" s="1"/>
  <c r="H517" i="1"/>
  <c r="L517" i="1" s="1"/>
  <c r="H518" i="1"/>
  <c r="L518" i="1" s="1"/>
  <c r="H519" i="1"/>
  <c r="L519" i="1" s="1"/>
  <c r="H520" i="1"/>
  <c r="L520" i="1" s="1"/>
  <c r="H521" i="1"/>
  <c r="L521" i="1" s="1"/>
  <c r="H522" i="1"/>
  <c r="L522" i="1" s="1"/>
  <c r="H523" i="1"/>
  <c r="L523" i="1" s="1"/>
  <c r="H524" i="1"/>
  <c r="L524" i="1" s="1"/>
  <c r="H525" i="1"/>
  <c r="L525" i="1" s="1"/>
  <c r="H526" i="1"/>
  <c r="L526" i="1" s="1"/>
  <c r="H527" i="1"/>
  <c r="L527" i="1" s="1"/>
  <c r="H528" i="1"/>
  <c r="L528" i="1" s="1"/>
  <c r="H529" i="1"/>
  <c r="L529" i="1" s="1"/>
  <c r="H530" i="1"/>
  <c r="L530" i="1" s="1"/>
  <c r="H531" i="1"/>
  <c r="L531" i="1" s="1"/>
  <c r="H532" i="1"/>
  <c r="L532" i="1" s="1"/>
  <c r="H533" i="1"/>
  <c r="L533" i="1" s="1"/>
  <c r="H534" i="1"/>
  <c r="L534" i="1" s="1"/>
  <c r="H535" i="1"/>
  <c r="L535" i="1" s="1"/>
  <c r="H536" i="1"/>
  <c r="L536" i="1" s="1"/>
  <c r="H537" i="1"/>
  <c r="L537" i="1" s="1"/>
  <c r="H538" i="1"/>
  <c r="L538" i="1" s="1"/>
  <c r="H539" i="1"/>
  <c r="L539" i="1" s="1"/>
  <c r="H540" i="1"/>
  <c r="L540" i="1" s="1"/>
  <c r="H541" i="1"/>
  <c r="L541" i="1" s="1"/>
  <c r="H542" i="1"/>
  <c r="L542" i="1" s="1"/>
  <c r="H543" i="1"/>
  <c r="L543" i="1" s="1"/>
  <c r="H544" i="1"/>
  <c r="L544" i="1" s="1"/>
  <c r="H545" i="1"/>
  <c r="L545" i="1" s="1"/>
  <c r="H546" i="1"/>
  <c r="L546" i="1" s="1"/>
  <c r="H547" i="1"/>
  <c r="L547" i="1" s="1"/>
  <c r="H548" i="1"/>
  <c r="L548" i="1" s="1"/>
  <c r="H549" i="1"/>
  <c r="L549" i="1" s="1"/>
  <c r="H550" i="1"/>
  <c r="L550" i="1" s="1"/>
  <c r="H551" i="1"/>
  <c r="L551" i="1" s="1"/>
  <c r="H552" i="1"/>
  <c r="L552" i="1" s="1"/>
  <c r="H553" i="1"/>
  <c r="L553" i="1" s="1"/>
  <c r="H554" i="1"/>
  <c r="L554" i="1" s="1"/>
  <c r="H555" i="1"/>
  <c r="L555" i="1" s="1"/>
  <c r="H556" i="1"/>
  <c r="L556" i="1" s="1"/>
  <c r="H557" i="1"/>
  <c r="L557" i="1" s="1"/>
  <c r="H558" i="1"/>
  <c r="L558" i="1" s="1"/>
  <c r="H559" i="1"/>
  <c r="L559" i="1" s="1"/>
  <c r="H560" i="1"/>
  <c r="L560" i="1" s="1"/>
  <c r="H561" i="1"/>
  <c r="L561" i="1" s="1"/>
  <c r="H562" i="1"/>
  <c r="L562" i="1" s="1"/>
  <c r="H563" i="1"/>
  <c r="L563" i="1" s="1"/>
  <c r="H564" i="1"/>
  <c r="L564" i="1" s="1"/>
  <c r="H565" i="1"/>
  <c r="L565" i="1" s="1"/>
  <c r="H566" i="1"/>
  <c r="L566" i="1" s="1"/>
  <c r="H567" i="1"/>
  <c r="L567" i="1" s="1"/>
  <c r="H568" i="1"/>
  <c r="L568" i="1" s="1"/>
  <c r="H569" i="1"/>
  <c r="L569" i="1" s="1"/>
  <c r="H570" i="1"/>
  <c r="L570" i="1" s="1"/>
  <c r="H571" i="1"/>
  <c r="L571" i="1" s="1"/>
  <c r="H572" i="1"/>
  <c r="L572" i="1" s="1"/>
  <c r="H573" i="1"/>
  <c r="L573" i="1" s="1"/>
  <c r="H574" i="1"/>
  <c r="L574" i="1" s="1"/>
  <c r="H575" i="1"/>
  <c r="L575" i="1" s="1"/>
  <c r="H576" i="1"/>
  <c r="L576" i="1" s="1"/>
  <c r="H577" i="1"/>
  <c r="L577" i="1" s="1"/>
  <c r="H578" i="1"/>
  <c r="L578" i="1" s="1"/>
  <c r="H579" i="1"/>
  <c r="L579" i="1" s="1"/>
  <c r="H580" i="1"/>
  <c r="L580" i="1" s="1"/>
  <c r="H581" i="1"/>
  <c r="L581" i="1" s="1"/>
  <c r="H582" i="1"/>
  <c r="L582" i="1" s="1"/>
  <c r="H583" i="1"/>
  <c r="L583" i="1" s="1"/>
  <c r="H584" i="1"/>
  <c r="L584" i="1" s="1"/>
  <c r="H585" i="1"/>
  <c r="L585" i="1" s="1"/>
  <c r="H586" i="1"/>
  <c r="L586" i="1" s="1"/>
  <c r="H587" i="1"/>
  <c r="H588" i="1"/>
  <c r="L588" i="1" s="1"/>
  <c r="H589" i="1"/>
  <c r="L589" i="1" s="1"/>
  <c r="H590" i="1"/>
  <c r="L590" i="1" s="1"/>
  <c r="H591" i="1"/>
  <c r="L591" i="1" s="1"/>
  <c r="H592" i="1"/>
  <c r="L592" i="1" s="1"/>
  <c r="H593" i="1"/>
  <c r="L593" i="1" s="1"/>
  <c r="H594" i="1"/>
  <c r="L594" i="1" s="1"/>
  <c r="H595" i="1"/>
  <c r="L595" i="1" s="1"/>
  <c r="H596" i="1"/>
  <c r="L596" i="1" s="1"/>
  <c r="H597" i="1"/>
  <c r="L597" i="1" s="1"/>
  <c r="H598" i="1"/>
  <c r="L598" i="1" s="1"/>
  <c r="H599" i="1"/>
  <c r="L599" i="1" s="1"/>
  <c r="H600" i="1"/>
  <c r="L600" i="1" s="1"/>
  <c r="H601" i="1"/>
  <c r="L601" i="1" s="1"/>
  <c r="H602" i="1"/>
  <c r="L602" i="1" s="1"/>
  <c r="H603" i="1"/>
  <c r="L603" i="1" s="1"/>
  <c r="H604" i="1"/>
  <c r="L604" i="1" s="1"/>
  <c r="H605" i="1"/>
  <c r="L605" i="1" s="1"/>
  <c r="H606" i="1"/>
  <c r="L606" i="1" s="1"/>
  <c r="H607" i="1"/>
  <c r="L607" i="1" s="1"/>
  <c r="H608" i="1"/>
  <c r="L608" i="1" s="1"/>
  <c r="H609" i="1"/>
  <c r="L609" i="1" s="1"/>
  <c r="H610" i="1"/>
  <c r="L610" i="1" s="1"/>
  <c r="H611" i="1"/>
  <c r="L611" i="1" s="1"/>
  <c r="H612" i="1"/>
  <c r="L612" i="1" s="1"/>
  <c r="H613" i="1"/>
  <c r="L613" i="1" s="1"/>
  <c r="H614" i="1"/>
  <c r="L614" i="1" s="1"/>
  <c r="H615" i="1"/>
  <c r="H616" i="1"/>
  <c r="L616" i="1" s="1"/>
  <c r="H617" i="1"/>
  <c r="L617" i="1" s="1"/>
  <c r="H618" i="1"/>
  <c r="L618" i="1" s="1"/>
  <c r="H619" i="1"/>
  <c r="L619" i="1" s="1"/>
  <c r="H620" i="1"/>
  <c r="L620" i="1" s="1"/>
  <c r="H621" i="1"/>
  <c r="L621" i="1" s="1"/>
  <c r="H622" i="1"/>
  <c r="L622" i="1" s="1"/>
  <c r="H623" i="1"/>
  <c r="L623" i="1" s="1"/>
  <c r="H624" i="1"/>
  <c r="L624" i="1" s="1"/>
  <c r="H625" i="1"/>
  <c r="L625" i="1" s="1"/>
  <c r="H626" i="1"/>
  <c r="L626" i="1" s="1"/>
  <c r="H627" i="1"/>
  <c r="L627" i="1" s="1"/>
  <c r="H628" i="1"/>
  <c r="L628" i="1" s="1"/>
  <c r="H629" i="1"/>
  <c r="L629" i="1" s="1"/>
  <c r="H630" i="1"/>
  <c r="L630" i="1" s="1"/>
  <c r="H631" i="1"/>
  <c r="H632" i="1"/>
  <c r="L632" i="1" s="1"/>
  <c r="H633" i="1"/>
  <c r="L633" i="1" s="1"/>
  <c r="H634" i="1"/>
  <c r="L634" i="1" s="1"/>
  <c r="H635" i="1"/>
  <c r="L635" i="1" s="1"/>
  <c r="H636" i="1"/>
  <c r="L636" i="1" s="1"/>
  <c r="H637" i="1"/>
  <c r="L637" i="1" s="1"/>
  <c r="H638" i="1"/>
  <c r="L638" i="1" s="1"/>
  <c r="H639" i="1"/>
  <c r="L639" i="1" s="1"/>
  <c r="H640" i="1"/>
  <c r="L640" i="1" s="1"/>
  <c r="H641" i="1"/>
  <c r="L641" i="1" s="1"/>
  <c r="H642" i="1"/>
  <c r="L642" i="1" s="1"/>
  <c r="H643" i="1"/>
  <c r="L643" i="1" s="1"/>
  <c r="H644" i="1"/>
  <c r="L644" i="1" s="1"/>
  <c r="H645" i="1"/>
  <c r="L645" i="1" s="1"/>
  <c r="H646" i="1"/>
  <c r="L646" i="1" s="1"/>
  <c r="H647" i="1"/>
  <c r="L647" i="1" s="1"/>
  <c r="H648" i="1"/>
  <c r="L648" i="1" s="1"/>
  <c r="H649" i="1"/>
  <c r="L649" i="1" s="1"/>
  <c r="H650" i="1"/>
  <c r="L650" i="1" s="1"/>
  <c r="H651" i="1"/>
  <c r="L651" i="1" s="1"/>
  <c r="H652" i="1"/>
  <c r="L652" i="1" s="1"/>
  <c r="H653" i="1"/>
  <c r="L653" i="1" s="1"/>
  <c r="H654" i="1"/>
  <c r="L654" i="1" s="1"/>
  <c r="H655" i="1"/>
  <c r="L655" i="1" s="1"/>
  <c r="H656" i="1"/>
  <c r="L656" i="1" s="1"/>
  <c r="H657" i="1"/>
  <c r="L657" i="1" s="1"/>
  <c r="H658" i="1"/>
  <c r="L658" i="1" s="1"/>
  <c r="H659" i="1"/>
  <c r="L659" i="1" s="1"/>
  <c r="H660" i="1"/>
  <c r="L660" i="1" s="1"/>
  <c r="H661" i="1"/>
  <c r="L661" i="1" s="1"/>
  <c r="H662" i="1"/>
  <c r="L662" i="1" s="1"/>
  <c r="H663" i="1"/>
  <c r="L663" i="1" s="1"/>
  <c r="H664" i="1"/>
  <c r="L664" i="1" s="1"/>
  <c r="H665" i="1"/>
  <c r="L665" i="1" s="1"/>
  <c r="H666" i="1"/>
  <c r="L666" i="1" s="1"/>
  <c r="H667" i="1"/>
  <c r="L667" i="1" s="1"/>
  <c r="H668" i="1"/>
  <c r="L668" i="1" s="1"/>
  <c r="H669" i="1"/>
  <c r="L669" i="1" s="1"/>
  <c r="H670" i="1"/>
  <c r="L670" i="1" s="1"/>
  <c r="H671" i="1"/>
  <c r="L671" i="1" s="1"/>
  <c r="H672" i="1"/>
  <c r="L672" i="1" s="1"/>
  <c r="H673" i="1"/>
  <c r="L673" i="1" s="1"/>
  <c r="H674" i="1"/>
  <c r="L674" i="1" s="1"/>
  <c r="H675" i="1"/>
  <c r="L675" i="1" s="1"/>
  <c r="H676" i="1"/>
  <c r="L676" i="1" s="1"/>
  <c r="H677" i="1"/>
  <c r="L677" i="1" s="1"/>
  <c r="H678" i="1"/>
  <c r="L678" i="1" s="1"/>
  <c r="H679" i="1"/>
  <c r="L679" i="1" s="1"/>
  <c r="H680" i="1"/>
  <c r="L680" i="1" s="1"/>
  <c r="H681" i="1"/>
  <c r="L681" i="1" s="1"/>
  <c r="H682" i="1"/>
  <c r="L682" i="1" s="1"/>
  <c r="H683" i="1"/>
  <c r="L683" i="1" s="1"/>
  <c r="H684" i="1"/>
  <c r="L684" i="1" s="1"/>
  <c r="H685" i="1"/>
  <c r="L685" i="1" s="1"/>
  <c r="H686" i="1"/>
  <c r="L686" i="1" s="1"/>
  <c r="H687" i="1"/>
  <c r="L687" i="1" s="1"/>
  <c r="H688" i="1"/>
  <c r="L688" i="1" s="1"/>
  <c r="H689" i="1"/>
  <c r="L689" i="1" s="1"/>
  <c r="H690" i="1"/>
  <c r="L690" i="1" s="1"/>
  <c r="H691" i="1"/>
  <c r="L691" i="1" s="1"/>
  <c r="H692" i="1"/>
  <c r="L692" i="1" s="1"/>
  <c r="H693" i="1"/>
  <c r="L693" i="1" s="1"/>
  <c r="H694" i="1"/>
  <c r="L694" i="1" s="1"/>
  <c r="H695" i="1"/>
  <c r="L695" i="1" s="1"/>
  <c r="H696" i="1"/>
  <c r="L696" i="1" s="1"/>
  <c r="H697" i="1"/>
  <c r="L697" i="1" s="1"/>
  <c r="H698" i="1"/>
  <c r="L698" i="1" s="1"/>
  <c r="H699" i="1"/>
  <c r="L699" i="1" s="1"/>
  <c r="H700" i="1"/>
  <c r="L700" i="1" s="1"/>
  <c r="H701" i="1"/>
  <c r="L701" i="1" s="1"/>
  <c r="H702" i="1"/>
  <c r="L702" i="1" s="1"/>
  <c r="H703" i="1"/>
  <c r="L703" i="1" s="1"/>
  <c r="H704" i="1"/>
  <c r="L704" i="1" s="1"/>
  <c r="H705" i="1"/>
  <c r="L705" i="1" s="1"/>
  <c r="H706" i="1"/>
  <c r="L706" i="1" s="1"/>
  <c r="H707" i="1"/>
  <c r="L707" i="1" s="1"/>
  <c r="H708" i="1"/>
  <c r="H709" i="1"/>
  <c r="L709" i="1" s="1"/>
  <c r="H710" i="1"/>
  <c r="L710" i="1" s="1"/>
  <c r="H711" i="1"/>
  <c r="L711" i="1" s="1"/>
  <c r="H712" i="1"/>
  <c r="L712" i="1" s="1"/>
  <c r="H713" i="1"/>
  <c r="L713" i="1" s="1"/>
  <c r="H714" i="1"/>
  <c r="L714" i="1" s="1"/>
  <c r="H715" i="1"/>
  <c r="L715" i="1" s="1"/>
  <c r="H716" i="1"/>
  <c r="H717" i="1"/>
  <c r="L717" i="1" s="1"/>
  <c r="H718" i="1"/>
  <c r="L718" i="1" s="1"/>
  <c r="H719" i="1"/>
  <c r="L719" i="1" s="1"/>
  <c r="H720" i="1"/>
  <c r="L720" i="1" s="1"/>
  <c r="H721" i="1"/>
  <c r="L721" i="1" s="1"/>
  <c r="H722" i="1"/>
  <c r="L722" i="1" s="1"/>
  <c r="H723" i="1"/>
  <c r="L723" i="1" s="1"/>
  <c r="H724" i="1"/>
  <c r="L724" i="1" s="1"/>
  <c r="H725" i="1"/>
  <c r="L725" i="1" s="1"/>
  <c r="H726" i="1"/>
  <c r="L726" i="1" s="1"/>
  <c r="H727" i="1"/>
  <c r="L727" i="1" s="1"/>
  <c r="H728" i="1"/>
  <c r="L728" i="1" s="1"/>
  <c r="H729" i="1"/>
  <c r="L729" i="1" s="1"/>
  <c r="H730" i="1"/>
  <c r="L730" i="1" s="1"/>
  <c r="H731" i="1"/>
  <c r="L731" i="1" s="1"/>
  <c r="H732" i="1"/>
  <c r="L732" i="1" s="1"/>
  <c r="H733" i="1"/>
  <c r="L733" i="1" s="1"/>
  <c r="H734" i="1"/>
  <c r="L734" i="1" s="1"/>
  <c r="H735" i="1"/>
  <c r="L735" i="1" s="1"/>
  <c r="H736" i="1"/>
  <c r="L736" i="1" s="1"/>
  <c r="H737" i="1"/>
  <c r="L737" i="1" s="1"/>
  <c r="H738" i="1"/>
  <c r="L738" i="1" s="1"/>
  <c r="H739" i="1"/>
  <c r="L739" i="1" s="1"/>
  <c r="H740" i="1"/>
  <c r="L740" i="1" s="1"/>
  <c r="H741" i="1"/>
  <c r="L741" i="1" s="1"/>
  <c r="H742" i="1"/>
  <c r="L742" i="1" s="1"/>
  <c r="H743" i="1"/>
  <c r="L743" i="1" s="1"/>
  <c r="H744" i="1"/>
  <c r="L744" i="1" s="1"/>
  <c r="H745" i="1"/>
  <c r="L745" i="1" s="1"/>
  <c r="H746" i="1"/>
  <c r="L746" i="1" s="1"/>
  <c r="H747" i="1"/>
  <c r="L747" i="1" s="1"/>
  <c r="H748" i="1"/>
  <c r="L748" i="1" s="1"/>
  <c r="H749" i="1"/>
  <c r="L749" i="1" s="1"/>
  <c r="H750" i="1"/>
  <c r="L750" i="1" s="1"/>
  <c r="H751" i="1"/>
  <c r="L751" i="1" s="1"/>
  <c r="H752" i="1"/>
  <c r="L752" i="1" s="1"/>
  <c r="H753" i="1"/>
  <c r="L753" i="1" s="1"/>
  <c r="H754" i="1"/>
  <c r="L754" i="1" s="1"/>
  <c r="H755" i="1"/>
  <c r="L755" i="1" s="1"/>
  <c r="H756" i="1"/>
  <c r="L756" i="1" s="1"/>
  <c r="H757" i="1"/>
  <c r="L757" i="1" s="1"/>
  <c r="H758" i="1"/>
  <c r="L758" i="1" s="1"/>
  <c r="H759" i="1"/>
  <c r="L759" i="1" s="1"/>
  <c r="H760" i="1"/>
  <c r="L760" i="1" s="1"/>
  <c r="H761" i="1"/>
  <c r="L761" i="1" s="1"/>
  <c r="H762" i="1"/>
  <c r="L762" i="1" s="1"/>
  <c r="H763" i="1"/>
  <c r="L763" i="1" s="1"/>
  <c r="H764" i="1"/>
  <c r="L764" i="1" s="1"/>
  <c r="H765" i="1"/>
  <c r="L765" i="1" s="1"/>
  <c r="H766" i="1"/>
  <c r="L766" i="1" s="1"/>
  <c r="H767" i="1"/>
  <c r="L767" i="1" s="1"/>
  <c r="H768" i="1"/>
  <c r="L768" i="1" s="1"/>
  <c r="H769" i="1"/>
  <c r="L769" i="1" s="1"/>
  <c r="H770" i="1"/>
  <c r="L770" i="1" s="1"/>
  <c r="H771" i="1"/>
  <c r="L771" i="1" s="1"/>
  <c r="H772" i="1"/>
  <c r="H2" i="1"/>
  <c r="L2" i="1" s="1"/>
  <c r="N1186" i="3" l="1"/>
  <c r="V1163" i="1"/>
  <c r="O1186" i="3" s="1"/>
  <c r="V1334" i="1"/>
  <c r="O1357" i="3" s="1"/>
  <c r="N1357" i="3"/>
  <c r="V917" i="1"/>
  <c r="O940" i="3" s="1"/>
  <c r="N940" i="3"/>
  <c r="V1106" i="1"/>
  <c r="O1112" i="3" s="1"/>
  <c r="N1112" i="3"/>
  <c r="V1112" i="1"/>
  <c r="O1135" i="3" s="1"/>
  <c r="N1135" i="3"/>
  <c r="V887" i="1"/>
  <c r="O910" i="3" s="1"/>
  <c r="N910" i="3"/>
  <c r="V992" i="1"/>
  <c r="O1015" i="3" s="1"/>
  <c r="N1015" i="3"/>
  <c r="V890" i="1"/>
  <c r="O913" i="3" s="1"/>
  <c r="N913" i="3"/>
  <c r="V1201" i="1"/>
  <c r="O1224" i="3" s="1"/>
  <c r="N1224" i="3"/>
  <c r="N1026" i="3"/>
  <c r="V1003" i="1"/>
  <c r="O1026" i="3" s="1"/>
  <c r="X915" i="1"/>
  <c r="X1282" i="1"/>
  <c r="Q763" i="1"/>
  <c r="V763" i="1" s="1"/>
  <c r="Q723" i="1"/>
  <c r="V723" i="1" s="1"/>
  <c r="O746" i="3" s="1"/>
  <c r="Q643" i="1"/>
  <c r="V643" i="1" s="1"/>
  <c r="Q619" i="1"/>
  <c r="V619" i="1" s="1"/>
  <c r="Q563" i="1"/>
  <c r="V563" i="1" s="1"/>
  <c r="Q499" i="1"/>
  <c r="V499" i="1" s="1"/>
  <c r="Q435" i="1"/>
  <c r="V435" i="1" s="1"/>
  <c r="Q371" i="1"/>
  <c r="V371" i="1" s="1"/>
  <c r="Q323" i="1"/>
  <c r="V323" i="1" s="1"/>
  <c r="Q275" i="1"/>
  <c r="V275" i="1" s="1"/>
  <c r="O298" i="3" s="1"/>
  <c r="Q227" i="1"/>
  <c r="V227" i="1" s="1"/>
  <c r="Q187" i="1"/>
  <c r="V187" i="1" s="1"/>
  <c r="Q123" i="1"/>
  <c r="V123" i="1" s="1"/>
  <c r="Q59" i="1"/>
  <c r="V59" i="1" s="1"/>
  <c r="V869" i="1"/>
  <c r="O892" i="3" s="1"/>
  <c r="N892" i="3"/>
  <c r="V1109" i="1"/>
  <c r="O1132" i="3" s="1"/>
  <c r="N1132" i="3"/>
  <c r="N1202" i="3"/>
  <c r="V1179" i="1"/>
  <c r="O1202" i="3" s="1"/>
  <c r="N1266" i="3"/>
  <c r="V1243" i="1"/>
  <c r="O1266" i="3" s="1"/>
  <c r="N1330" i="3"/>
  <c r="V1307" i="1"/>
  <c r="O1330" i="3" s="1"/>
  <c r="N804" i="3"/>
  <c r="V781" i="1"/>
  <c r="O804" i="3" s="1"/>
  <c r="V813" i="1"/>
  <c r="O836" i="3" s="1"/>
  <c r="N836" i="3"/>
  <c r="V906" i="1"/>
  <c r="O929" i="3" s="1"/>
  <c r="N929" i="3"/>
  <c r="V1122" i="1"/>
  <c r="O1145" i="3" s="1"/>
  <c r="N1145" i="3"/>
  <c r="V973" i="1"/>
  <c r="O996" i="3" s="1"/>
  <c r="N996" i="3"/>
  <c r="V1141" i="1"/>
  <c r="O1164" i="3" s="1"/>
  <c r="N1164" i="3"/>
  <c r="V1205" i="1"/>
  <c r="O1228" i="3" s="1"/>
  <c r="N1228" i="3"/>
  <c r="V1269" i="1"/>
  <c r="O1292" i="3" s="1"/>
  <c r="N1292" i="3"/>
  <c r="V1333" i="1"/>
  <c r="O1356" i="3" s="1"/>
  <c r="N1356" i="3"/>
  <c r="V978" i="1"/>
  <c r="O1001" i="3" s="1"/>
  <c r="N1001" i="3"/>
  <c r="V1158" i="1"/>
  <c r="O1181" i="3" s="1"/>
  <c r="N1181" i="3"/>
  <c r="V1222" i="1"/>
  <c r="O1245" i="3" s="1"/>
  <c r="N1245" i="3"/>
  <c r="V1286" i="1"/>
  <c r="O1309" i="3" s="1"/>
  <c r="N1309" i="3"/>
  <c r="V1350" i="1"/>
  <c r="O1373" i="3" s="1"/>
  <c r="N1373" i="3"/>
  <c r="V981" i="1"/>
  <c r="O1004" i="3" s="1"/>
  <c r="N1004" i="3"/>
  <c r="V1143" i="1"/>
  <c r="O159" i="3" s="1"/>
  <c r="N159" i="3"/>
  <c r="V1207" i="1"/>
  <c r="O1118" i="3" s="1"/>
  <c r="N1118" i="3"/>
  <c r="V1287" i="1"/>
  <c r="O1310" i="3" s="1"/>
  <c r="N1310" i="3"/>
  <c r="V1351" i="1"/>
  <c r="O1374" i="3" s="1"/>
  <c r="N1374" i="3"/>
  <c r="V922" i="1"/>
  <c r="O945" i="3" s="1"/>
  <c r="N945" i="3"/>
  <c r="V1136" i="1"/>
  <c r="O599" i="3" s="1"/>
  <c r="N599" i="3"/>
  <c r="V1200" i="1"/>
  <c r="O1223" i="3" s="1"/>
  <c r="N1223" i="3"/>
  <c r="V1264" i="1"/>
  <c r="O1287" i="3" s="1"/>
  <c r="N1287" i="3"/>
  <c r="V1328" i="1"/>
  <c r="O1351" i="3" s="1"/>
  <c r="N1351" i="3"/>
  <c r="V989" i="1"/>
  <c r="O1012" i="3" s="1"/>
  <c r="N1012" i="3"/>
  <c r="V1145" i="1"/>
  <c r="O1168" i="3" s="1"/>
  <c r="N1168" i="3"/>
  <c r="V1209" i="1"/>
  <c r="O1232" i="3" s="1"/>
  <c r="N1232" i="3"/>
  <c r="V1273" i="1"/>
  <c r="O1296" i="3" s="1"/>
  <c r="N1296" i="3"/>
  <c r="V1337" i="1"/>
  <c r="O1360" i="3" s="1"/>
  <c r="N1360" i="3"/>
  <c r="N858" i="3"/>
  <c r="V835" i="1"/>
  <c r="O858" i="3" s="1"/>
  <c r="N922" i="3"/>
  <c r="V899" i="1"/>
  <c r="O922" i="3" s="1"/>
  <c r="N986" i="3"/>
  <c r="V963" i="1"/>
  <c r="O986" i="3" s="1"/>
  <c r="N1050" i="3"/>
  <c r="V1027" i="1"/>
  <c r="O1050" i="3" s="1"/>
  <c r="N1114" i="3"/>
  <c r="V1091" i="1"/>
  <c r="O1114" i="3" s="1"/>
  <c r="V804" i="1"/>
  <c r="O827" i="3" s="1"/>
  <c r="N827" i="3"/>
  <c r="V836" i="1"/>
  <c r="O859" i="3" s="1"/>
  <c r="N859" i="3"/>
  <c r="V868" i="1"/>
  <c r="O891" i="3" s="1"/>
  <c r="N891" i="3"/>
  <c r="V900" i="1"/>
  <c r="O923" i="3" s="1"/>
  <c r="N923" i="3"/>
  <c r="V932" i="1"/>
  <c r="O955" i="3" s="1"/>
  <c r="N955" i="3"/>
  <c r="V964" i="1"/>
  <c r="O987" i="3" s="1"/>
  <c r="N987" i="3"/>
  <c r="V996" i="1"/>
  <c r="O1019" i="3" s="1"/>
  <c r="N1019" i="3"/>
  <c r="V1028" i="1"/>
  <c r="O1051" i="3" s="1"/>
  <c r="N1051" i="3"/>
  <c r="V1060" i="1"/>
  <c r="O1083" i="3" s="1"/>
  <c r="N1083" i="3"/>
  <c r="V1092" i="1"/>
  <c r="O1115" i="3" s="1"/>
  <c r="N1115" i="3"/>
  <c r="V1132" i="1"/>
  <c r="O119" i="3" s="1"/>
  <c r="N119" i="3"/>
  <c r="V1164" i="1"/>
  <c r="O1187" i="3" s="1"/>
  <c r="N1187" i="3"/>
  <c r="V1196" i="1"/>
  <c r="O1219" i="3" s="1"/>
  <c r="N1219" i="3"/>
  <c r="V1228" i="1"/>
  <c r="O1251" i="3" s="1"/>
  <c r="N1251" i="3"/>
  <c r="V1260" i="1"/>
  <c r="O1283" i="3" s="1"/>
  <c r="N1283" i="3"/>
  <c r="V1292" i="1"/>
  <c r="O1315" i="3" s="1"/>
  <c r="N1315" i="3"/>
  <c r="V1324" i="1"/>
  <c r="O1347" i="3" s="1"/>
  <c r="N1347" i="3"/>
  <c r="X841" i="1"/>
  <c r="X866" i="1"/>
  <c r="X903" i="1"/>
  <c r="X937" i="1"/>
  <c r="X960" i="1"/>
  <c r="X994" i="1"/>
  <c r="X1042" i="1"/>
  <c r="X1059" i="1"/>
  <c r="X819" i="1"/>
  <c r="X860" i="1"/>
  <c r="X988" i="1"/>
  <c r="X1052" i="1"/>
  <c r="X1104" i="1"/>
  <c r="X1170" i="1"/>
  <c r="X1227" i="1"/>
  <c r="X1271" i="1"/>
  <c r="X1314" i="1"/>
  <c r="X1157" i="1"/>
  <c r="X1210" i="1"/>
  <c r="X1267" i="1"/>
  <c r="X1281" i="1"/>
  <c r="X1304" i="1"/>
  <c r="X1315" i="1"/>
  <c r="V773" i="1"/>
  <c r="O796" i="3" s="1"/>
  <c r="N796" i="3"/>
  <c r="V909" i="1"/>
  <c r="O932" i="3" s="1"/>
  <c r="N932" i="3"/>
  <c r="V1253" i="1"/>
  <c r="O1276" i="3" s="1"/>
  <c r="N1276" i="3"/>
  <c r="V1270" i="1"/>
  <c r="O1293" i="3" s="1"/>
  <c r="N1293" i="3"/>
  <c r="V1191" i="1"/>
  <c r="O1214" i="3" s="1"/>
  <c r="N1214" i="3"/>
  <c r="V1193" i="1"/>
  <c r="O1216" i="3" s="1"/>
  <c r="N1216" i="3"/>
  <c r="V924" i="1"/>
  <c r="O947" i="3" s="1"/>
  <c r="N947" i="3"/>
  <c r="V1052" i="1"/>
  <c r="O1075" i="3" s="1"/>
  <c r="N1075" i="3"/>
  <c r="V1156" i="1"/>
  <c r="O1179" i="3" s="1"/>
  <c r="N1179" i="3"/>
  <c r="V1252" i="1"/>
  <c r="O1275" i="3" s="1"/>
  <c r="N1275" i="3"/>
  <c r="V837" i="1"/>
  <c r="O860" i="3" s="1"/>
  <c r="N860" i="3"/>
  <c r="N1322" i="3"/>
  <c r="V1299" i="1"/>
  <c r="O1322" i="3" s="1"/>
  <c r="V798" i="1"/>
  <c r="O821" i="3" s="1"/>
  <c r="N821" i="3"/>
  <c r="V958" i="1"/>
  <c r="O981" i="3" s="1"/>
  <c r="N981" i="3"/>
  <c r="V1086" i="1"/>
  <c r="O1109" i="3" s="1"/>
  <c r="N1109" i="3"/>
  <c r="V1197" i="1"/>
  <c r="O1220" i="3" s="1"/>
  <c r="N1220" i="3"/>
  <c r="V855" i="1"/>
  <c r="O878" i="3" s="1"/>
  <c r="N878" i="3"/>
  <c r="V1015" i="1"/>
  <c r="O1038" i="3" s="1"/>
  <c r="N1038" i="3"/>
  <c r="V1150" i="1"/>
  <c r="O1173" i="3" s="1"/>
  <c r="N1173" i="3"/>
  <c r="V800" i="1"/>
  <c r="O823" i="3" s="1"/>
  <c r="N823" i="3"/>
  <c r="V928" i="1"/>
  <c r="O951" i="3" s="1"/>
  <c r="N951" i="3"/>
  <c r="V1088" i="1"/>
  <c r="O1111" i="3" s="1"/>
  <c r="N1111" i="3"/>
  <c r="V1343" i="1"/>
  <c r="O1366" i="3" s="1"/>
  <c r="N1366" i="3"/>
  <c r="V897" i="1"/>
  <c r="O920" i="3" s="1"/>
  <c r="N920" i="3"/>
  <c r="V1025" i="1"/>
  <c r="O1048" i="3" s="1"/>
  <c r="N1048" i="3"/>
  <c r="V1192" i="1"/>
  <c r="O1215" i="3" s="1"/>
  <c r="N1215" i="3"/>
  <c r="V1329" i="1"/>
  <c r="O1352" i="3" s="1"/>
  <c r="N1352" i="3"/>
  <c r="V875" i="1"/>
  <c r="O141" i="3" s="1"/>
  <c r="N141" i="3"/>
  <c r="V939" i="1"/>
  <c r="O962" i="3" s="1"/>
  <c r="N962" i="3"/>
  <c r="N1090" i="3"/>
  <c r="V1067" i="1"/>
  <c r="O1090" i="3" s="1"/>
  <c r="X1047" i="1"/>
  <c r="X1154" i="1"/>
  <c r="X1279" i="1"/>
  <c r="J1356" i="1"/>
  <c r="J1357" i="1"/>
  <c r="Q762" i="1"/>
  <c r="V762" i="1" s="1"/>
  <c r="Q722" i="1"/>
  <c r="V722" i="1" s="1"/>
  <c r="Q683" i="1"/>
  <c r="V683" i="1" s="1"/>
  <c r="Q642" i="1"/>
  <c r="V642" i="1" s="1"/>
  <c r="O665" i="3" s="1"/>
  <c r="Q618" i="1"/>
  <c r="V618" i="1" s="1"/>
  <c r="Q587" i="1"/>
  <c r="V587" i="1" s="1"/>
  <c r="Q562" i="1"/>
  <c r="V562" i="1" s="1"/>
  <c r="Q523" i="1"/>
  <c r="V523" i="1" s="1"/>
  <c r="Q498" i="1"/>
  <c r="V498" i="1" s="1"/>
  <c r="Q459" i="1"/>
  <c r="V459" i="1" s="1"/>
  <c r="Q434" i="1"/>
  <c r="V434" i="1" s="1"/>
  <c r="Q395" i="1"/>
  <c r="V395" i="1" s="1"/>
  <c r="O418" i="3" s="1"/>
  <c r="Q370" i="1"/>
  <c r="V370" i="1" s="1"/>
  <c r="Q319" i="1"/>
  <c r="V319" i="1" s="1"/>
  <c r="Q299" i="1"/>
  <c r="V299" i="1" s="1"/>
  <c r="Q247" i="1"/>
  <c r="V247" i="1" s="1"/>
  <c r="Q207" i="1"/>
  <c r="V207" i="1" s="1"/>
  <c r="Q163" i="1"/>
  <c r="V163" i="1" s="1"/>
  <c r="Q143" i="1"/>
  <c r="V143" i="1" s="1"/>
  <c r="Q99" i="1"/>
  <c r="V99" i="1" s="1"/>
  <c r="O122" i="3" s="1"/>
  <c r="Q35" i="1"/>
  <c r="V35" i="1" s="1"/>
  <c r="V901" i="1"/>
  <c r="O924" i="3" s="1"/>
  <c r="N924" i="3"/>
  <c r="V1121" i="1"/>
  <c r="O1144" i="3" s="1"/>
  <c r="N1144" i="3"/>
  <c r="N1210" i="3"/>
  <c r="V1187" i="1"/>
  <c r="O1210" i="3" s="1"/>
  <c r="N1274" i="3"/>
  <c r="V1251" i="1"/>
  <c r="O1274" i="3" s="1"/>
  <c r="N1338" i="3"/>
  <c r="V1315" i="1"/>
  <c r="O1338" i="3" s="1"/>
  <c r="V938" i="1"/>
  <c r="O961" i="3" s="1"/>
  <c r="N961" i="3"/>
  <c r="N797" i="3"/>
  <c r="V774" i="1"/>
  <c r="O797" i="3" s="1"/>
  <c r="V806" i="1"/>
  <c r="O829" i="3" s="1"/>
  <c r="N829" i="3"/>
  <c r="V838" i="1"/>
  <c r="O861" i="3" s="1"/>
  <c r="N861" i="3"/>
  <c r="V870" i="1"/>
  <c r="O893" i="3" s="1"/>
  <c r="N893" i="3"/>
  <c r="V934" i="1"/>
  <c r="O957" i="3" s="1"/>
  <c r="N957" i="3"/>
  <c r="V966" i="1"/>
  <c r="O989" i="3" s="1"/>
  <c r="N989" i="3"/>
  <c r="V998" i="1"/>
  <c r="O1021" i="3" s="1"/>
  <c r="N1021" i="3"/>
  <c r="V1030" i="1"/>
  <c r="O1053" i="3" s="1"/>
  <c r="N1053" i="3"/>
  <c r="V1062" i="1"/>
  <c r="O1085" i="3" s="1"/>
  <c r="N1085" i="3"/>
  <c r="V1094" i="1"/>
  <c r="O184" i="3" s="1"/>
  <c r="N184" i="3"/>
  <c r="V1126" i="1"/>
  <c r="O64" i="3" s="1"/>
  <c r="N64" i="3"/>
  <c r="V1005" i="1"/>
  <c r="O1028" i="3" s="1"/>
  <c r="N1028" i="3"/>
  <c r="V1149" i="1"/>
  <c r="O1172" i="3" s="1"/>
  <c r="N1172" i="3"/>
  <c r="V1213" i="1"/>
  <c r="O1236" i="3" s="1"/>
  <c r="N1236" i="3"/>
  <c r="V1277" i="1"/>
  <c r="O1300" i="3" s="1"/>
  <c r="N1300" i="3"/>
  <c r="V1341" i="1"/>
  <c r="O1364" i="3" s="1"/>
  <c r="N1364" i="3"/>
  <c r="V799" i="1"/>
  <c r="O822" i="3" s="1"/>
  <c r="N822" i="3"/>
  <c r="V831" i="1"/>
  <c r="O854" i="3" s="1"/>
  <c r="N854" i="3"/>
  <c r="V863" i="1"/>
  <c r="O378" i="3" s="1"/>
  <c r="N378" i="3"/>
  <c r="V895" i="1"/>
  <c r="O918" i="3" s="1"/>
  <c r="N918" i="3"/>
  <c r="V927" i="1"/>
  <c r="O950" i="3" s="1"/>
  <c r="N950" i="3"/>
  <c r="V959" i="1"/>
  <c r="O982" i="3" s="1"/>
  <c r="N982" i="3"/>
  <c r="V991" i="1"/>
  <c r="O1014" i="3" s="1"/>
  <c r="N1014" i="3"/>
  <c r="V1023" i="1"/>
  <c r="O1046" i="3" s="1"/>
  <c r="N1046" i="3"/>
  <c r="V1063" i="1"/>
  <c r="O1086" i="3" s="1"/>
  <c r="N1086" i="3"/>
  <c r="V1095" i="1"/>
  <c r="O310" i="3" s="1"/>
  <c r="N310" i="3"/>
  <c r="V1127" i="1"/>
  <c r="O1150" i="3" s="1"/>
  <c r="N1150" i="3"/>
  <c r="V1010" i="1"/>
  <c r="O1033" i="3" s="1"/>
  <c r="N1033" i="3"/>
  <c r="V1166" i="1"/>
  <c r="O1189" i="3" s="1"/>
  <c r="N1189" i="3"/>
  <c r="V1230" i="1"/>
  <c r="O1253" i="3" s="1"/>
  <c r="N1253" i="3"/>
  <c r="V1294" i="1"/>
  <c r="O1317" i="3" s="1"/>
  <c r="N1317" i="3"/>
  <c r="V776" i="1"/>
  <c r="O799" i="3" s="1"/>
  <c r="N799" i="3"/>
  <c r="V808" i="1"/>
  <c r="O133" i="3" s="1"/>
  <c r="N133" i="3"/>
  <c r="V840" i="1"/>
  <c r="O863" i="3" s="1"/>
  <c r="N863" i="3"/>
  <c r="V872" i="1"/>
  <c r="O895" i="3" s="1"/>
  <c r="N895" i="3"/>
  <c r="V904" i="1"/>
  <c r="O927" i="3" s="1"/>
  <c r="N927" i="3"/>
  <c r="V936" i="1"/>
  <c r="O959" i="3" s="1"/>
  <c r="N959" i="3"/>
  <c r="V968" i="1"/>
  <c r="O991" i="3" s="1"/>
  <c r="N991" i="3"/>
  <c r="V1000" i="1"/>
  <c r="O1023" i="3" s="1"/>
  <c r="N1023" i="3"/>
  <c r="V1032" i="1"/>
  <c r="O1055" i="3" s="1"/>
  <c r="N1055" i="3"/>
  <c r="V1064" i="1"/>
  <c r="O1087" i="3" s="1"/>
  <c r="N1087" i="3"/>
  <c r="V1096" i="1"/>
  <c r="O1119" i="3" s="1"/>
  <c r="N1119" i="3"/>
  <c r="V1013" i="1"/>
  <c r="O1036" i="3" s="1"/>
  <c r="N1036" i="3"/>
  <c r="V1151" i="1"/>
  <c r="O1174" i="3" s="1"/>
  <c r="N1174" i="3"/>
  <c r="V1215" i="1"/>
  <c r="O1238" i="3" s="1"/>
  <c r="N1238" i="3"/>
  <c r="V1295" i="1"/>
  <c r="O1318" i="3" s="1"/>
  <c r="N1318" i="3"/>
  <c r="V777" i="1"/>
  <c r="O800" i="3" s="1"/>
  <c r="N800" i="3"/>
  <c r="V809" i="1"/>
  <c r="O832" i="3" s="1"/>
  <c r="N832" i="3"/>
  <c r="V841" i="1"/>
  <c r="O864" i="3" s="1"/>
  <c r="N864" i="3"/>
  <c r="V873" i="1"/>
  <c r="O896" i="3" s="1"/>
  <c r="N896" i="3"/>
  <c r="V905" i="1"/>
  <c r="O928" i="3" s="1"/>
  <c r="N928" i="3"/>
  <c r="V937" i="1"/>
  <c r="O960" i="3" s="1"/>
  <c r="N960" i="3"/>
  <c r="V969" i="1"/>
  <c r="O992" i="3" s="1"/>
  <c r="N992" i="3"/>
  <c r="V1001" i="1"/>
  <c r="O1024" i="3" s="1"/>
  <c r="N1024" i="3"/>
  <c r="V1033" i="1"/>
  <c r="O1056" i="3" s="1"/>
  <c r="N1056" i="3"/>
  <c r="V1065" i="1"/>
  <c r="O1088" i="3" s="1"/>
  <c r="N1088" i="3"/>
  <c r="V1097" i="1"/>
  <c r="O1120" i="3" s="1"/>
  <c r="N1120" i="3"/>
  <c r="V954" i="1"/>
  <c r="O977" i="3" s="1"/>
  <c r="N977" i="3"/>
  <c r="V1144" i="1"/>
  <c r="O1167" i="3" s="1"/>
  <c r="N1167" i="3"/>
  <c r="V1208" i="1"/>
  <c r="O1231" i="3" s="1"/>
  <c r="N1231" i="3"/>
  <c r="V1272" i="1"/>
  <c r="O1295" i="3" s="1"/>
  <c r="N1295" i="3"/>
  <c r="V1336" i="1"/>
  <c r="O1359" i="3" s="1"/>
  <c r="N1359" i="3"/>
  <c r="V1021" i="1"/>
  <c r="O1044" i="3" s="1"/>
  <c r="N1044" i="3"/>
  <c r="V1153" i="1"/>
  <c r="O1176" i="3" s="1"/>
  <c r="N1176" i="3"/>
  <c r="V1217" i="1"/>
  <c r="O1240" i="3" s="1"/>
  <c r="N1240" i="3"/>
  <c r="V1281" i="1"/>
  <c r="O1304" i="3" s="1"/>
  <c r="N1304" i="3"/>
  <c r="V1345" i="1"/>
  <c r="O1368" i="3" s="1"/>
  <c r="N1368" i="3"/>
  <c r="N818" i="3"/>
  <c r="V795" i="1"/>
  <c r="O818" i="3" s="1"/>
  <c r="N882" i="3"/>
  <c r="V859" i="1"/>
  <c r="O882" i="3" s="1"/>
  <c r="N946" i="3"/>
  <c r="V923" i="1"/>
  <c r="O946" i="3" s="1"/>
  <c r="N1010" i="3"/>
  <c r="V987" i="1"/>
  <c r="O1010" i="3" s="1"/>
  <c r="N1074" i="3"/>
  <c r="V1051" i="1"/>
  <c r="O1074" i="3" s="1"/>
  <c r="X862" i="1"/>
  <c r="X855" i="1"/>
  <c r="X880" i="1"/>
  <c r="X914" i="1"/>
  <c r="X951" i="1"/>
  <c r="X985" i="1"/>
  <c r="X1008" i="1"/>
  <c r="X1033" i="1"/>
  <c r="X809" i="1"/>
  <c r="X786" i="1"/>
  <c r="X1005" i="1"/>
  <c r="X1089" i="1"/>
  <c r="X797" i="1"/>
  <c r="X1046" i="1"/>
  <c r="X1057" i="1"/>
  <c r="X783" i="1"/>
  <c r="X867" i="1"/>
  <c r="X931" i="1"/>
  <c r="X995" i="1"/>
  <c r="X1198" i="1"/>
  <c r="X810" i="1"/>
  <c r="X908" i="1"/>
  <c r="X1120" i="1"/>
  <c r="X1131" i="1"/>
  <c r="X1145" i="1"/>
  <c r="X1159" i="1"/>
  <c r="X1216" i="1"/>
  <c r="X1096" i="1"/>
  <c r="X1153" i="1"/>
  <c r="X1298" i="1"/>
  <c r="X1277" i="1"/>
  <c r="X1105" i="1"/>
  <c r="X1135" i="1"/>
  <c r="X1146" i="1"/>
  <c r="X1176" i="1"/>
  <c r="X1295" i="1"/>
  <c r="X1343" i="1"/>
  <c r="X1354" i="1"/>
  <c r="I1357" i="1"/>
  <c r="I1356" i="1"/>
  <c r="N1250" i="3"/>
  <c r="V1227" i="1"/>
  <c r="O1250" i="3" s="1"/>
  <c r="V842" i="1"/>
  <c r="O865" i="3" s="1"/>
  <c r="N865" i="3"/>
  <c r="N1146" i="3"/>
  <c r="V1123" i="1"/>
  <c r="O1146" i="3" s="1"/>
  <c r="V1317" i="1"/>
  <c r="O1340" i="3" s="1"/>
  <c r="N1340" i="3"/>
  <c r="V1206" i="1"/>
  <c r="O1229" i="3" s="1"/>
  <c r="N1229" i="3"/>
  <c r="V1271" i="1"/>
  <c r="O1294" i="3" s="1"/>
  <c r="N1294" i="3"/>
  <c r="V858" i="1"/>
  <c r="O881" i="3" s="1"/>
  <c r="N881" i="3"/>
  <c r="V1248" i="1"/>
  <c r="O1271" i="3" s="1"/>
  <c r="N1271" i="3"/>
  <c r="V925" i="1"/>
  <c r="O948" i="3" s="1"/>
  <c r="N948" i="3"/>
  <c r="V1321" i="1"/>
  <c r="O1344" i="3" s="1"/>
  <c r="N1344" i="3"/>
  <c r="N874" i="3"/>
  <c r="V851" i="1"/>
  <c r="O874" i="3" s="1"/>
  <c r="V956" i="1"/>
  <c r="O979" i="3" s="1"/>
  <c r="N979" i="3"/>
  <c r="V1124" i="1"/>
  <c r="O1147" i="3" s="1"/>
  <c r="N1147" i="3"/>
  <c r="V1284" i="1"/>
  <c r="O1307" i="3" s="1"/>
  <c r="N1307" i="3"/>
  <c r="N1194" i="3"/>
  <c r="V1171" i="1"/>
  <c r="O1194" i="3" s="1"/>
  <c r="V862" i="1"/>
  <c r="O481" i="3" s="1"/>
  <c r="N481" i="3"/>
  <c r="V990" i="1"/>
  <c r="O1013" i="3" s="1"/>
  <c r="N1013" i="3"/>
  <c r="V1118" i="1"/>
  <c r="O1141" i="3" s="1"/>
  <c r="N1141" i="3"/>
  <c r="V1261" i="1"/>
  <c r="O1284" i="3" s="1"/>
  <c r="N1284" i="3"/>
  <c r="V823" i="1"/>
  <c r="O846" i="3" s="1"/>
  <c r="N846" i="3"/>
  <c r="V983" i="1"/>
  <c r="O1006" i="3" s="1"/>
  <c r="N1006" i="3"/>
  <c r="V946" i="1"/>
  <c r="O969" i="3" s="1"/>
  <c r="N969" i="3"/>
  <c r="V1342" i="1"/>
  <c r="O1365" i="3" s="1"/>
  <c r="N1365" i="3"/>
  <c r="V896" i="1"/>
  <c r="O919" i="3" s="1"/>
  <c r="N919" i="3"/>
  <c r="V1056" i="1"/>
  <c r="O1079" i="3" s="1"/>
  <c r="N1079" i="3"/>
  <c r="V1279" i="1"/>
  <c r="O1302" i="3" s="1"/>
  <c r="N1302" i="3"/>
  <c r="V865" i="1"/>
  <c r="O888" i="3" s="1"/>
  <c r="N888" i="3"/>
  <c r="V993" i="1"/>
  <c r="O1016" i="3" s="1"/>
  <c r="N1016" i="3"/>
  <c r="V1128" i="1"/>
  <c r="O1151" i="3" s="1"/>
  <c r="N1151" i="3"/>
  <c r="V1265" i="1"/>
  <c r="O1288" i="3" s="1"/>
  <c r="N1288" i="3"/>
  <c r="V780" i="1"/>
  <c r="O803" i="3" s="1"/>
  <c r="N803" i="3"/>
  <c r="X1094" i="1"/>
  <c r="X1348" i="1"/>
  <c r="X1144" i="1"/>
  <c r="Q771" i="1"/>
  <c r="V771" i="1" s="1"/>
  <c r="Q747" i="1"/>
  <c r="V747" i="1" s="1"/>
  <c r="Q707" i="1"/>
  <c r="V707" i="1" s="1"/>
  <c r="Q682" i="1"/>
  <c r="V682" i="1" s="1"/>
  <c r="Q667" i="1"/>
  <c r="V667" i="1" s="1"/>
  <c r="Q627" i="1"/>
  <c r="V627" i="1" s="1"/>
  <c r="Q586" i="1"/>
  <c r="V586" i="1" s="1"/>
  <c r="Q547" i="1"/>
  <c r="V547" i="1" s="1"/>
  <c r="Q522" i="1"/>
  <c r="V522" i="1" s="1"/>
  <c r="Q483" i="1"/>
  <c r="V483" i="1" s="1"/>
  <c r="O506" i="3" s="1"/>
  <c r="Q458" i="1"/>
  <c r="V458" i="1" s="1"/>
  <c r="Q419" i="1"/>
  <c r="V419" i="1" s="1"/>
  <c r="Q394" i="1"/>
  <c r="V394" i="1" s="1"/>
  <c r="Q355" i="1"/>
  <c r="V355" i="1" s="1"/>
  <c r="Q315" i="1"/>
  <c r="V315" i="1" s="1"/>
  <c r="Q295" i="1"/>
  <c r="V295" i="1" s="1"/>
  <c r="Q267" i="1"/>
  <c r="V267" i="1" s="1"/>
  <c r="Q243" i="1"/>
  <c r="V243" i="1" s="1"/>
  <c r="O266" i="3" s="1"/>
  <c r="Q223" i="1"/>
  <c r="V223" i="1" s="1"/>
  <c r="Q203" i="1"/>
  <c r="V203" i="1" s="1"/>
  <c r="Q183" i="1"/>
  <c r="V183" i="1" s="1"/>
  <c r="Q139" i="1"/>
  <c r="V139" i="1" s="1"/>
  <c r="Q75" i="1"/>
  <c r="V75" i="1" s="1"/>
  <c r="Q11" i="1"/>
  <c r="V11" i="1" s="1"/>
  <c r="V933" i="1"/>
  <c r="O956" i="3" s="1"/>
  <c r="N956" i="3"/>
  <c r="N1154" i="3"/>
  <c r="V1131" i="1"/>
  <c r="O1154" i="3" s="1"/>
  <c r="N1218" i="3"/>
  <c r="V1195" i="1"/>
  <c r="O1218" i="3" s="1"/>
  <c r="N1282" i="3"/>
  <c r="V1259" i="1"/>
  <c r="O1282" i="3" s="1"/>
  <c r="N1346" i="3"/>
  <c r="V1323" i="1"/>
  <c r="O1346" i="3" s="1"/>
  <c r="V789" i="1"/>
  <c r="O812" i="3" s="1"/>
  <c r="N812" i="3"/>
  <c r="V821" i="1"/>
  <c r="O844" i="3" s="1"/>
  <c r="N844" i="3"/>
  <c r="V970" i="1"/>
  <c r="O993" i="3" s="1"/>
  <c r="N993" i="3"/>
  <c r="V902" i="1"/>
  <c r="O925" i="3" s="1"/>
  <c r="N925" i="3"/>
  <c r="V1037" i="1"/>
  <c r="O1060" i="3" s="1"/>
  <c r="N1060" i="3"/>
  <c r="V1157" i="1"/>
  <c r="O295" i="3" s="1"/>
  <c r="N295" i="3"/>
  <c r="V1221" i="1"/>
  <c r="O1244" i="3" s="1"/>
  <c r="N1244" i="3"/>
  <c r="V1285" i="1"/>
  <c r="O1308" i="3" s="1"/>
  <c r="N1308" i="3"/>
  <c r="V1349" i="1"/>
  <c r="O1372" i="3" s="1"/>
  <c r="N1372" i="3"/>
  <c r="V1042" i="1"/>
  <c r="O1065" i="3" s="1"/>
  <c r="N1065" i="3"/>
  <c r="V1174" i="1"/>
  <c r="O1197" i="3" s="1"/>
  <c r="N1197" i="3"/>
  <c r="V1238" i="1"/>
  <c r="O1261" i="3" s="1"/>
  <c r="N1261" i="3"/>
  <c r="V1302" i="1"/>
  <c r="O1325" i="3" s="1"/>
  <c r="N1325" i="3"/>
  <c r="V1045" i="1"/>
  <c r="O1068" i="3" s="1"/>
  <c r="N1068" i="3"/>
  <c r="V1159" i="1"/>
  <c r="O1182" i="3" s="1"/>
  <c r="N1182" i="3"/>
  <c r="V1223" i="1"/>
  <c r="O1246" i="3" s="1"/>
  <c r="N1246" i="3"/>
  <c r="V1303" i="1"/>
  <c r="O1326" i="3" s="1"/>
  <c r="N1326" i="3"/>
  <c r="V986" i="1"/>
  <c r="O1009" i="3" s="1"/>
  <c r="N1009" i="3"/>
  <c r="V1152" i="1"/>
  <c r="O1175" i="3" s="1"/>
  <c r="N1175" i="3"/>
  <c r="V1216" i="1"/>
  <c r="O1239" i="3" s="1"/>
  <c r="N1239" i="3"/>
  <c r="V1280" i="1"/>
  <c r="O1303" i="3" s="1"/>
  <c r="N1303" i="3"/>
  <c r="V1344" i="1"/>
  <c r="O1367" i="3" s="1"/>
  <c r="N1367" i="3"/>
  <c r="V1053" i="1"/>
  <c r="O1076" i="3" s="1"/>
  <c r="N1076" i="3"/>
  <c r="V1161" i="1"/>
  <c r="O1184" i="3" s="1"/>
  <c r="N1184" i="3"/>
  <c r="V1225" i="1"/>
  <c r="O1248" i="3" s="1"/>
  <c r="N1248" i="3"/>
  <c r="V1289" i="1"/>
  <c r="O1312" i="3" s="1"/>
  <c r="N1312" i="3"/>
  <c r="V1353" i="1"/>
  <c r="O1376" i="3" s="1"/>
  <c r="N1376" i="3"/>
  <c r="N842" i="3"/>
  <c r="V819" i="1"/>
  <c r="O842" i="3" s="1"/>
  <c r="N906" i="3"/>
  <c r="V883" i="1"/>
  <c r="O906" i="3" s="1"/>
  <c r="N970" i="3"/>
  <c r="V947" i="1"/>
  <c r="O970" i="3" s="1"/>
  <c r="N1034" i="3"/>
  <c r="V1011" i="1"/>
  <c r="O1034" i="3" s="1"/>
  <c r="N1098" i="3"/>
  <c r="V1075" i="1"/>
  <c r="O1098" i="3" s="1"/>
  <c r="V788" i="1"/>
  <c r="O811" i="3" s="1"/>
  <c r="N811" i="3"/>
  <c r="V812" i="1"/>
  <c r="O835" i="3" s="1"/>
  <c r="N835" i="3"/>
  <c r="V844" i="1"/>
  <c r="O867" i="3" s="1"/>
  <c r="N867" i="3"/>
  <c r="V876" i="1"/>
  <c r="O899" i="3" s="1"/>
  <c r="N899" i="3"/>
  <c r="V908" i="1"/>
  <c r="O931" i="3" s="1"/>
  <c r="N931" i="3"/>
  <c r="V940" i="1"/>
  <c r="O963" i="3" s="1"/>
  <c r="N963" i="3"/>
  <c r="V972" i="1"/>
  <c r="O995" i="3" s="1"/>
  <c r="N995" i="3"/>
  <c r="V1004" i="1"/>
  <c r="O1027" i="3" s="1"/>
  <c r="N1027" i="3"/>
  <c r="V1036" i="1"/>
  <c r="O1059" i="3" s="1"/>
  <c r="N1059" i="3"/>
  <c r="V1068" i="1"/>
  <c r="O304" i="3" s="1"/>
  <c r="N304" i="3"/>
  <c r="V1100" i="1"/>
  <c r="O1123" i="3" s="1"/>
  <c r="N1123" i="3"/>
  <c r="V1140" i="1"/>
  <c r="O1163" i="3" s="1"/>
  <c r="N1163" i="3"/>
  <c r="V1172" i="1"/>
  <c r="O1195" i="3" s="1"/>
  <c r="N1195" i="3"/>
  <c r="V1204" i="1"/>
  <c r="O1227" i="3" s="1"/>
  <c r="N1227" i="3"/>
  <c r="V1236" i="1"/>
  <c r="O1259" i="3" s="1"/>
  <c r="N1259" i="3"/>
  <c r="V1268" i="1"/>
  <c r="O1291" i="3" s="1"/>
  <c r="N1291" i="3"/>
  <c r="V1300" i="1"/>
  <c r="O1323" i="3" s="1"/>
  <c r="N1323" i="3"/>
  <c r="V1332" i="1"/>
  <c r="O1355" i="3" s="1"/>
  <c r="N1355" i="3"/>
  <c r="X832" i="1"/>
  <c r="X871" i="1"/>
  <c r="X905" i="1"/>
  <c r="X928" i="1"/>
  <c r="X962" i="1"/>
  <c r="X999" i="1"/>
  <c r="X1075" i="1"/>
  <c r="X1148" i="1"/>
  <c r="X1102" i="1"/>
  <c r="X1118" i="1"/>
  <c r="X1134" i="1"/>
  <c r="X785" i="1"/>
  <c r="X828" i="1"/>
  <c r="X956" i="1"/>
  <c r="X1004" i="1"/>
  <c r="X1061" i="1"/>
  <c r="X1095" i="1"/>
  <c r="X1231" i="1"/>
  <c r="X1321" i="1"/>
  <c r="X1346" i="1"/>
  <c r="X1192" i="1"/>
  <c r="X1300" i="1"/>
  <c r="X1243" i="1"/>
  <c r="X1283" i="1"/>
  <c r="X1306" i="1"/>
  <c r="X1331" i="1"/>
  <c r="X1199" i="1"/>
  <c r="V914" i="1"/>
  <c r="O937" i="3" s="1"/>
  <c r="N937" i="3"/>
  <c r="V892" i="1"/>
  <c r="O915" i="3" s="1"/>
  <c r="N915" i="3"/>
  <c r="V894" i="1"/>
  <c r="O917" i="3" s="1"/>
  <c r="N917" i="3"/>
  <c r="V1055" i="1"/>
  <c r="O1078" i="3" s="1"/>
  <c r="N1078" i="3"/>
  <c r="V1135" i="1"/>
  <c r="O1158" i="3" s="1"/>
  <c r="N1158" i="3"/>
  <c r="V1256" i="1"/>
  <c r="O1279" i="3" s="1"/>
  <c r="N1279" i="3"/>
  <c r="Q770" i="1"/>
  <c r="V770" i="1" s="1"/>
  <c r="Q746" i="1"/>
  <c r="V746" i="1" s="1"/>
  <c r="Q731" i="1"/>
  <c r="V731" i="1" s="1"/>
  <c r="Q706" i="1"/>
  <c r="V706" i="1" s="1"/>
  <c r="Q666" i="1"/>
  <c r="V666" i="1" s="1"/>
  <c r="O689" i="3" s="1"/>
  <c r="Q626" i="1"/>
  <c r="V626" i="1" s="1"/>
  <c r="Q571" i="1"/>
  <c r="V571" i="1" s="1"/>
  <c r="Q546" i="1"/>
  <c r="V546" i="1" s="1"/>
  <c r="Q507" i="1"/>
  <c r="V507" i="1" s="1"/>
  <c r="Q482" i="1"/>
  <c r="V482" i="1" s="1"/>
  <c r="Q443" i="1"/>
  <c r="V443" i="1" s="1"/>
  <c r="Q418" i="1"/>
  <c r="V418" i="1" s="1"/>
  <c r="Q379" i="1"/>
  <c r="V379" i="1" s="1"/>
  <c r="O276" i="3" s="1"/>
  <c r="Q354" i="1"/>
  <c r="V354" i="1" s="1"/>
  <c r="Q340" i="1"/>
  <c r="V340" i="1" s="1"/>
  <c r="Q292" i="1"/>
  <c r="V292" i="1" s="1"/>
  <c r="Q219" i="1"/>
  <c r="V219" i="1" s="1"/>
  <c r="Q179" i="1"/>
  <c r="V179" i="1" s="1"/>
  <c r="Q115" i="1"/>
  <c r="V115" i="1" s="1"/>
  <c r="Q51" i="1"/>
  <c r="V51" i="1" s="1"/>
  <c r="V965" i="1"/>
  <c r="O988" i="3" s="1"/>
  <c r="N988" i="3"/>
  <c r="N1162" i="3"/>
  <c r="V1139" i="1"/>
  <c r="O1162" i="3" s="1"/>
  <c r="N1226" i="3"/>
  <c r="V1203" i="1"/>
  <c r="O1226" i="3" s="1"/>
  <c r="N1290" i="3"/>
  <c r="V1267" i="1"/>
  <c r="O1290" i="3" s="1"/>
  <c r="N1354" i="3"/>
  <c r="V1331" i="1"/>
  <c r="O1354" i="3" s="1"/>
  <c r="V1002" i="1"/>
  <c r="O1025" i="3" s="1"/>
  <c r="N1025" i="3"/>
  <c r="V782" i="1"/>
  <c r="O805" i="3" s="1"/>
  <c r="N805" i="3"/>
  <c r="V814" i="1"/>
  <c r="O837" i="3" s="1"/>
  <c r="N837" i="3"/>
  <c r="V846" i="1"/>
  <c r="O869" i="3" s="1"/>
  <c r="N869" i="3"/>
  <c r="V878" i="1"/>
  <c r="O901" i="3" s="1"/>
  <c r="N901" i="3"/>
  <c r="V910" i="1"/>
  <c r="O933" i="3" s="1"/>
  <c r="N933" i="3"/>
  <c r="V942" i="1"/>
  <c r="O965" i="3" s="1"/>
  <c r="N965" i="3"/>
  <c r="V974" i="1"/>
  <c r="O997" i="3" s="1"/>
  <c r="N997" i="3"/>
  <c r="V1006" i="1"/>
  <c r="O1029" i="3" s="1"/>
  <c r="N1029" i="3"/>
  <c r="V1070" i="1"/>
  <c r="O1093" i="3" s="1"/>
  <c r="N1093" i="3"/>
  <c r="V1102" i="1"/>
  <c r="O1125" i="3" s="1"/>
  <c r="N1125" i="3"/>
  <c r="V802" i="1"/>
  <c r="O825" i="3" s="1"/>
  <c r="N825" i="3"/>
  <c r="V1069" i="1"/>
  <c r="O1092" i="3" s="1"/>
  <c r="N1092" i="3"/>
  <c r="V1165" i="1"/>
  <c r="O1188" i="3" s="1"/>
  <c r="N1188" i="3"/>
  <c r="V1229" i="1"/>
  <c r="O1252" i="3" s="1"/>
  <c r="N1252" i="3"/>
  <c r="V1293" i="1"/>
  <c r="O1316" i="3" s="1"/>
  <c r="N1316" i="3"/>
  <c r="V775" i="1"/>
  <c r="O798" i="3" s="1"/>
  <c r="N798" i="3"/>
  <c r="V807" i="1"/>
  <c r="O830" i="3" s="1"/>
  <c r="N830" i="3"/>
  <c r="V839" i="1"/>
  <c r="O862" i="3" s="1"/>
  <c r="N862" i="3"/>
  <c r="V871" i="1"/>
  <c r="O894" i="3" s="1"/>
  <c r="N894" i="3"/>
  <c r="V903" i="1"/>
  <c r="O926" i="3" s="1"/>
  <c r="N926" i="3"/>
  <c r="V935" i="1"/>
  <c r="O958" i="3" s="1"/>
  <c r="N958" i="3"/>
  <c r="V967" i="1"/>
  <c r="O990" i="3" s="1"/>
  <c r="N990" i="3"/>
  <c r="V1039" i="1"/>
  <c r="O1062" i="3" s="1"/>
  <c r="N1062" i="3"/>
  <c r="V1071" i="1"/>
  <c r="O1094" i="3" s="1"/>
  <c r="N1094" i="3"/>
  <c r="V1103" i="1"/>
  <c r="O1126" i="3" s="1"/>
  <c r="N1126" i="3"/>
  <c r="V810" i="1"/>
  <c r="O833" i="3" s="1"/>
  <c r="N833" i="3"/>
  <c r="V1074" i="1"/>
  <c r="O1097" i="3" s="1"/>
  <c r="N1097" i="3"/>
  <c r="V1182" i="1"/>
  <c r="O1205" i="3" s="1"/>
  <c r="N1205" i="3"/>
  <c r="V1246" i="1"/>
  <c r="O41" i="3" s="1"/>
  <c r="N41" i="3"/>
  <c r="V1310" i="1"/>
  <c r="O1333" i="3" s="1"/>
  <c r="N1333" i="3"/>
  <c r="N807" i="3"/>
  <c r="V784" i="1"/>
  <c r="O807" i="3" s="1"/>
  <c r="V816" i="1"/>
  <c r="O839" i="3" s="1"/>
  <c r="N839" i="3"/>
  <c r="V848" i="1"/>
  <c r="O871" i="3" s="1"/>
  <c r="N871" i="3"/>
  <c r="V880" i="1"/>
  <c r="O903" i="3" s="1"/>
  <c r="N903" i="3"/>
  <c r="V912" i="1"/>
  <c r="O935" i="3" s="1"/>
  <c r="N935" i="3"/>
  <c r="V944" i="1"/>
  <c r="O967" i="3" s="1"/>
  <c r="N967" i="3"/>
  <c r="V976" i="1"/>
  <c r="O999" i="3" s="1"/>
  <c r="N999" i="3"/>
  <c r="V1008" i="1"/>
  <c r="O1031" i="3" s="1"/>
  <c r="N1031" i="3"/>
  <c r="V1040" i="1"/>
  <c r="O1063" i="3" s="1"/>
  <c r="N1063" i="3"/>
  <c r="V1072" i="1"/>
  <c r="O1095" i="3" s="1"/>
  <c r="N1095" i="3"/>
  <c r="V818" i="1"/>
  <c r="O841" i="3" s="1"/>
  <c r="N841" i="3"/>
  <c r="V1077" i="1"/>
  <c r="O1100" i="3" s="1"/>
  <c r="N1100" i="3"/>
  <c r="V1167" i="1"/>
  <c r="O1190" i="3" s="1"/>
  <c r="N1190" i="3"/>
  <c r="V1231" i="1"/>
  <c r="O1254" i="3" s="1"/>
  <c r="N1254" i="3"/>
  <c r="V1311" i="1"/>
  <c r="O1334" i="3" s="1"/>
  <c r="N1334" i="3"/>
  <c r="V785" i="1"/>
  <c r="O808" i="3" s="1"/>
  <c r="N808" i="3"/>
  <c r="V817" i="1"/>
  <c r="O840" i="3" s="1"/>
  <c r="N840" i="3"/>
  <c r="V849" i="1"/>
  <c r="O602" i="3" s="1"/>
  <c r="N602" i="3"/>
  <c r="V881" i="1"/>
  <c r="O904" i="3" s="1"/>
  <c r="N904" i="3"/>
  <c r="V913" i="1"/>
  <c r="O936" i="3" s="1"/>
  <c r="N936" i="3"/>
  <c r="V945" i="1"/>
  <c r="O968" i="3" s="1"/>
  <c r="N968" i="3"/>
  <c r="V977" i="1"/>
  <c r="O1000" i="3" s="1"/>
  <c r="N1000" i="3"/>
  <c r="V1009" i="1"/>
  <c r="O1032" i="3" s="1"/>
  <c r="N1032" i="3"/>
  <c r="V1041" i="1"/>
  <c r="O1064" i="3" s="1"/>
  <c r="N1064" i="3"/>
  <c r="V1073" i="1"/>
  <c r="O1096" i="3" s="1"/>
  <c r="N1096" i="3"/>
  <c r="V1018" i="1"/>
  <c r="O1041" i="3" s="1"/>
  <c r="N1041" i="3"/>
  <c r="V1160" i="1"/>
  <c r="O1183" i="3" s="1"/>
  <c r="N1183" i="3"/>
  <c r="V1224" i="1"/>
  <c r="O1247" i="3" s="1"/>
  <c r="N1247" i="3"/>
  <c r="V1288" i="1"/>
  <c r="O1311" i="3" s="1"/>
  <c r="N1311" i="3"/>
  <c r="V1352" i="1"/>
  <c r="O1375" i="3" s="1"/>
  <c r="N1375" i="3"/>
  <c r="V829" i="1"/>
  <c r="O852" i="3" s="1"/>
  <c r="N852" i="3"/>
  <c r="V1085" i="1"/>
  <c r="O1108" i="3" s="1"/>
  <c r="N1108" i="3"/>
  <c r="V1169" i="1"/>
  <c r="O1192" i="3" s="1"/>
  <c r="N1192" i="3"/>
  <c r="V1233" i="1"/>
  <c r="O1256" i="3" s="1"/>
  <c r="N1256" i="3"/>
  <c r="V1297" i="1"/>
  <c r="O1320" i="3" s="1"/>
  <c r="N1320" i="3"/>
  <c r="V779" i="1"/>
  <c r="O802" i="3" s="1"/>
  <c r="N802" i="3"/>
  <c r="V843" i="1"/>
  <c r="O866" i="3" s="1"/>
  <c r="N866" i="3"/>
  <c r="V907" i="1"/>
  <c r="O930" i="3" s="1"/>
  <c r="N930" i="3"/>
  <c r="V971" i="1"/>
  <c r="O994" i="3" s="1"/>
  <c r="N994" i="3"/>
  <c r="N1058" i="3"/>
  <c r="V1035" i="1"/>
  <c r="O1058" i="3" s="1"/>
  <c r="N1122" i="3"/>
  <c r="V1099" i="1"/>
  <c r="O1122" i="3" s="1"/>
  <c r="G887" i="3"/>
  <c r="X864" i="1"/>
  <c r="X1054" i="1"/>
  <c r="X823" i="1"/>
  <c r="X857" i="1"/>
  <c r="X882" i="1"/>
  <c r="X919" i="1"/>
  <c r="X953" i="1"/>
  <c r="X976" i="1"/>
  <c r="X1010" i="1"/>
  <c r="X784" i="1"/>
  <c r="X800" i="1"/>
  <c r="X811" i="1"/>
  <c r="X893" i="1"/>
  <c r="X1053" i="1"/>
  <c r="X1091" i="1"/>
  <c r="X1048" i="1"/>
  <c r="X833" i="1"/>
  <c r="X847" i="1"/>
  <c r="X858" i="1"/>
  <c r="X872" i="1"/>
  <c r="X883" i="1"/>
  <c r="X897" i="1"/>
  <c r="X911" i="1"/>
  <c r="X922" i="1"/>
  <c r="X936" i="1"/>
  <c r="X947" i="1"/>
  <c r="X961" i="1"/>
  <c r="X975" i="1"/>
  <c r="X986" i="1"/>
  <c r="X1000" i="1"/>
  <c r="X1011" i="1"/>
  <c r="X1025" i="1"/>
  <c r="X1039" i="1"/>
  <c r="X801" i="1"/>
  <c r="X812" i="1"/>
  <c r="X876" i="1"/>
  <c r="X1111" i="1"/>
  <c r="X1122" i="1"/>
  <c r="X1136" i="1"/>
  <c r="X1161" i="1"/>
  <c r="X1191" i="1"/>
  <c r="X1218" i="1"/>
  <c r="X787" i="1"/>
  <c r="X1088" i="1"/>
  <c r="X1098" i="1"/>
  <c r="X1305" i="1"/>
  <c r="X1328" i="1"/>
  <c r="X1266" i="1"/>
  <c r="X1353" i="1"/>
  <c r="X1316" i="1"/>
  <c r="X1137" i="1"/>
  <c r="X1217" i="1"/>
  <c r="X1178" i="1"/>
  <c r="X1272" i="1"/>
  <c r="X1320" i="1"/>
  <c r="X1345" i="1"/>
  <c r="V786" i="1"/>
  <c r="O809" i="3" s="1"/>
  <c r="N809" i="3"/>
  <c r="N1314" i="3"/>
  <c r="V1291" i="1"/>
  <c r="O1314" i="3" s="1"/>
  <c r="V1098" i="1"/>
  <c r="O1121" i="3" s="1"/>
  <c r="N1121" i="3"/>
  <c r="V1189" i="1"/>
  <c r="O1212" i="3" s="1"/>
  <c r="N1212" i="3"/>
  <c r="V1142" i="1"/>
  <c r="O1165" i="3" s="1"/>
  <c r="N1165" i="3"/>
  <c r="V1125" i="1"/>
  <c r="O1148" i="3" s="1"/>
  <c r="N1148" i="3"/>
  <c r="V1184" i="1"/>
  <c r="O1207" i="3" s="1"/>
  <c r="N1207" i="3"/>
  <c r="V1257" i="1"/>
  <c r="O1280" i="3" s="1"/>
  <c r="N1280" i="3"/>
  <c r="N938" i="3"/>
  <c r="V915" i="1"/>
  <c r="O938" i="3" s="1"/>
  <c r="V860" i="1"/>
  <c r="O883" i="3" s="1"/>
  <c r="N883" i="3"/>
  <c r="V1020" i="1"/>
  <c r="O1043" i="3" s="1"/>
  <c r="N1043" i="3"/>
  <c r="V1188" i="1"/>
  <c r="O1211" i="3" s="1"/>
  <c r="N1211" i="3"/>
  <c r="V1316" i="1"/>
  <c r="O1339" i="3" s="1"/>
  <c r="N1339" i="3"/>
  <c r="Q276" i="1"/>
  <c r="V276" i="1" s="1"/>
  <c r="V1093" i="1"/>
  <c r="O1116" i="3" s="1"/>
  <c r="N1116" i="3"/>
  <c r="N1258" i="3"/>
  <c r="V1235" i="1"/>
  <c r="O1258" i="3" s="1"/>
  <c r="V874" i="1"/>
  <c r="O897" i="3" s="1"/>
  <c r="N897" i="3"/>
  <c r="V926" i="1"/>
  <c r="O949" i="3" s="1"/>
  <c r="N949" i="3"/>
  <c r="V1054" i="1"/>
  <c r="O1077" i="3" s="1"/>
  <c r="N1077" i="3"/>
  <c r="V1133" i="1"/>
  <c r="O1156" i="3" s="1"/>
  <c r="N1156" i="3"/>
  <c r="V1325" i="1"/>
  <c r="O1348" i="3" s="1"/>
  <c r="N1348" i="3"/>
  <c r="V919" i="1"/>
  <c r="O942" i="3" s="1"/>
  <c r="N942" i="3"/>
  <c r="V1087" i="1"/>
  <c r="O1110" i="3" s="1"/>
  <c r="N1110" i="3"/>
  <c r="V1214" i="1"/>
  <c r="O1237" i="3" s="1"/>
  <c r="N1237" i="3"/>
  <c r="V832" i="1"/>
  <c r="O855" i="3" s="1"/>
  <c r="N855" i="3"/>
  <c r="V960" i="1"/>
  <c r="O983" i="3" s="1"/>
  <c r="N983" i="3"/>
  <c r="V949" i="1"/>
  <c r="O488" i="3" s="1"/>
  <c r="N488" i="3"/>
  <c r="V801" i="1"/>
  <c r="O824" i="3" s="1"/>
  <c r="N824" i="3"/>
  <c r="V929" i="1"/>
  <c r="O952" i="3" s="1"/>
  <c r="N952" i="3"/>
  <c r="V1057" i="1"/>
  <c r="O1080" i="3" s="1"/>
  <c r="N1080" i="3"/>
  <c r="V1320" i="1"/>
  <c r="O1343" i="3" s="1"/>
  <c r="N1343" i="3"/>
  <c r="V957" i="1"/>
  <c r="O980" i="3" s="1"/>
  <c r="N980" i="3"/>
  <c r="V811" i="1"/>
  <c r="O834" i="3" s="1"/>
  <c r="N834" i="3"/>
  <c r="X1259" i="1"/>
  <c r="X1290" i="1"/>
  <c r="K1357" i="1"/>
  <c r="K1356" i="1"/>
  <c r="Q730" i="1"/>
  <c r="V730" i="1" s="1"/>
  <c r="O753" i="3" s="1"/>
  <c r="Q691" i="1"/>
  <c r="V691" i="1" s="1"/>
  <c r="Q651" i="1"/>
  <c r="V651" i="1" s="1"/>
  <c r="Q611" i="1"/>
  <c r="V611" i="1" s="1"/>
  <c r="Q595" i="1"/>
  <c r="V595" i="1" s="1"/>
  <c r="Q570" i="1"/>
  <c r="V570" i="1" s="1"/>
  <c r="Q531" i="1"/>
  <c r="V531" i="1" s="1"/>
  <c r="Q506" i="1"/>
  <c r="V506" i="1" s="1"/>
  <c r="Q467" i="1"/>
  <c r="V467" i="1" s="1"/>
  <c r="O1166" i="3" s="1"/>
  <c r="Q442" i="1"/>
  <c r="V442" i="1" s="1"/>
  <c r="Q403" i="1"/>
  <c r="V403" i="1" s="1"/>
  <c r="Q378" i="1"/>
  <c r="V378" i="1" s="1"/>
  <c r="Q339" i="1"/>
  <c r="V339" i="1" s="1"/>
  <c r="Q311" i="1"/>
  <c r="V311" i="1" s="1"/>
  <c r="Q291" i="1"/>
  <c r="V291" i="1" s="1"/>
  <c r="Q259" i="1"/>
  <c r="V259" i="1" s="1"/>
  <c r="Q239" i="1"/>
  <c r="V239" i="1" s="1"/>
  <c r="O262" i="3" s="1"/>
  <c r="Q199" i="1"/>
  <c r="V199" i="1" s="1"/>
  <c r="Q155" i="1"/>
  <c r="V155" i="1" s="1"/>
  <c r="Q91" i="1"/>
  <c r="V91" i="1" s="1"/>
  <c r="Q27" i="1"/>
  <c r="V27" i="1" s="1"/>
  <c r="V997" i="1"/>
  <c r="O1020" i="3" s="1"/>
  <c r="N1020" i="3"/>
  <c r="V1147" i="1"/>
  <c r="O1170" i="3" s="1"/>
  <c r="N1170" i="3"/>
  <c r="V1211" i="1"/>
  <c r="O1234" i="3" s="1"/>
  <c r="N1234" i="3"/>
  <c r="V1275" i="1"/>
  <c r="O1298" i="3" s="1"/>
  <c r="N1298" i="3"/>
  <c r="V1339" i="1"/>
  <c r="O1362" i="3" s="1"/>
  <c r="N1362" i="3"/>
  <c r="V797" i="1"/>
  <c r="O820" i="3" s="1"/>
  <c r="N820" i="3"/>
  <c r="V1034" i="1"/>
  <c r="O1057" i="3" s="1"/>
  <c r="N1057" i="3"/>
  <c r="V1038" i="1"/>
  <c r="O180" i="3" s="1"/>
  <c r="N180" i="3"/>
  <c r="V845" i="1"/>
  <c r="O868" i="3" s="1"/>
  <c r="N868" i="3"/>
  <c r="V1101" i="1"/>
  <c r="O1124" i="3" s="1"/>
  <c r="N1124" i="3"/>
  <c r="V1173" i="1"/>
  <c r="O1196" i="3" s="1"/>
  <c r="N1196" i="3"/>
  <c r="V1237" i="1"/>
  <c r="O1260" i="3" s="1"/>
  <c r="N1260" i="3"/>
  <c r="V1301" i="1"/>
  <c r="O1324" i="3" s="1"/>
  <c r="N1324" i="3"/>
  <c r="V999" i="1"/>
  <c r="O1022" i="3" s="1"/>
  <c r="N1022" i="3"/>
  <c r="V850" i="1"/>
  <c r="O873" i="3" s="1"/>
  <c r="N873" i="3"/>
  <c r="V1104" i="1"/>
  <c r="O1127" i="3" s="1"/>
  <c r="N1127" i="3"/>
  <c r="V1190" i="1"/>
  <c r="O1213" i="3" s="1"/>
  <c r="N1213" i="3"/>
  <c r="V1254" i="1"/>
  <c r="O1277" i="3" s="1"/>
  <c r="N1277" i="3"/>
  <c r="V1318" i="1"/>
  <c r="O1341" i="3" s="1"/>
  <c r="N1341" i="3"/>
  <c r="V853" i="1"/>
  <c r="O876" i="3" s="1"/>
  <c r="N876" i="3"/>
  <c r="V1105" i="1"/>
  <c r="O1128" i="3" s="1"/>
  <c r="N1128" i="3"/>
  <c r="V1175" i="1"/>
  <c r="O1198" i="3" s="1"/>
  <c r="N1198" i="3"/>
  <c r="V1239" i="1"/>
  <c r="O1262" i="3" s="1"/>
  <c r="N1262" i="3"/>
  <c r="V1319" i="1"/>
  <c r="O1342" i="3" s="1"/>
  <c r="N1342" i="3"/>
  <c r="V1050" i="1"/>
  <c r="O1073" i="3" s="1"/>
  <c r="N1073" i="3"/>
  <c r="V1168" i="1"/>
  <c r="O1191" i="3" s="1"/>
  <c r="N1191" i="3"/>
  <c r="V1232" i="1"/>
  <c r="O1255" i="3" s="1"/>
  <c r="N1255" i="3"/>
  <c r="V1296" i="1"/>
  <c r="O1319" i="3" s="1"/>
  <c r="N1319" i="3"/>
  <c r="V861" i="1"/>
  <c r="O884" i="3" s="1"/>
  <c r="N884" i="3"/>
  <c r="N1130" i="3"/>
  <c r="V1107" i="1"/>
  <c r="O1130" i="3" s="1"/>
  <c r="V1177" i="1"/>
  <c r="O1200" i="3" s="1"/>
  <c r="N1200" i="3"/>
  <c r="V1241" i="1"/>
  <c r="O1264" i="3" s="1"/>
  <c r="N1264" i="3"/>
  <c r="V1305" i="1"/>
  <c r="O1328" i="3" s="1"/>
  <c r="N1328" i="3"/>
  <c r="N826" i="3"/>
  <c r="V803" i="1"/>
  <c r="O826" i="3" s="1"/>
  <c r="N890" i="3"/>
  <c r="V867" i="1"/>
  <c r="O890" i="3" s="1"/>
  <c r="N954" i="3"/>
  <c r="V931" i="1"/>
  <c r="O954" i="3" s="1"/>
  <c r="N1018" i="3"/>
  <c r="V995" i="1"/>
  <c r="O1018" i="3" s="1"/>
  <c r="N1082" i="3"/>
  <c r="V1059" i="1"/>
  <c r="O1082" i="3" s="1"/>
  <c r="V820" i="1"/>
  <c r="O843" i="3" s="1"/>
  <c r="N843" i="3"/>
  <c r="V852" i="1"/>
  <c r="O875" i="3" s="1"/>
  <c r="N875" i="3"/>
  <c r="V884" i="1"/>
  <c r="O907" i="3" s="1"/>
  <c r="N907" i="3"/>
  <c r="V916" i="1"/>
  <c r="O939" i="3" s="1"/>
  <c r="N939" i="3"/>
  <c r="V948" i="1"/>
  <c r="O971" i="3" s="1"/>
  <c r="N971" i="3"/>
  <c r="V980" i="1"/>
  <c r="O1003" i="3" s="1"/>
  <c r="N1003" i="3"/>
  <c r="V1012" i="1"/>
  <c r="O1035" i="3" s="1"/>
  <c r="N1035" i="3"/>
  <c r="V1044" i="1"/>
  <c r="O1067" i="3" s="1"/>
  <c r="N1067" i="3"/>
  <c r="V1076" i="1"/>
  <c r="O1099" i="3" s="1"/>
  <c r="N1099" i="3"/>
  <c r="V1116" i="1"/>
  <c r="O889" i="3" s="1"/>
  <c r="N889" i="3"/>
  <c r="V1148" i="1"/>
  <c r="O1171" i="3" s="1"/>
  <c r="N1171" i="3"/>
  <c r="V1180" i="1"/>
  <c r="O1203" i="3" s="1"/>
  <c r="N1203" i="3"/>
  <c r="V1212" i="1"/>
  <c r="O1235" i="3" s="1"/>
  <c r="N1235" i="3"/>
  <c r="V1244" i="1"/>
  <c r="O1267" i="3" s="1"/>
  <c r="N1267" i="3"/>
  <c r="V1276" i="1"/>
  <c r="O1299" i="3" s="1"/>
  <c r="N1299" i="3"/>
  <c r="V1308" i="1"/>
  <c r="O1331" i="3" s="1"/>
  <c r="N1331" i="3"/>
  <c r="V1340" i="1"/>
  <c r="O1363" i="3" s="1"/>
  <c r="N1363" i="3"/>
  <c r="X878" i="1"/>
  <c r="X1117" i="1"/>
  <c r="X834" i="1"/>
  <c r="X873" i="1"/>
  <c r="X967" i="1"/>
  <c r="X1024" i="1"/>
  <c r="X1093" i="1"/>
  <c r="X924" i="1"/>
  <c r="X1020" i="1"/>
  <c r="X1070" i="1"/>
  <c r="X1086" i="1"/>
  <c r="X1335" i="1"/>
  <c r="X1081" i="1"/>
  <c r="X1194" i="1"/>
  <c r="X1293" i="1"/>
  <c r="X1208" i="1"/>
  <c r="V1061" i="1"/>
  <c r="O1084" i="3" s="1"/>
  <c r="N1084" i="3"/>
  <c r="V805" i="1"/>
  <c r="O828" i="3" s="1"/>
  <c r="N828" i="3"/>
  <c r="V1335" i="1"/>
  <c r="O1358" i="3" s="1"/>
  <c r="N1358" i="3"/>
  <c r="V1312" i="1"/>
  <c r="O1335" i="3" s="1"/>
  <c r="N1335" i="3"/>
  <c r="V1129" i="1"/>
  <c r="O1152" i="3" s="1"/>
  <c r="N1152" i="3"/>
  <c r="N274" i="3"/>
  <c r="V787" i="1"/>
  <c r="O274" i="3" s="1"/>
  <c r="N1002" i="3"/>
  <c r="V979" i="1"/>
  <c r="O1002" i="3" s="1"/>
  <c r="N1066" i="3"/>
  <c r="V1043" i="1"/>
  <c r="O1066" i="3" s="1"/>
  <c r="V828" i="1"/>
  <c r="O851" i="3" s="1"/>
  <c r="N851" i="3"/>
  <c r="V988" i="1"/>
  <c r="O1011" i="3" s="1"/>
  <c r="N1011" i="3"/>
  <c r="V1084" i="1"/>
  <c r="O1107" i="3" s="1"/>
  <c r="N1107" i="3"/>
  <c r="V1220" i="1"/>
  <c r="O1243" i="3" s="1"/>
  <c r="N1243" i="3"/>
  <c r="V1348" i="1"/>
  <c r="O1371" i="3" s="1"/>
  <c r="N1371" i="3"/>
  <c r="V830" i="1"/>
  <c r="O853" i="3" s="1"/>
  <c r="N853" i="3"/>
  <c r="V1022" i="1"/>
  <c r="O1045" i="3" s="1"/>
  <c r="N1045" i="3"/>
  <c r="V941" i="1"/>
  <c r="O964" i="3" s="1"/>
  <c r="N964" i="3"/>
  <c r="V791" i="1"/>
  <c r="O814" i="3" s="1"/>
  <c r="N814" i="3"/>
  <c r="V951" i="1"/>
  <c r="O974" i="3" s="1"/>
  <c r="N974" i="3"/>
  <c r="V1119" i="1"/>
  <c r="O1142" i="3" s="1"/>
  <c r="N1142" i="3"/>
  <c r="V1278" i="1"/>
  <c r="O1301" i="3" s="1"/>
  <c r="N1301" i="3"/>
  <c r="V864" i="1"/>
  <c r="O887" i="3" s="1"/>
  <c r="N887" i="3"/>
  <c r="V1024" i="1"/>
  <c r="O1047" i="3" s="1"/>
  <c r="N1047" i="3"/>
  <c r="V1199" i="1"/>
  <c r="O1222" i="3" s="1"/>
  <c r="N1222" i="3"/>
  <c r="V833" i="1"/>
  <c r="O856" i="3" s="1"/>
  <c r="N856" i="3"/>
  <c r="V961" i="1"/>
  <c r="O85" i="3" s="1"/>
  <c r="N85" i="3"/>
  <c r="V1089" i="1"/>
  <c r="O1091" i="3" s="1"/>
  <c r="N1091" i="3"/>
  <c r="V1137" i="1"/>
  <c r="O1160" i="3" s="1"/>
  <c r="N1160" i="3"/>
  <c r="X815" i="1"/>
  <c r="L1357" i="1"/>
  <c r="L1356" i="1"/>
  <c r="Q755" i="1"/>
  <c r="V755" i="1" s="1"/>
  <c r="Q715" i="1"/>
  <c r="V715" i="1" s="1"/>
  <c r="Q690" i="1"/>
  <c r="V690" i="1" s="1"/>
  <c r="Q675" i="1"/>
  <c r="V675" i="1" s="1"/>
  <c r="Q650" i="1"/>
  <c r="V650" i="1" s="1"/>
  <c r="O673" i="3" s="1"/>
  <c r="Q635" i="1"/>
  <c r="V635" i="1" s="1"/>
  <c r="Q594" i="1"/>
  <c r="V594" i="1" s="1"/>
  <c r="Q555" i="1"/>
  <c r="V555" i="1" s="1"/>
  <c r="Q530" i="1"/>
  <c r="V530" i="1" s="1"/>
  <c r="Q491" i="1"/>
  <c r="V491" i="1" s="1"/>
  <c r="Q466" i="1"/>
  <c r="V466" i="1" s="1"/>
  <c r="Q427" i="1"/>
  <c r="V427" i="1" s="1"/>
  <c r="Q402" i="1"/>
  <c r="V402" i="1" s="1"/>
  <c r="Q363" i="1"/>
  <c r="V363" i="1" s="1"/>
  <c r="Q331" i="1"/>
  <c r="V331" i="1" s="1"/>
  <c r="Q308" i="1"/>
  <c r="V308" i="1" s="1"/>
  <c r="Q287" i="1"/>
  <c r="V287" i="1" s="1"/>
  <c r="Q235" i="1"/>
  <c r="V235" i="1" s="1"/>
  <c r="Q215" i="1"/>
  <c r="V215" i="1" s="1"/>
  <c r="Q195" i="1"/>
  <c r="V195" i="1" s="1"/>
  <c r="Q175" i="1"/>
  <c r="V175" i="1" s="1"/>
  <c r="Q131" i="1"/>
  <c r="V131" i="1" s="1"/>
  <c r="Q67" i="1"/>
  <c r="V67" i="1" s="1"/>
  <c r="Q3" i="1"/>
  <c r="V3" i="1" s="1"/>
  <c r="V1029" i="1"/>
  <c r="O1052" i="3" s="1"/>
  <c r="N1052" i="3"/>
  <c r="N1178" i="3"/>
  <c r="V1155" i="1"/>
  <c r="O1178" i="3" s="1"/>
  <c r="N1242" i="3"/>
  <c r="V1219" i="1"/>
  <c r="O1242" i="3" s="1"/>
  <c r="N1306" i="3"/>
  <c r="V1283" i="1"/>
  <c r="O1306" i="3" s="1"/>
  <c r="N1370" i="3"/>
  <c r="V1347" i="1"/>
  <c r="O1370" i="3" s="1"/>
  <c r="V794" i="1"/>
  <c r="O817" i="3" s="1"/>
  <c r="N817" i="3"/>
  <c r="V1066" i="1"/>
  <c r="O1089" i="3" s="1"/>
  <c r="N1089" i="3"/>
  <c r="V790" i="1"/>
  <c r="O813" i="3" s="1"/>
  <c r="N813" i="3"/>
  <c r="V822" i="1"/>
  <c r="O845" i="3" s="1"/>
  <c r="N845" i="3"/>
  <c r="V854" i="1"/>
  <c r="O877" i="3" s="1"/>
  <c r="N877" i="3"/>
  <c r="V886" i="1"/>
  <c r="O909" i="3" s="1"/>
  <c r="N909" i="3"/>
  <c r="V918" i="1"/>
  <c r="O941" i="3" s="1"/>
  <c r="N941" i="3"/>
  <c r="V950" i="1"/>
  <c r="O973" i="3" s="1"/>
  <c r="N973" i="3"/>
  <c r="V982" i="1"/>
  <c r="O1005" i="3" s="1"/>
  <c r="N1005" i="3"/>
  <c r="V1014" i="1"/>
  <c r="O1037" i="3" s="1"/>
  <c r="N1037" i="3"/>
  <c r="V1046" i="1"/>
  <c r="O1069" i="3" s="1"/>
  <c r="N1069" i="3"/>
  <c r="V1078" i="1"/>
  <c r="O1101" i="3" s="1"/>
  <c r="N1101" i="3"/>
  <c r="V1110" i="1"/>
  <c r="O1133" i="3" s="1"/>
  <c r="N1133" i="3"/>
  <c r="V877" i="1"/>
  <c r="O900" i="3" s="1"/>
  <c r="N900" i="3"/>
  <c r="V1113" i="1"/>
  <c r="O1136" i="3" s="1"/>
  <c r="N1136" i="3"/>
  <c r="V1181" i="1"/>
  <c r="O1204" i="3" s="1"/>
  <c r="N1204" i="3"/>
  <c r="V1245" i="1"/>
  <c r="O1268" i="3" s="1"/>
  <c r="N1268" i="3"/>
  <c r="V1309" i="1"/>
  <c r="O1332" i="3" s="1"/>
  <c r="N1332" i="3"/>
  <c r="V783" i="1"/>
  <c r="O806" i="3" s="1"/>
  <c r="N806" i="3"/>
  <c r="V815" i="1"/>
  <c r="O838" i="3" s="1"/>
  <c r="N838" i="3"/>
  <c r="V847" i="1"/>
  <c r="O870" i="3" s="1"/>
  <c r="N870" i="3"/>
  <c r="V879" i="1"/>
  <c r="O902" i="3" s="1"/>
  <c r="N902" i="3"/>
  <c r="V911" i="1"/>
  <c r="O934" i="3" s="1"/>
  <c r="N934" i="3"/>
  <c r="V943" i="1"/>
  <c r="O966" i="3" s="1"/>
  <c r="N966" i="3"/>
  <c r="V975" i="1"/>
  <c r="O998" i="3" s="1"/>
  <c r="N998" i="3"/>
  <c r="V1007" i="1"/>
  <c r="O1030" i="3" s="1"/>
  <c r="N1030" i="3"/>
  <c r="V1047" i="1"/>
  <c r="O1070" i="3" s="1"/>
  <c r="N1070" i="3"/>
  <c r="V1079" i="1"/>
  <c r="O1102" i="3" s="1"/>
  <c r="N1102" i="3"/>
  <c r="V1111" i="1"/>
  <c r="O1134" i="3" s="1"/>
  <c r="N1134" i="3"/>
  <c r="V882" i="1"/>
  <c r="O905" i="3" s="1"/>
  <c r="N905" i="3"/>
  <c r="V1134" i="1"/>
  <c r="O1157" i="3" s="1"/>
  <c r="N1157" i="3"/>
  <c r="V1198" i="1"/>
  <c r="O1221" i="3" s="1"/>
  <c r="N1221" i="3"/>
  <c r="V1262" i="1"/>
  <c r="O1285" i="3" s="1"/>
  <c r="N1285" i="3"/>
  <c r="V1326" i="1"/>
  <c r="O1349" i="3" s="1"/>
  <c r="N1349" i="3"/>
  <c r="V792" i="1"/>
  <c r="O815" i="3" s="1"/>
  <c r="N815" i="3"/>
  <c r="V824" i="1"/>
  <c r="O847" i="3" s="1"/>
  <c r="N847" i="3"/>
  <c r="V856" i="1"/>
  <c r="O879" i="3" s="1"/>
  <c r="N879" i="3"/>
  <c r="V888" i="1"/>
  <c r="O911" i="3" s="1"/>
  <c r="N911" i="3"/>
  <c r="V920" i="1"/>
  <c r="O943" i="3" s="1"/>
  <c r="N943" i="3"/>
  <c r="V952" i="1"/>
  <c r="O975" i="3" s="1"/>
  <c r="N975" i="3"/>
  <c r="V984" i="1"/>
  <c r="O1007" i="3" s="1"/>
  <c r="N1007" i="3"/>
  <c r="V1016" i="1"/>
  <c r="O1039" i="3" s="1"/>
  <c r="N1039" i="3"/>
  <c r="V1048" i="1"/>
  <c r="O1071" i="3" s="1"/>
  <c r="N1071" i="3"/>
  <c r="V1080" i="1"/>
  <c r="O1103" i="3" s="1"/>
  <c r="N1103" i="3"/>
  <c r="V885" i="1"/>
  <c r="O908" i="3" s="1"/>
  <c r="N908" i="3"/>
  <c r="N1138" i="3"/>
  <c r="V1115" i="1"/>
  <c r="O1138" i="3" s="1"/>
  <c r="V1183" i="1"/>
  <c r="O1206" i="3" s="1"/>
  <c r="N1206" i="3"/>
  <c r="V1255" i="1"/>
  <c r="O1278" i="3" s="1"/>
  <c r="N1278" i="3"/>
  <c r="V1327" i="1"/>
  <c r="O1350" i="3" s="1"/>
  <c r="N1350" i="3"/>
  <c r="V793" i="1"/>
  <c r="O816" i="3" s="1"/>
  <c r="N816" i="3"/>
  <c r="V825" i="1"/>
  <c r="O848" i="3" s="1"/>
  <c r="N848" i="3"/>
  <c r="V857" i="1"/>
  <c r="O880" i="3" s="1"/>
  <c r="N880" i="3"/>
  <c r="V889" i="1"/>
  <c r="O912" i="3" s="1"/>
  <c r="N912" i="3"/>
  <c r="V921" i="1"/>
  <c r="O944" i="3" s="1"/>
  <c r="N944" i="3"/>
  <c r="V953" i="1"/>
  <c r="O976" i="3" s="1"/>
  <c r="N976" i="3"/>
  <c r="V985" i="1"/>
  <c r="O1008" i="3" s="1"/>
  <c r="N1008" i="3"/>
  <c r="V1017" i="1"/>
  <c r="O1040" i="3" s="1"/>
  <c r="N1040" i="3"/>
  <c r="V1049" i="1"/>
  <c r="O1072" i="3" s="1"/>
  <c r="N1072" i="3"/>
  <c r="V1081" i="1"/>
  <c r="O1104" i="3" s="1"/>
  <c r="N1104" i="3"/>
  <c r="V826" i="1"/>
  <c r="O849" i="3" s="1"/>
  <c r="N849" i="3"/>
  <c r="V1082" i="1"/>
  <c r="O1105" i="3" s="1"/>
  <c r="N1105" i="3"/>
  <c r="V1176" i="1"/>
  <c r="O1199" i="3" s="1"/>
  <c r="N1199" i="3"/>
  <c r="V1240" i="1"/>
  <c r="O1263" i="3" s="1"/>
  <c r="N1263" i="3"/>
  <c r="V1304" i="1"/>
  <c r="O1327" i="3" s="1"/>
  <c r="N1327" i="3"/>
  <c r="V893" i="1"/>
  <c r="O916" i="3" s="1"/>
  <c r="N916" i="3"/>
  <c r="V1117" i="1"/>
  <c r="O1140" i="3" s="1"/>
  <c r="N1140" i="3"/>
  <c r="V1185" i="1"/>
  <c r="O1208" i="3" s="1"/>
  <c r="N1208" i="3"/>
  <c r="V1249" i="1"/>
  <c r="O1272" i="3" s="1"/>
  <c r="N1272" i="3"/>
  <c r="V1313" i="1"/>
  <c r="O1336" i="3" s="1"/>
  <c r="N1336" i="3"/>
  <c r="N850" i="3"/>
  <c r="V827" i="1"/>
  <c r="O850" i="3" s="1"/>
  <c r="N914" i="3"/>
  <c r="V891" i="1"/>
  <c r="O914" i="3" s="1"/>
  <c r="N978" i="3"/>
  <c r="V955" i="1"/>
  <c r="O978" i="3" s="1"/>
  <c r="V1019" i="1"/>
  <c r="O1042" i="3" s="1"/>
  <c r="N1042" i="3"/>
  <c r="V1083" i="1"/>
  <c r="O1106" i="3" s="1"/>
  <c r="N1106" i="3"/>
  <c r="V796" i="1"/>
  <c r="O819" i="3" s="1"/>
  <c r="N819" i="3"/>
  <c r="X825" i="1"/>
  <c r="X848" i="1"/>
  <c r="X887" i="1"/>
  <c r="X921" i="1"/>
  <c r="X944" i="1"/>
  <c r="X978" i="1"/>
  <c r="X1015" i="1"/>
  <c r="X802" i="1"/>
  <c r="X816" i="1"/>
  <c r="X779" i="1"/>
  <c r="X795" i="1"/>
  <c r="X845" i="1"/>
  <c r="X973" i="1"/>
  <c r="X781" i="1"/>
  <c r="X1064" i="1"/>
  <c r="X799" i="1"/>
  <c r="X824" i="1"/>
  <c r="X835" i="1"/>
  <c r="X849" i="1"/>
  <c r="X863" i="1"/>
  <c r="X874" i="1"/>
  <c r="X888" i="1"/>
  <c r="X899" i="1"/>
  <c r="X913" i="1"/>
  <c r="X927" i="1"/>
  <c r="X938" i="1"/>
  <c r="X952" i="1"/>
  <c r="X963" i="1"/>
  <c r="X977" i="1"/>
  <c r="X991" i="1"/>
  <c r="X1002" i="1"/>
  <c r="X1016" i="1"/>
  <c r="X1027" i="1"/>
  <c r="X1041" i="1"/>
  <c r="X803" i="1"/>
  <c r="X844" i="1"/>
  <c r="X972" i="1"/>
  <c r="X1138" i="1"/>
  <c r="X1152" i="1"/>
  <c r="X1193" i="1"/>
  <c r="X1223" i="1"/>
  <c r="X1119" i="1"/>
  <c r="X1130" i="1"/>
  <c r="X1160" i="1"/>
  <c r="X1273" i="1"/>
  <c r="X1303" i="1"/>
  <c r="X1257" i="1"/>
  <c r="X1072" i="1"/>
  <c r="X1112" i="1"/>
  <c r="X1169" i="1"/>
  <c r="X1180" i="1"/>
  <c r="X1274" i="1"/>
  <c r="X1288" i="1"/>
  <c r="X1299" i="1"/>
  <c r="X1322" i="1"/>
  <c r="X1336" i="1"/>
  <c r="X1212" i="1"/>
  <c r="Q733" i="1"/>
  <c r="V733" i="1" s="1"/>
  <c r="Q677" i="1"/>
  <c r="V677" i="1" s="1"/>
  <c r="Q597" i="1"/>
  <c r="V597" i="1" s="1"/>
  <c r="Q565" i="1"/>
  <c r="V565" i="1" s="1"/>
  <c r="O588" i="3" s="1"/>
  <c r="Q533" i="1"/>
  <c r="V533" i="1" s="1"/>
  <c r="Q501" i="1"/>
  <c r="V501" i="1" s="1"/>
  <c r="Q469" i="1"/>
  <c r="V469" i="1" s="1"/>
  <c r="O492" i="3" s="1"/>
  <c r="Q437" i="1"/>
  <c r="V437" i="1" s="1"/>
  <c r="O460" i="3" s="1"/>
  <c r="Q405" i="1"/>
  <c r="V405" i="1" s="1"/>
  <c r="Q373" i="1"/>
  <c r="V373" i="1" s="1"/>
  <c r="Q741" i="1"/>
  <c r="V741" i="1" s="1"/>
  <c r="Q653" i="1"/>
  <c r="V653" i="1" s="1"/>
  <c r="O676" i="3" s="1"/>
  <c r="Q605" i="1"/>
  <c r="V605" i="1" s="1"/>
  <c r="Q573" i="1"/>
  <c r="V573" i="1" s="1"/>
  <c r="Q541" i="1"/>
  <c r="V541" i="1" s="1"/>
  <c r="O564" i="3" s="1"/>
  <c r="Q509" i="1"/>
  <c r="V509" i="1" s="1"/>
  <c r="O532" i="3" s="1"/>
  <c r="Q477" i="1"/>
  <c r="V477" i="1" s="1"/>
  <c r="Q445" i="1"/>
  <c r="V445" i="1" s="1"/>
  <c r="Q413" i="1"/>
  <c r="V413" i="1" s="1"/>
  <c r="Q381" i="1"/>
  <c r="V381" i="1" s="1"/>
  <c r="O404" i="3" s="1"/>
  <c r="Q349" i="1"/>
  <c r="V349" i="1" s="1"/>
  <c r="Q685" i="1"/>
  <c r="V685" i="1" s="1"/>
  <c r="Q629" i="1"/>
  <c r="V629" i="1" s="1"/>
  <c r="O652" i="3" s="1"/>
  <c r="Q717" i="1"/>
  <c r="V717" i="1" s="1"/>
  <c r="O740" i="3" s="1"/>
  <c r="Q661" i="1"/>
  <c r="V661" i="1" s="1"/>
  <c r="Q581" i="1"/>
  <c r="V581" i="1" s="1"/>
  <c r="Q549" i="1"/>
  <c r="V549" i="1" s="1"/>
  <c r="Q517" i="1"/>
  <c r="V517" i="1" s="1"/>
  <c r="O540" i="3" s="1"/>
  <c r="Q485" i="1"/>
  <c r="V485" i="1" s="1"/>
  <c r="Q453" i="1"/>
  <c r="V453" i="1" s="1"/>
  <c r="Q421" i="1"/>
  <c r="V421" i="1" s="1"/>
  <c r="O444" i="3" s="1"/>
  <c r="Q389" i="1"/>
  <c r="V389" i="1" s="1"/>
  <c r="O412" i="3" s="1"/>
  <c r="Q357" i="1"/>
  <c r="V357" i="1" s="1"/>
  <c r="Q749" i="1"/>
  <c r="V749" i="1" s="1"/>
  <c r="Q693" i="1"/>
  <c r="V693" i="1" s="1"/>
  <c r="Q637" i="1"/>
  <c r="V637" i="1" s="1"/>
  <c r="O660" i="3" s="1"/>
  <c r="Q725" i="1"/>
  <c r="V725" i="1" s="1"/>
  <c r="Q669" i="1"/>
  <c r="V669" i="1" s="1"/>
  <c r="Q613" i="1"/>
  <c r="V613" i="1" s="1"/>
  <c r="O636" i="3" s="1"/>
  <c r="Q589" i="1"/>
  <c r="V589" i="1" s="1"/>
  <c r="O612" i="3" s="1"/>
  <c r="Q557" i="1"/>
  <c r="V557" i="1" s="1"/>
  <c r="Q525" i="1"/>
  <c r="V525" i="1" s="1"/>
  <c r="Q493" i="1"/>
  <c r="V493" i="1" s="1"/>
  <c r="Q461" i="1"/>
  <c r="V461" i="1" s="1"/>
  <c r="O484" i="3" s="1"/>
  <c r="Q429" i="1"/>
  <c r="V429" i="1" s="1"/>
  <c r="Q397" i="1"/>
  <c r="V397" i="1" s="1"/>
  <c r="Q365" i="1"/>
  <c r="V365" i="1" s="1"/>
  <c r="O388" i="3" s="1"/>
  <c r="Q757" i="1"/>
  <c r="V757" i="1" s="1"/>
  <c r="O780" i="3" s="1"/>
  <c r="Q701" i="1"/>
  <c r="V701" i="1" s="1"/>
  <c r="Q645" i="1"/>
  <c r="V645" i="1" s="1"/>
  <c r="T676" i="1"/>
  <c r="T616" i="1"/>
  <c r="Q639" i="3" s="1"/>
  <c r="T471" i="1"/>
  <c r="Q2" i="1"/>
  <c r="V2" i="1" s="1"/>
  <c r="O25" i="3" s="1"/>
  <c r="Q608" i="1"/>
  <c r="V608" i="1" s="1"/>
  <c r="O631" i="3" s="1"/>
  <c r="Q599" i="1"/>
  <c r="V599" i="1" s="1"/>
  <c r="O622" i="3" s="1"/>
  <c r="Q591" i="1"/>
  <c r="V591" i="1" s="1"/>
  <c r="Q583" i="1"/>
  <c r="V583" i="1" s="1"/>
  <c r="Q575" i="1"/>
  <c r="V575" i="1" s="1"/>
  <c r="Q567" i="1"/>
  <c r="V567" i="1" s="1"/>
  <c r="O590" i="3" s="1"/>
  <c r="Q559" i="1"/>
  <c r="V559" i="1" s="1"/>
  <c r="Q551" i="1"/>
  <c r="V551" i="1" s="1"/>
  <c r="Q543" i="1"/>
  <c r="V543" i="1" s="1"/>
  <c r="O566" i="3" s="1"/>
  <c r="Q535" i="1"/>
  <c r="V535" i="1" s="1"/>
  <c r="O558" i="3" s="1"/>
  <c r="Q527" i="1"/>
  <c r="V527" i="1" s="1"/>
  <c r="Q519" i="1"/>
  <c r="V519" i="1" s="1"/>
  <c r="Q511" i="1"/>
  <c r="V511" i="1" s="1"/>
  <c r="Q503" i="1"/>
  <c r="V503" i="1" s="1"/>
  <c r="O526" i="3" s="1"/>
  <c r="Q495" i="1"/>
  <c r="V495" i="1" s="1"/>
  <c r="Q487" i="1"/>
  <c r="V487" i="1" s="1"/>
  <c r="Q479" i="1"/>
  <c r="V479" i="1" s="1"/>
  <c r="Q463" i="1"/>
  <c r="V463" i="1" s="1"/>
  <c r="O486" i="3" s="1"/>
  <c r="Q455" i="1"/>
  <c r="V455" i="1" s="1"/>
  <c r="Q447" i="1"/>
  <c r="V447" i="1" s="1"/>
  <c r="Q439" i="1"/>
  <c r="V439" i="1" s="1"/>
  <c r="Q431" i="1"/>
  <c r="V431" i="1" s="1"/>
  <c r="Q423" i="1"/>
  <c r="V423" i="1" s="1"/>
  <c r="Q415" i="1"/>
  <c r="V415" i="1" s="1"/>
  <c r="Q407" i="1"/>
  <c r="V407" i="1" s="1"/>
  <c r="O430" i="3" s="1"/>
  <c r="Q399" i="1"/>
  <c r="V399" i="1" s="1"/>
  <c r="O422" i="3" s="1"/>
  <c r="Q391" i="1"/>
  <c r="V391" i="1" s="1"/>
  <c r="Q383" i="1"/>
  <c r="V383" i="1" s="1"/>
  <c r="Q375" i="1"/>
  <c r="V375" i="1" s="1"/>
  <c r="Q367" i="1"/>
  <c r="V367" i="1" s="1"/>
  <c r="O390" i="3" s="1"/>
  <c r="Q359" i="1"/>
  <c r="V359" i="1" s="1"/>
  <c r="Q351" i="1"/>
  <c r="V351" i="1" s="1"/>
  <c r="Q343" i="1"/>
  <c r="V343" i="1" s="1"/>
  <c r="O366" i="3" s="1"/>
  <c r="Q324" i="1"/>
  <c r="V324" i="1" s="1"/>
  <c r="Q288" i="1"/>
  <c r="V288" i="1" s="1"/>
  <c r="O311" i="3" s="1"/>
  <c r="Q271" i="1"/>
  <c r="V271" i="1" s="1"/>
  <c r="T708" i="1"/>
  <c r="T648" i="1"/>
  <c r="Q671" i="3" s="1"/>
  <c r="Q772" i="1"/>
  <c r="V772" i="1" s="1"/>
  <c r="T772" i="1"/>
  <c r="Q764" i="1"/>
  <c r="V764" i="1" s="1"/>
  <c r="T764" i="1"/>
  <c r="Q787" i="3" s="1"/>
  <c r="Q756" i="1"/>
  <c r="V756" i="1" s="1"/>
  <c r="T756" i="1"/>
  <c r="T748" i="1"/>
  <c r="Q748" i="1"/>
  <c r="V748" i="1" s="1"/>
  <c r="T732" i="1"/>
  <c r="Q732" i="1"/>
  <c r="V732" i="1" s="1"/>
  <c r="T724" i="1"/>
  <c r="Q724" i="1"/>
  <c r="V724" i="1" s="1"/>
  <c r="O747" i="3" s="1"/>
  <c r="T716" i="1"/>
  <c r="Q739" i="3" s="1"/>
  <c r="Q716" i="1"/>
  <c r="V716" i="1" s="1"/>
  <c r="T700" i="1"/>
  <c r="Q700" i="1"/>
  <c r="V700" i="1" s="1"/>
  <c r="O723" i="3" s="1"/>
  <c r="T692" i="1"/>
  <c r="Q692" i="1"/>
  <c r="V692" i="1" s="1"/>
  <c r="T684" i="1"/>
  <c r="Q684" i="1"/>
  <c r="V684" i="1" s="1"/>
  <c r="O707" i="3" s="1"/>
  <c r="T668" i="1"/>
  <c r="Q691" i="3" s="1"/>
  <c r="Q668" i="1"/>
  <c r="V668" i="1" s="1"/>
  <c r="T660" i="1"/>
  <c r="Q660" i="1"/>
  <c r="V660" i="1" s="1"/>
  <c r="O683" i="3" s="1"/>
  <c r="T652" i="1"/>
  <c r="Q652" i="1"/>
  <c r="V652" i="1" s="1"/>
  <c r="T636" i="1"/>
  <c r="Q636" i="1"/>
  <c r="V636" i="1" s="1"/>
  <c r="O659" i="3" s="1"/>
  <c r="T628" i="1"/>
  <c r="Q651" i="3" s="1"/>
  <c r="Q628" i="1"/>
  <c r="V628" i="1" s="1"/>
  <c r="T620" i="1"/>
  <c r="Q620" i="1"/>
  <c r="V620" i="1" s="1"/>
  <c r="O643" i="3" s="1"/>
  <c r="T332" i="1"/>
  <c r="Q332" i="1"/>
  <c r="V332" i="1" s="1"/>
  <c r="T316" i="1"/>
  <c r="Q316" i="1"/>
  <c r="V316" i="1" s="1"/>
  <c r="O339" i="3" s="1"/>
  <c r="T300" i="1"/>
  <c r="Q323" i="3" s="1"/>
  <c r="Q300" i="1"/>
  <c r="V300" i="1" s="1"/>
  <c r="T284" i="1"/>
  <c r="Q284" i="1"/>
  <c r="V284" i="1" s="1"/>
  <c r="O307" i="3" s="1"/>
  <c r="T268" i="1"/>
  <c r="Q268" i="1"/>
  <c r="V268" i="1" s="1"/>
  <c r="T252" i="1"/>
  <c r="Q252" i="1"/>
  <c r="V252" i="1" s="1"/>
  <c r="O275" i="3" s="1"/>
  <c r="T236" i="1"/>
  <c r="Q259" i="3" s="1"/>
  <c r="Q236" i="1"/>
  <c r="V236" i="1" s="1"/>
  <c r="T220" i="1"/>
  <c r="Q220" i="1"/>
  <c r="V220" i="1" s="1"/>
  <c r="O243" i="3" s="1"/>
  <c r="T204" i="1"/>
  <c r="Q204" i="1"/>
  <c r="V204" i="1" s="1"/>
  <c r="O227" i="3" s="1"/>
  <c r="T196" i="1"/>
  <c r="Q196" i="1"/>
  <c r="V196" i="1" s="1"/>
  <c r="O219" i="3" s="1"/>
  <c r="T188" i="1"/>
  <c r="Q211" i="3" s="1"/>
  <c r="Q188" i="1"/>
  <c r="V188" i="1" s="1"/>
  <c r="T180" i="1"/>
  <c r="Q180" i="1"/>
  <c r="V180" i="1" s="1"/>
  <c r="O203" i="3" s="1"/>
  <c r="T172" i="1"/>
  <c r="Q172" i="1"/>
  <c r="V172" i="1" s="1"/>
  <c r="O195" i="3" s="1"/>
  <c r="T164" i="1"/>
  <c r="Q164" i="1"/>
  <c r="V164" i="1" s="1"/>
  <c r="O187" i="3" s="1"/>
  <c r="T156" i="1"/>
  <c r="Q179" i="3" s="1"/>
  <c r="Q156" i="1"/>
  <c r="V156" i="1" s="1"/>
  <c r="T148" i="1"/>
  <c r="Q148" i="1"/>
  <c r="V148" i="1" s="1"/>
  <c r="O171" i="3" s="1"/>
  <c r="T140" i="1"/>
  <c r="Q140" i="1"/>
  <c r="V140" i="1" s="1"/>
  <c r="O163" i="3" s="1"/>
  <c r="T132" i="1"/>
  <c r="Q132" i="1"/>
  <c r="V132" i="1" s="1"/>
  <c r="O155" i="3" s="1"/>
  <c r="T124" i="1"/>
  <c r="Q147" i="3" s="1"/>
  <c r="Q124" i="1"/>
  <c r="V124" i="1" s="1"/>
  <c r="T116" i="1"/>
  <c r="Q116" i="1"/>
  <c r="V116" i="1" s="1"/>
  <c r="O139" i="3" s="1"/>
  <c r="T108" i="1"/>
  <c r="Q108" i="1"/>
  <c r="V108" i="1" s="1"/>
  <c r="O131" i="3" s="1"/>
  <c r="T100" i="1"/>
  <c r="Q100" i="1"/>
  <c r="V100" i="1" s="1"/>
  <c r="O123" i="3" s="1"/>
  <c r="T92" i="1"/>
  <c r="Q115" i="3" s="1"/>
  <c r="Q92" i="1"/>
  <c r="V92" i="1" s="1"/>
  <c r="T84" i="1"/>
  <c r="Q84" i="1"/>
  <c r="V84" i="1" s="1"/>
  <c r="O107" i="3" s="1"/>
  <c r="T76" i="1"/>
  <c r="Q76" i="1"/>
  <c r="V76" i="1" s="1"/>
  <c r="O99" i="3" s="1"/>
  <c r="T68" i="1"/>
  <c r="Q68" i="1"/>
  <c r="V68" i="1" s="1"/>
  <c r="O91" i="3" s="1"/>
  <c r="T60" i="1"/>
  <c r="Q83" i="3" s="1"/>
  <c r="Q60" i="1"/>
  <c r="V60" i="1" s="1"/>
  <c r="O83" i="3" s="1"/>
  <c r="T52" i="1"/>
  <c r="Q52" i="1"/>
  <c r="V52" i="1" s="1"/>
  <c r="O75" i="3" s="1"/>
  <c r="T44" i="1"/>
  <c r="Q67" i="3" s="1"/>
  <c r="Q44" i="1"/>
  <c r="V44" i="1" s="1"/>
  <c r="O67" i="3" s="1"/>
  <c r="T36" i="1"/>
  <c r="Q36" i="1"/>
  <c r="V36" i="1" s="1"/>
  <c r="O59" i="3" s="1"/>
  <c r="T28" i="1"/>
  <c r="Q51" i="3" s="1"/>
  <c r="Q28" i="1"/>
  <c r="V28" i="1" s="1"/>
  <c r="O51" i="3" s="1"/>
  <c r="T20" i="1"/>
  <c r="Q20" i="1"/>
  <c r="V20" i="1" s="1"/>
  <c r="O43" i="3" s="1"/>
  <c r="T12" i="1"/>
  <c r="Q12" i="1"/>
  <c r="T4" i="1"/>
  <c r="Q4" i="1"/>
  <c r="V4" i="1" s="1"/>
  <c r="O27" i="3" s="1"/>
  <c r="T740" i="1"/>
  <c r="Q763" i="3" s="1"/>
  <c r="T680" i="1"/>
  <c r="Q320" i="1"/>
  <c r="V320" i="1" s="1"/>
  <c r="Q264" i="1"/>
  <c r="V264" i="1" s="1"/>
  <c r="O287" i="3" s="1"/>
  <c r="Q228" i="1"/>
  <c r="V228" i="1" s="1"/>
  <c r="T712" i="1"/>
  <c r="Q744" i="1"/>
  <c r="V744" i="1" s="1"/>
  <c r="Q604" i="1"/>
  <c r="V604" i="1" s="1"/>
  <c r="O627" i="3" s="1"/>
  <c r="Q596" i="1"/>
  <c r="V596" i="1" s="1"/>
  <c r="Q588" i="1"/>
  <c r="V588" i="1" s="1"/>
  <c r="Q580" i="1"/>
  <c r="V580" i="1" s="1"/>
  <c r="Q572" i="1"/>
  <c r="V572" i="1" s="1"/>
  <c r="O595" i="3" s="1"/>
  <c r="Q564" i="1"/>
  <c r="V564" i="1" s="1"/>
  <c r="Q556" i="1"/>
  <c r="V556" i="1" s="1"/>
  <c r="Q548" i="1"/>
  <c r="V548" i="1" s="1"/>
  <c r="O571" i="3" s="1"/>
  <c r="Q540" i="1"/>
  <c r="V540" i="1" s="1"/>
  <c r="O563" i="3" s="1"/>
  <c r="Q532" i="1"/>
  <c r="V532" i="1" s="1"/>
  <c r="Q524" i="1"/>
  <c r="V524" i="1" s="1"/>
  <c r="Q516" i="1"/>
  <c r="V516" i="1" s="1"/>
  <c r="Q508" i="1"/>
  <c r="V508" i="1" s="1"/>
  <c r="O531" i="3" s="1"/>
  <c r="Q500" i="1"/>
  <c r="V500" i="1" s="1"/>
  <c r="Q492" i="1"/>
  <c r="V492" i="1" s="1"/>
  <c r="Q484" i="1"/>
  <c r="V484" i="1" s="1"/>
  <c r="Q476" i="1"/>
  <c r="V476" i="1" s="1"/>
  <c r="O499" i="3" s="1"/>
  <c r="Q468" i="1"/>
  <c r="V468" i="1" s="1"/>
  <c r="Q460" i="1"/>
  <c r="V460" i="1" s="1"/>
  <c r="Q452" i="1"/>
  <c r="V452" i="1" s="1"/>
  <c r="Q444" i="1"/>
  <c r="V444" i="1" s="1"/>
  <c r="O467" i="3" s="1"/>
  <c r="Q436" i="1"/>
  <c r="V436" i="1" s="1"/>
  <c r="Q428" i="1"/>
  <c r="V428" i="1" s="1"/>
  <c r="Q420" i="1"/>
  <c r="V420" i="1" s="1"/>
  <c r="O443" i="3" s="1"/>
  <c r="Q412" i="1"/>
  <c r="V412" i="1" s="1"/>
  <c r="O435" i="3" s="1"/>
  <c r="Q404" i="1"/>
  <c r="V404" i="1" s="1"/>
  <c r="Q396" i="1"/>
  <c r="V396" i="1" s="1"/>
  <c r="Q388" i="1"/>
  <c r="V388" i="1" s="1"/>
  <c r="Q380" i="1"/>
  <c r="V380" i="1" s="1"/>
  <c r="O1230" i="3" s="1"/>
  <c r="Q372" i="1"/>
  <c r="V372" i="1" s="1"/>
  <c r="Q364" i="1"/>
  <c r="V364" i="1" s="1"/>
  <c r="Q356" i="1"/>
  <c r="V356" i="1" s="1"/>
  <c r="O379" i="3" s="1"/>
  <c r="Q348" i="1"/>
  <c r="V348" i="1" s="1"/>
  <c r="O371" i="3" s="1"/>
  <c r="Q336" i="1"/>
  <c r="V336" i="1" s="1"/>
  <c r="Q280" i="1"/>
  <c r="V280" i="1" s="1"/>
  <c r="Q244" i="1"/>
  <c r="V244" i="1" s="1"/>
  <c r="O267" i="3" s="1"/>
  <c r="Q335" i="1"/>
  <c r="V335" i="1" s="1"/>
  <c r="Q296" i="1"/>
  <c r="V296" i="1" s="1"/>
  <c r="Q279" i="1"/>
  <c r="V279" i="1" s="1"/>
  <c r="Q260" i="1"/>
  <c r="V260" i="1" s="1"/>
  <c r="O283" i="3" s="1"/>
  <c r="T612" i="1"/>
  <c r="Q635" i="3" s="1"/>
  <c r="T767" i="1"/>
  <c r="Q790" i="3" s="1"/>
  <c r="Q767" i="1"/>
  <c r="V767" i="1" s="1"/>
  <c r="T759" i="1"/>
  <c r="Q759" i="1"/>
  <c r="V759" i="1" s="1"/>
  <c r="O782" i="3" s="1"/>
  <c r="T751" i="1"/>
  <c r="Q751" i="1"/>
  <c r="V751" i="1" s="1"/>
  <c r="T743" i="1"/>
  <c r="Q743" i="1"/>
  <c r="V743" i="1" s="1"/>
  <c r="O766" i="3" s="1"/>
  <c r="T735" i="1"/>
  <c r="Q175" i="3" s="1"/>
  <c r="Q735" i="1"/>
  <c r="V735" i="1" s="1"/>
  <c r="T727" i="1"/>
  <c r="Q727" i="1"/>
  <c r="V727" i="1" s="1"/>
  <c r="O750" i="3" s="1"/>
  <c r="T719" i="1"/>
  <c r="Q719" i="1"/>
  <c r="V719" i="1" s="1"/>
  <c r="T711" i="1"/>
  <c r="Q711" i="1"/>
  <c r="V711" i="1" s="1"/>
  <c r="O734" i="3" s="1"/>
  <c r="T703" i="1"/>
  <c r="Q726" i="3" s="1"/>
  <c r="Q703" i="1"/>
  <c r="V703" i="1" s="1"/>
  <c r="T695" i="1"/>
  <c r="Q695" i="1"/>
  <c r="V695" i="1" s="1"/>
  <c r="O718" i="3" s="1"/>
  <c r="T687" i="1"/>
  <c r="Q687" i="1"/>
  <c r="V687" i="1" s="1"/>
  <c r="T679" i="1"/>
  <c r="Q679" i="1"/>
  <c r="V679" i="1" s="1"/>
  <c r="O702" i="3" s="1"/>
  <c r="T671" i="1"/>
  <c r="Q694" i="3" s="1"/>
  <c r="Q671" i="1"/>
  <c r="V671" i="1" s="1"/>
  <c r="T663" i="1"/>
  <c r="Q663" i="1"/>
  <c r="V663" i="1" s="1"/>
  <c r="O686" i="3" s="1"/>
  <c r="T655" i="1"/>
  <c r="Q655" i="1"/>
  <c r="V655" i="1" s="1"/>
  <c r="T647" i="1"/>
  <c r="Q647" i="1"/>
  <c r="V647" i="1" s="1"/>
  <c r="O670" i="3" s="1"/>
  <c r="T639" i="1"/>
  <c r="Q662" i="3" s="1"/>
  <c r="Q639" i="1"/>
  <c r="V639" i="1" s="1"/>
  <c r="T631" i="1"/>
  <c r="Q631" i="1"/>
  <c r="V631" i="1" s="1"/>
  <c r="T623" i="1"/>
  <c r="Q623" i="1"/>
  <c r="V623" i="1" s="1"/>
  <c r="T615" i="1"/>
  <c r="Q615" i="1"/>
  <c r="V615" i="1" s="1"/>
  <c r="O638" i="3" s="1"/>
  <c r="T644" i="1"/>
  <c r="Q667" i="3" s="1"/>
  <c r="Q341" i="1"/>
  <c r="V341" i="1" s="1"/>
  <c r="O364" i="3" s="1"/>
  <c r="T341" i="1"/>
  <c r="Q333" i="1"/>
  <c r="V333" i="1" s="1"/>
  <c r="O356" i="3" s="1"/>
  <c r="T333" i="1"/>
  <c r="Q325" i="1"/>
  <c r="V325" i="1" s="1"/>
  <c r="T325" i="1"/>
  <c r="Q317" i="1"/>
  <c r="V317" i="1" s="1"/>
  <c r="O340" i="3" s="1"/>
  <c r="T317" i="1"/>
  <c r="Q340" i="3" s="1"/>
  <c r="Q309" i="1"/>
  <c r="V309" i="1" s="1"/>
  <c r="T309" i="1"/>
  <c r="Q301" i="1"/>
  <c r="V301" i="1" s="1"/>
  <c r="T301" i="1"/>
  <c r="Q293" i="1"/>
  <c r="V293" i="1" s="1"/>
  <c r="T293" i="1"/>
  <c r="Q285" i="1"/>
  <c r="V285" i="1" s="1"/>
  <c r="T285" i="1"/>
  <c r="Q308" i="3" s="1"/>
  <c r="Q277" i="1"/>
  <c r="V277" i="1" s="1"/>
  <c r="T277" i="1"/>
  <c r="Q269" i="1"/>
  <c r="V269" i="1" s="1"/>
  <c r="O292" i="3" s="1"/>
  <c r="T269" i="1"/>
  <c r="Q261" i="1"/>
  <c r="V261" i="1" s="1"/>
  <c r="O284" i="3" s="1"/>
  <c r="T261" i="1"/>
  <c r="Q253" i="1"/>
  <c r="V253" i="1" s="1"/>
  <c r="O44" i="3" s="1"/>
  <c r="T253" i="1"/>
  <c r="Q44" i="3" s="1"/>
  <c r="Q245" i="1"/>
  <c r="V245" i="1" s="1"/>
  <c r="O268" i="3" s="1"/>
  <c r="T245" i="1"/>
  <c r="Q237" i="1"/>
  <c r="V237" i="1" s="1"/>
  <c r="O260" i="3" s="1"/>
  <c r="T237" i="1"/>
  <c r="Q229" i="1"/>
  <c r="V229" i="1" s="1"/>
  <c r="O252" i="3" s="1"/>
  <c r="T229" i="1"/>
  <c r="Q221" i="1"/>
  <c r="V221" i="1" s="1"/>
  <c r="O244" i="3" s="1"/>
  <c r="T221" i="1"/>
  <c r="Q244" i="3" s="1"/>
  <c r="Q213" i="1"/>
  <c r="V213" i="1" s="1"/>
  <c r="T213" i="1"/>
  <c r="Q205" i="1"/>
  <c r="V205" i="1" s="1"/>
  <c r="T205" i="1"/>
  <c r="Q197" i="1"/>
  <c r="V197" i="1" s="1"/>
  <c r="O220" i="3" s="1"/>
  <c r="T197" i="1"/>
  <c r="Q189" i="1"/>
  <c r="V189" i="1" s="1"/>
  <c r="O212" i="3" s="1"/>
  <c r="T189" i="1"/>
  <c r="Q212" i="3" s="1"/>
  <c r="Q181" i="1"/>
  <c r="V181" i="1" s="1"/>
  <c r="T181" i="1"/>
  <c r="Q173" i="1"/>
  <c r="V173" i="1" s="1"/>
  <c r="O196" i="3" s="1"/>
  <c r="T173" i="1"/>
  <c r="Q165" i="1"/>
  <c r="V165" i="1" s="1"/>
  <c r="O188" i="3" s="1"/>
  <c r="T165" i="1"/>
  <c r="Q157" i="1"/>
  <c r="V157" i="1" s="1"/>
  <c r="O831" i="3" s="1"/>
  <c r="T157" i="1"/>
  <c r="Q831" i="3" s="1"/>
  <c r="Q149" i="1"/>
  <c r="V149" i="1" s="1"/>
  <c r="O172" i="3" s="1"/>
  <c r="T149" i="1"/>
  <c r="Q141" i="1"/>
  <c r="V141" i="1" s="1"/>
  <c r="O164" i="3" s="1"/>
  <c r="T141" i="1"/>
  <c r="Q133" i="1"/>
  <c r="V133" i="1" s="1"/>
  <c r="O156" i="3" s="1"/>
  <c r="T133" i="1"/>
  <c r="Q125" i="1"/>
  <c r="V125" i="1" s="1"/>
  <c r="O148" i="3" s="1"/>
  <c r="T125" i="1"/>
  <c r="Q148" i="3" s="1"/>
  <c r="Q117" i="1"/>
  <c r="V117" i="1" s="1"/>
  <c r="O140" i="3" s="1"/>
  <c r="T117" i="1"/>
  <c r="Q109" i="1"/>
  <c r="V109" i="1" s="1"/>
  <c r="O132" i="3" s="1"/>
  <c r="T109" i="1"/>
  <c r="Q101" i="1"/>
  <c r="V101" i="1" s="1"/>
  <c r="O124" i="3" s="1"/>
  <c r="T101" i="1"/>
  <c r="Q93" i="1"/>
  <c r="V93" i="1" s="1"/>
  <c r="O116" i="3" s="1"/>
  <c r="T93" i="1"/>
  <c r="Q116" i="3" s="1"/>
  <c r="Q85" i="1"/>
  <c r="V85" i="1" s="1"/>
  <c r="T85" i="1"/>
  <c r="Q77" i="1"/>
  <c r="V77" i="1" s="1"/>
  <c r="O100" i="3" s="1"/>
  <c r="T77" i="1"/>
  <c r="Q69" i="1"/>
  <c r="V69" i="1" s="1"/>
  <c r="O92" i="3" s="1"/>
  <c r="T69" i="1"/>
  <c r="Q61" i="1"/>
  <c r="V61" i="1" s="1"/>
  <c r="O84" i="3" s="1"/>
  <c r="T61" i="1"/>
  <c r="Q84" i="3" s="1"/>
  <c r="Q53" i="1"/>
  <c r="V53" i="1" s="1"/>
  <c r="O76" i="3" s="1"/>
  <c r="T53" i="1"/>
  <c r="Q45" i="1"/>
  <c r="V45" i="1" s="1"/>
  <c r="O68" i="3" s="1"/>
  <c r="T45" i="1"/>
  <c r="Q37" i="1"/>
  <c r="V37" i="1" s="1"/>
  <c r="O60" i="3" s="1"/>
  <c r="T37" i="1"/>
  <c r="Q29" i="1"/>
  <c r="V29" i="1" s="1"/>
  <c r="O52" i="3" s="1"/>
  <c r="T29" i="1"/>
  <c r="Q52" i="3" s="1"/>
  <c r="Q21" i="1"/>
  <c r="V21" i="1" s="1"/>
  <c r="O1177" i="3" s="1"/>
  <c r="T21" i="1"/>
  <c r="Q13" i="1"/>
  <c r="V13" i="1" s="1"/>
  <c r="O36" i="3" s="1"/>
  <c r="T13" i="1"/>
  <c r="Q36" i="3" s="1"/>
  <c r="Q5" i="1"/>
  <c r="T5" i="1"/>
  <c r="Q610" i="1"/>
  <c r="V610" i="1" s="1"/>
  <c r="O633" i="3" s="1"/>
  <c r="T610" i="1"/>
  <c r="Q633" i="3" s="1"/>
  <c r="Q338" i="1"/>
  <c r="V338" i="1" s="1"/>
  <c r="O361" i="3" s="1"/>
  <c r="T338" i="1"/>
  <c r="Q330" i="1"/>
  <c r="V330" i="1" s="1"/>
  <c r="O353" i="3" s="1"/>
  <c r="T330" i="1"/>
  <c r="Q322" i="1"/>
  <c r="V322" i="1" s="1"/>
  <c r="T322" i="1"/>
  <c r="Q314" i="1"/>
  <c r="V314" i="1" s="1"/>
  <c r="O337" i="3" s="1"/>
  <c r="T314" i="1"/>
  <c r="Q337" i="3" s="1"/>
  <c r="Q306" i="1"/>
  <c r="V306" i="1" s="1"/>
  <c r="T306" i="1"/>
  <c r="Q298" i="1"/>
  <c r="V298" i="1" s="1"/>
  <c r="O321" i="3" s="1"/>
  <c r="T298" i="1"/>
  <c r="Q290" i="1"/>
  <c r="V290" i="1" s="1"/>
  <c r="T290" i="1"/>
  <c r="Q282" i="1"/>
  <c r="V282" i="1" s="1"/>
  <c r="O305" i="3" s="1"/>
  <c r="T282" i="1"/>
  <c r="Q305" i="3" s="1"/>
  <c r="Q274" i="1"/>
  <c r="V274" i="1" s="1"/>
  <c r="T274" i="1"/>
  <c r="Q266" i="1"/>
  <c r="V266" i="1" s="1"/>
  <c r="O289" i="3" s="1"/>
  <c r="T266" i="1"/>
  <c r="Q258" i="1"/>
  <c r="V258" i="1" s="1"/>
  <c r="O281" i="3" s="1"/>
  <c r="T258" i="1"/>
  <c r="Q250" i="1"/>
  <c r="V250" i="1" s="1"/>
  <c r="O273" i="3" s="1"/>
  <c r="T250" i="1"/>
  <c r="Q273" i="3" s="1"/>
  <c r="Q242" i="1"/>
  <c r="V242" i="1" s="1"/>
  <c r="O265" i="3" s="1"/>
  <c r="T242" i="1"/>
  <c r="Q234" i="1"/>
  <c r="V234" i="1" s="1"/>
  <c r="O257" i="3" s="1"/>
  <c r="T234" i="1"/>
  <c r="Q226" i="1"/>
  <c r="V226" i="1" s="1"/>
  <c r="O249" i="3" s="1"/>
  <c r="T226" i="1"/>
  <c r="Q218" i="1"/>
  <c r="V218" i="1" s="1"/>
  <c r="T218" i="1"/>
  <c r="Q241" i="3" s="1"/>
  <c r="Q210" i="1"/>
  <c r="V210" i="1" s="1"/>
  <c r="T210" i="1"/>
  <c r="Q202" i="1"/>
  <c r="V202" i="1" s="1"/>
  <c r="O225" i="3" s="1"/>
  <c r="T202" i="1"/>
  <c r="Q194" i="1"/>
  <c r="V194" i="1" s="1"/>
  <c r="O217" i="3" s="1"/>
  <c r="T194" i="1"/>
  <c r="Q186" i="1"/>
  <c r="V186" i="1" s="1"/>
  <c r="O209" i="3" s="1"/>
  <c r="T186" i="1"/>
  <c r="Q209" i="3" s="1"/>
  <c r="Q178" i="1"/>
  <c r="V178" i="1" s="1"/>
  <c r="T178" i="1"/>
  <c r="Q170" i="1"/>
  <c r="V170" i="1" s="1"/>
  <c r="O193" i="3" s="1"/>
  <c r="T170" i="1"/>
  <c r="Q162" i="1"/>
  <c r="V162" i="1" s="1"/>
  <c r="O185" i="3" s="1"/>
  <c r="T162" i="1"/>
  <c r="Q154" i="1"/>
  <c r="V154" i="1" s="1"/>
  <c r="O177" i="3" s="1"/>
  <c r="T154" i="1"/>
  <c r="Q177" i="3" s="1"/>
  <c r="Q146" i="1"/>
  <c r="V146" i="1" s="1"/>
  <c r="O169" i="3" s="1"/>
  <c r="T146" i="1"/>
  <c r="Q138" i="1"/>
  <c r="V138" i="1" s="1"/>
  <c r="O161" i="3" s="1"/>
  <c r="T138" i="1"/>
  <c r="Q130" i="1"/>
  <c r="V130" i="1" s="1"/>
  <c r="O153" i="3" s="1"/>
  <c r="T130" i="1"/>
  <c r="Q122" i="1"/>
  <c r="V122" i="1" s="1"/>
  <c r="O145" i="3" s="1"/>
  <c r="T122" i="1"/>
  <c r="Q145" i="3" s="1"/>
  <c r="Q114" i="1"/>
  <c r="V114" i="1" s="1"/>
  <c r="O137" i="3" s="1"/>
  <c r="T114" i="1"/>
  <c r="Q106" i="1"/>
  <c r="V106" i="1" s="1"/>
  <c r="O129" i="3" s="1"/>
  <c r="T106" i="1"/>
  <c r="Q98" i="1"/>
  <c r="V98" i="1" s="1"/>
  <c r="O121" i="3" s="1"/>
  <c r="T98" i="1"/>
  <c r="Q90" i="1"/>
  <c r="V90" i="1" s="1"/>
  <c r="O113" i="3" s="1"/>
  <c r="T90" i="1"/>
  <c r="Q113" i="3" s="1"/>
  <c r="Q82" i="1"/>
  <c r="V82" i="1" s="1"/>
  <c r="O105" i="3" s="1"/>
  <c r="T82" i="1"/>
  <c r="Q74" i="1"/>
  <c r="V74" i="1" s="1"/>
  <c r="O97" i="3" s="1"/>
  <c r="T74" i="1"/>
  <c r="Q66" i="1"/>
  <c r="V66" i="1" s="1"/>
  <c r="O89" i="3" s="1"/>
  <c r="T66" i="1"/>
  <c r="Q58" i="1"/>
  <c r="V58" i="1" s="1"/>
  <c r="O81" i="3" s="1"/>
  <c r="T58" i="1"/>
  <c r="Q81" i="3" s="1"/>
  <c r="Q50" i="1"/>
  <c r="V50" i="1" s="1"/>
  <c r="O73" i="3" s="1"/>
  <c r="T50" i="1"/>
  <c r="Q42" i="1"/>
  <c r="V42" i="1" s="1"/>
  <c r="O65" i="3" s="1"/>
  <c r="T42" i="1"/>
  <c r="Q34" i="1"/>
  <c r="V34" i="1" s="1"/>
  <c r="O57" i="3" s="1"/>
  <c r="T34" i="1"/>
  <c r="Q26" i="1"/>
  <c r="V26" i="1" s="1"/>
  <c r="O49" i="3" s="1"/>
  <c r="T26" i="1"/>
  <c r="Q49" i="3" s="1"/>
  <c r="Q18" i="1"/>
  <c r="V18" i="1" s="1"/>
  <c r="O386" i="3" s="1"/>
  <c r="T18" i="1"/>
  <c r="Q386" i="3" s="1"/>
  <c r="Q10" i="1"/>
  <c r="V10" i="1" s="1"/>
  <c r="O33" i="3" s="1"/>
  <c r="T10" i="1"/>
  <c r="Q337" i="1"/>
  <c r="V337" i="1" s="1"/>
  <c r="O360" i="3" s="1"/>
  <c r="T337" i="1"/>
  <c r="Q329" i="1"/>
  <c r="V329" i="1" s="1"/>
  <c r="O352" i="3" s="1"/>
  <c r="T329" i="1"/>
  <c r="Q352" i="3" s="1"/>
  <c r="Q321" i="1"/>
  <c r="V321" i="1" s="1"/>
  <c r="T321" i="1"/>
  <c r="Q313" i="1"/>
  <c r="V313" i="1" s="1"/>
  <c r="T313" i="1"/>
  <c r="Q305" i="1"/>
  <c r="V305" i="1" s="1"/>
  <c r="T305" i="1"/>
  <c r="Q297" i="1"/>
  <c r="V297" i="1" s="1"/>
  <c r="O320" i="3" s="1"/>
  <c r="T297" i="1"/>
  <c r="Q320" i="3" s="1"/>
  <c r="Q289" i="1"/>
  <c r="V289" i="1" s="1"/>
  <c r="T289" i="1"/>
  <c r="Q281" i="1"/>
  <c r="V281" i="1" s="1"/>
  <c r="O498" i="3" s="1"/>
  <c r="T281" i="1"/>
  <c r="Q273" i="1"/>
  <c r="V273" i="1" s="1"/>
  <c r="T273" i="1"/>
  <c r="Q265" i="1"/>
  <c r="V265" i="1" s="1"/>
  <c r="O288" i="3" s="1"/>
  <c r="T265" i="1"/>
  <c r="Q288" i="3" s="1"/>
  <c r="Q257" i="1"/>
  <c r="V257" i="1" s="1"/>
  <c r="T257" i="1"/>
  <c r="Q249" i="1"/>
  <c r="V249" i="1" s="1"/>
  <c r="O272" i="3" s="1"/>
  <c r="T249" i="1"/>
  <c r="Q241" i="1"/>
  <c r="V241" i="1" s="1"/>
  <c r="O264" i="3" s="1"/>
  <c r="T241" i="1"/>
  <c r="Q233" i="1"/>
  <c r="V233" i="1" s="1"/>
  <c r="O256" i="3" s="1"/>
  <c r="T233" i="1"/>
  <c r="Q256" i="3" s="1"/>
  <c r="Q225" i="1"/>
  <c r="V225" i="1" s="1"/>
  <c r="T225" i="1"/>
  <c r="Q217" i="1"/>
  <c r="V217" i="1" s="1"/>
  <c r="O240" i="3" s="1"/>
  <c r="T217" i="1"/>
  <c r="Q209" i="1"/>
  <c r="V209" i="1" s="1"/>
  <c r="O232" i="3" s="1"/>
  <c r="T209" i="1"/>
  <c r="Q201" i="1"/>
  <c r="V201" i="1" s="1"/>
  <c r="O224" i="3" s="1"/>
  <c r="T201" i="1"/>
  <c r="Q224" i="3" s="1"/>
  <c r="Q193" i="1"/>
  <c r="V193" i="1" s="1"/>
  <c r="O216" i="3" s="1"/>
  <c r="T193" i="1"/>
  <c r="Q185" i="1"/>
  <c r="V185" i="1" s="1"/>
  <c r="O208" i="3" s="1"/>
  <c r="T185" i="1"/>
  <c r="Q177" i="1"/>
  <c r="V177" i="1" s="1"/>
  <c r="O200" i="3" s="1"/>
  <c r="T177" i="1"/>
  <c r="Q169" i="1"/>
  <c r="V169" i="1" s="1"/>
  <c r="O192" i="3" s="1"/>
  <c r="T169" i="1"/>
  <c r="Q192" i="3" s="1"/>
  <c r="Q161" i="1"/>
  <c r="V161" i="1" s="1"/>
  <c r="O1129" i="3" s="1"/>
  <c r="T161" i="1"/>
  <c r="Q153" i="1"/>
  <c r="V153" i="1" s="1"/>
  <c r="O176" i="3" s="1"/>
  <c r="T153" i="1"/>
  <c r="Q176" i="3" s="1"/>
  <c r="Q145" i="1"/>
  <c r="V145" i="1" s="1"/>
  <c r="O168" i="3" s="1"/>
  <c r="T145" i="1"/>
  <c r="Q137" i="1"/>
  <c r="V137" i="1" s="1"/>
  <c r="O160" i="3" s="1"/>
  <c r="T137" i="1"/>
  <c r="Q160" i="3" s="1"/>
  <c r="Q129" i="1"/>
  <c r="V129" i="1" s="1"/>
  <c r="O152" i="3" s="1"/>
  <c r="T129" i="1"/>
  <c r="Q121" i="1"/>
  <c r="V121" i="1" s="1"/>
  <c r="O144" i="3" s="1"/>
  <c r="T121" i="1"/>
  <c r="Q113" i="1"/>
  <c r="V113" i="1" s="1"/>
  <c r="O136" i="3" s="1"/>
  <c r="T113" i="1"/>
  <c r="Q105" i="1"/>
  <c r="V105" i="1" s="1"/>
  <c r="O128" i="3" s="1"/>
  <c r="T105" i="1"/>
  <c r="Q128" i="3" s="1"/>
  <c r="Q97" i="1"/>
  <c r="V97" i="1" s="1"/>
  <c r="T97" i="1"/>
  <c r="Q89" i="1"/>
  <c r="V89" i="1" s="1"/>
  <c r="O112" i="3" s="1"/>
  <c r="T89" i="1"/>
  <c r="Q81" i="1"/>
  <c r="V81" i="1" s="1"/>
  <c r="O104" i="3" s="1"/>
  <c r="T81" i="1"/>
  <c r="Q73" i="1"/>
  <c r="V73" i="1" s="1"/>
  <c r="O96" i="3" s="1"/>
  <c r="T73" i="1"/>
  <c r="Q96" i="3" s="1"/>
  <c r="Q65" i="1"/>
  <c r="V65" i="1" s="1"/>
  <c r="O88" i="3" s="1"/>
  <c r="T65" i="1"/>
  <c r="Q57" i="1"/>
  <c r="V57" i="1" s="1"/>
  <c r="O80" i="3" s="1"/>
  <c r="T57" i="1"/>
  <c r="Q80" i="3" s="1"/>
  <c r="Q49" i="1"/>
  <c r="V49" i="1" s="1"/>
  <c r="O72" i="3" s="1"/>
  <c r="T49" i="1"/>
  <c r="Q41" i="1"/>
  <c r="V41" i="1" s="1"/>
  <c r="O885" i="3" s="1"/>
  <c r="T41" i="1"/>
  <c r="Q885" i="3" s="1"/>
  <c r="Q33" i="1"/>
  <c r="V33" i="1" s="1"/>
  <c r="O56" i="3" s="1"/>
  <c r="T33" i="1"/>
  <c r="Q25" i="1"/>
  <c r="V25" i="1" s="1"/>
  <c r="O48" i="3" s="1"/>
  <c r="T25" i="1"/>
  <c r="Q48" i="3" s="1"/>
  <c r="Q17" i="1"/>
  <c r="T17" i="1"/>
  <c r="Q9" i="1"/>
  <c r="V9" i="1" s="1"/>
  <c r="O32" i="3" s="1"/>
  <c r="T9" i="1"/>
  <c r="Q32" i="3" s="1"/>
  <c r="Q606" i="1"/>
  <c r="V606" i="1" s="1"/>
  <c r="T606" i="1"/>
  <c r="Q342" i="1"/>
  <c r="V342" i="1" s="1"/>
  <c r="O365" i="3" s="1"/>
  <c r="T342" i="1"/>
  <c r="Q334" i="1"/>
  <c r="V334" i="1" s="1"/>
  <c r="T334" i="1"/>
  <c r="Q326" i="1"/>
  <c r="V326" i="1" s="1"/>
  <c r="T326" i="1"/>
  <c r="Q349" i="3" s="1"/>
  <c r="Q318" i="1"/>
  <c r="V318" i="1" s="1"/>
  <c r="O341" i="3" s="1"/>
  <c r="T318" i="1"/>
  <c r="Q310" i="1"/>
  <c r="V310" i="1" s="1"/>
  <c r="T310" i="1"/>
  <c r="Q302" i="1"/>
  <c r="V302" i="1" s="1"/>
  <c r="T302" i="1"/>
  <c r="Q294" i="1"/>
  <c r="V294" i="1" s="1"/>
  <c r="O322" i="3" s="1"/>
  <c r="T294" i="1"/>
  <c r="Q322" i="3" s="1"/>
  <c r="Q286" i="1"/>
  <c r="V286" i="1" s="1"/>
  <c r="O309" i="3" s="1"/>
  <c r="T286" i="1"/>
  <c r="Q278" i="1"/>
  <c r="V278" i="1" s="1"/>
  <c r="O301" i="3" s="1"/>
  <c r="T278" i="1"/>
  <c r="Q270" i="1"/>
  <c r="V270" i="1" s="1"/>
  <c r="T270" i="1"/>
  <c r="Q262" i="1"/>
  <c r="V262" i="1" s="1"/>
  <c r="O810" i="3" s="1"/>
  <c r="T262" i="1"/>
  <c r="Q810" i="3" s="1"/>
  <c r="Q254" i="1"/>
  <c r="V254" i="1" s="1"/>
  <c r="T254" i="1"/>
  <c r="Q246" i="1"/>
  <c r="V246" i="1" s="1"/>
  <c r="O269" i="3" s="1"/>
  <c r="T246" i="1"/>
  <c r="Q238" i="1"/>
  <c r="V238" i="1" s="1"/>
  <c r="O261" i="3" s="1"/>
  <c r="T238" i="1"/>
  <c r="Q230" i="1"/>
  <c r="V230" i="1" s="1"/>
  <c r="O253" i="3" s="1"/>
  <c r="T230" i="1"/>
  <c r="Q253" i="3" s="1"/>
  <c r="Q222" i="1"/>
  <c r="V222" i="1" s="1"/>
  <c r="T222" i="1"/>
  <c r="Q214" i="1"/>
  <c r="V214" i="1" s="1"/>
  <c r="O237" i="3" s="1"/>
  <c r="T214" i="1"/>
  <c r="Q206" i="1"/>
  <c r="V206" i="1" s="1"/>
  <c r="O229" i="3" s="1"/>
  <c r="T206" i="1"/>
  <c r="Q198" i="1"/>
  <c r="V198" i="1" s="1"/>
  <c r="O221" i="3" s="1"/>
  <c r="T198" i="1"/>
  <c r="Q221" i="3" s="1"/>
  <c r="Q190" i="1"/>
  <c r="V190" i="1" s="1"/>
  <c r="O213" i="3" s="1"/>
  <c r="T190" i="1"/>
  <c r="Q182" i="1"/>
  <c r="V182" i="1" s="1"/>
  <c r="O205" i="3" s="1"/>
  <c r="T182" i="1"/>
  <c r="Q205" i="3" s="1"/>
  <c r="Q174" i="1"/>
  <c r="V174" i="1" s="1"/>
  <c r="O197" i="3" s="1"/>
  <c r="T174" i="1"/>
  <c r="Q166" i="1"/>
  <c r="V166" i="1" s="1"/>
  <c r="O189" i="3" s="1"/>
  <c r="T166" i="1"/>
  <c r="Q189" i="3" s="1"/>
  <c r="Q158" i="1"/>
  <c r="V158" i="1" s="1"/>
  <c r="O181" i="3" s="1"/>
  <c r="T158" i="1"/>
  <c r="Q150" i="1"/>
  <c r="V150" i="1" s="1"/>
  <c r="O173" i="3" s="1"/>
  <c r="T150" i="1"/>
  <c r="Q142" i="1"/>
  <c r="V142" i="1" s="1"/>
  <c r="O165" i="3" s="1"/>
  <c r="T142" i="1"/>
  <c r="Q134" i="1"/>
  <c r="V134" i="1" s="1"/>
  <c r="O157" i="3" s="1"/>
  <c r="T134" i="1"/>
  <c r="Q157" i="3" s="1"/>
  <c r="Q126" i="1"/>
  <c r="V126" i="1" s="1"/>
  <c r="O149" i="3" s="1"/>
  <c r="T126" i="1"/>
  <c r="Q118" i="1"/>
  <c r="V118" i="1" s="1"/>
  <c r="O215" i="3" s="1"/>
  <c r="T118" i="1"/>
  <c r="Q215" i="3" s="1"/>
  <c r="Q110" i="1"/>
  <c r="V110" i="1" s="1"/>
  <c r="O985" i="3" s="1"/>
  <c r="T110" i="1"/>
  <c r="Q102" i="1"/>
  <c r="V102" i="1" s="1"/>
  <c r="O125" i="3" s="1"/>
  <c r="T102" i="1"/>
  <c r="Q94" i="1"/>
  <c r="V94" i="1" s="1"/>
  <c r="T94" i="1"/>
  <c r="Q86" i="1"/>
  <c r="V86" i="1" s="1"/>
  <c r="O109" i="3" s="1"/>
  <c r="T86" i="1"/>
  <c r="Q78" i="1"/>
  <c r="V78" i="1" s="1"/>
  <c r="O101" i="3" s="1"/>
  <c r="T78" i="1"/>
  <c r="Q70" i="1"/>
  <c r="V70" i="1" s="1"/>
  <c r="O93" i="3" s="1"/>
  <c r="T70" i="1"/>
  <c r="Q93" i="3" s="1"/>
  <c r="Q62" i="1"/>
  <c r="V62" i="1" s="1"/>
  <c r="O368" i="3" s="1"/>
  <c r="T62" i="1"/>
  <c r="Q54" i="1"/>
  <c r="V54" i="1" s="1"/>
  <c r="O77" i="3" s="1"/>
  <c r="T54" i="1"/>
  <c r="Q77" i="3" s="1"/>
  <c r="Q46" i="1"/>
  <c r="V46" i="1" s="1"/>
  <c r="O69" i="3" s="1"/>
  <c r="T46" i="1"/>
  <c r="Q38" i="1"/>
  <c r="V38" i="1" s="1"/>
  <c r="O61" i="3" s="1"/>
  <c r="T38" i="1"/>
  <c r="Q61" i="3" s="1"/>
  <c r="Q30" i="1"/>
  <c r="V30" i="1" s="1"/>
  <c r="O53" i="3" s="1"/>
  <c r="T30" i="1"/>
  <c r="Q22" i="1"/>
  <c r="V22" i="1" s="1"/>
  <c r="O45" i="3" s="1"/>
  <c r="T22" i="1"/>
  <c r="Q45" i="3" s="1"/>
  <c r="Q14" i="1"/>
  <c r="T14" i="1"/>
  <c r="Q6" i="1"/>
  <c r="V6" i="1" s="1"/>
  <c r="O29" i="3" s="1"/>
  <c r="T6" i="1"/>
  <c r="Q29" i="3" s="1"/>
  <c r="D25" i="3"/>
  <c r="E25" i="3"/>
  <c r="F25" i="3"/>
  <c r="G25" i="3"/>
  <c r="H25" i="3"/>
  <c r="I25" i="3"/>
  <c r="J25" i="3"/>
  <c r="K25" i="3"/>
  <c r="L25" i="3"/>
  <c r="M25" i="3"/>
  <c r="N25" i="3"/>
  <c r="P25" i="3"/>
  <c r="Q25" i="3"/>
  <c r="R25" i="3"/>
  <c r="S25" i="3"/>
  <c r="D26" i="3"/>
  <c r="E26" i="3"/>
  <c r="F26" i="3"/>
  <c r="G26" i="3"/>
  <c r="H26" i="3"/>
  <c r="I26" i="3"/>
  <c r="J26" i="3"/>
  <c r="K26" i="3"/>
  <c r="L26" i="3"/>
  <c r="M26" i="3"/>
  <c r="N26" i="3"/>
  <c r="O26" i="3"/>
  <c r="P26" i="3"/>
  <c r="Q26" i="3"/>
  <c r="R26" i="3"/>
  <c r="S26" i="3"/>
  <c r="D27" i="3"/>
  <c r="E27" i="3"/>
  <c r="F27" i="3"/>
  <c r="G27" i="3"/>
  <c r="H27" i="3"/>
  <c r="I27" i="3"/>
  <c r="J27" i="3"/>
  <c r="K27" i="3"/>
  <c r="L27" i="3"/>
  <c r="M27" i="3"/>
  <c r="P27" i="3"/>
  <c r="Q27" i="3"/>
  <c r="R27" i="3"/>
  <c r="S27" i="3"/>
  <c r="D28" i="3"/>
  <c r="E28" i="3"/>
  <c r="F28" i="3"/>
  <c r="G28" i="3"/>
  <c r="H28" i="3"/>
  <c r="I28" i="3"/>
  <c r="J28" i="3"/>
  <c r="K28" i="3"/>
  <c r="L28" i="3"/>
  <c r="M28" i="3"/>
  <c r="P28" i="3"/>
  <c r="Q28" i="3"/>
  <c r="R28" i="3"/>
  <c r="S28" i="3"/>
  <c r="D29" i="3"/>
  <c r="E29" i="3"/>
  <c r="F29" i="3"/>
  <c r="G29" i="3"/>
  <c r="H29" i="3"/>
  <c r="I29" i="3"/>
  <c r="J29" i="3"/>
  <c r="K29" i="3"/>
  <c r="L29" i="3"/>
  <c r="M29" i="3"/>
  <c r="P29" i="3"/>
  <c r="R29" i="3"/>
  <c r="S29" i="3"/>
  <c r="D30" i="3"/>
  <c r="E30" i="3"/>
  <c r="F30" i="3"/>
  <c r="G30" i="3"/>
  <c r="H30" i="3"/>
  <c r="I30" i="3"/>
  <c r="J30" i="3"/>
  <c r="K30" i="3"/>
  <c r="L30" i="3"/>
  <c r="M30" i="3"/>
  <c r="N30" i="3"/>
  <c r="O30" i="3"/>
  <c r="P30" i="3"/>
  <c r="Q30" i="3"/>
  <c r="R30" i="3"/>
  <c r="S30" i="3"/>
  <c r="D31" i="3"/>
  <c r="E31" i="3"/>
  <c r="F31" i="3"/>
  <c r="G31" i="3"/>
  <c r="H31" i="3"/>
  <c r="I31" i="3"/>
  <c r="J31" i="3"/>
  <c r="K31" i="3"/>
  <c r="L31" i="3"/>
  <c r="M31" i="3"/>
  <c r="N31" i="3"/>
  <c r="O31" i="3"/>
  <c r="P31" i="3"/>
  <c r="Q31" i="3"/>
  <c r="R31" i="3"/>
  <c r="S31" i="3"/>
  <c r="D32" i="3"/>
  <c r="E32" i="3"/>
  <c r="F32" i="3"/>
  <c r="G32" i="3"/>
  <c r="H32" i="3"/>
  <c r="I32" i="3"/>
  <c r="J32" i="3"/>
  <c r="K32" i="3"/>
  <c r="L32" i="3"/>
  <c r="M32" i="3"/>
  <c r="P32" i="3"/>
  <c r="R32" i="3"/>
  <c r="S32" i="3"/>
  <c r="D33" i="3"/>
  <c r="E33" i="3"/>
  <c r="F33" i="3"/>
  <c r="G33" i="3"/>
  <c r="H33" i="3"/>
  <c r="I33" i="3"/>
  <c r="J33" i="3"/>
  <c r="K33" i="3"/>
  <c r="L33" i="3"/>
  <c r="M33" i="3"/>
  <c r="P33" i="3"/>
  <c r="Q33" i="3"/>
  <c r="R33" i="3"/>
  <c r="S33" i="3"/>
  <c r="D34" i="3"/>
  <c r="E34" i="3"/>
  <c r="F34" i="3"/>
  <c r="G34" i="3"/>
  <c r="H34" i="3"/>
  <c r="I34" i="3"/>
  <c r="J34" i="3"/>
  <c r="K34" i="3"/>
  <c r="L34" i="3"/>
  <c r="M34" i="3"/>
  <c r="N34" i="3"/>
  <c r="O34" i="3"/>
  <c r="P34" i="3"/>
  <c r="Q34" i="3"/>
  <c r="R34" i="3"/>
  <c r="S34" i="3"/>
  <c r="D35" i="3"/>
  <c r="E35" i="3"/>
  <c r="F35" i="3"/>
  <c r="G35" i="3"/>
  <c r="H35" i="3"/>
  <c r="I35" i="3"/>
  <c r="J35" i="3"/>
  <c r="K35" i="3"/>
  <c r="L35" i="3"/>
  <c r="M35" i="3"/>
  <c r="P35" i="3"/>
  <c r="Q35" i="3"/>
  <c r="R35" i="3"/>
  <c r="S35" i="3"/>
  <c r="D36" i="3"/>
  <c r="E36" i="3"/>
  <c r="F36" i="3"/>
  <c r="G36" i="3"/>
  <c r="H36" i="3"/>
  <c r="I36" i="3"/>
  <c r="J36" i="3"/>
  <c r="K36" i="3"/>
  <c r="L36" i="3"/>
  <c r="M36" i="3"/>
  <c r="P36" i="3"/>
  <c r="R36" i="3"/>
  <c r="S36" i="3"/>
  <c r="D37" i="3"/>
  <c r="E37" i="3"/>
  <c r="F37" i="3"/>
  <c r="G37" i="3"/>
  <c r="H37" i="3"/>
  <c r="I37" i="3"/>
  <c r="J37" i="3"/>
  <c r="K37" i="3"/>
  <c r="L37" i="3"/>
  <c r="M37" i="3"/>
  <c r="P37" i="3"/>
  <c r="Q37" i="3"/>
  <c r="R37" i="3"/>
  <c r="S37" i="3"/>
  <c r="D38" i="3"/>
  <c r="E38" i="3"/>
  <c r="F38" i="3"/>
  <c r="G38" i="3"/>
  <c r="H38" i="3"/>
  <c r="I38" i="3"/>
  <c r="J38" i="3"/>
  <c r="K38" i="3"/>
  <c r="L38" i="3"/>
  <c r="M38" i="3"/>
  <c r="N38" i="3"/>
  <c r="O38" i="3"/>
  <c r="P38" i="3"/>
  <c r="Q38" i="3"/>
  <c r="R38" i="3"/>
  <c r="S38" i="3"/>
  <c r="D39" i="3"/>
  <c r="E39" i="3"/>
  <c r="F39" i="3"/>
  <c r="G39" i="3"/>
  <c r="H39" i="3"/>
  <c r="I39" i="3"/>
  <c r="J39" i="3"/>
  <c r="K39" i="3"/>
  <c r="L39" i="3"/>
  <c r="M39" i="3"/>
  <c r="N39" i="3"/>
  <c r="O39" i="3"/>
  <c r="P39" i="3"/>
  <c r="Q39" i="3"/>
  <c r="R39" i="3"/>
  <c r="S39" i="3"/>
  <c r="D40" i="3"/>
  <c r="E40" i="3"/>
  <c r="F40" i="3"/>
  <c r="G40" i="3"/>
  <c r="H40" i="3"/>
  <c r="I40" i="3"/>
  <c r="J40" i="3"/>
  <c r="K40" i="3"/>
  <c r="L40" i="3"/>
  <c r="M40" i="3"/>
  <c r="P40" i="3"/>
  <c r="Q40" i="3"/>
  <c r="R40" i="3"/>
  <c r="S40" i="3"/>
  <c r="D386" i="3"/>
  <c r="E386" i="3"/>
  <c r="F386" i="3"/>
  <c r="G386" i="3"/>
  <c r="H386" i="3"/>
  <c r="I386" i="3"/>
  <c r="J386" i="3"/>
  <c r="K386" i="3"/>
  <c r="L386" i="3"/>
  <c r="M386" i="3"/>
  <c r="P386" i="3"/>
  <c r="R386" i="3"/>
  <c r="S386" i="3"/>
  <c r="D42" i="3"/>
  <c r="E42" i="3"/>
  <c r="F42" i="3"/>
  <c r="G42" i="3"/>
  <c r="H42" i="3"/>
  <c r="I42" i="3"/>
  <c r="J42" i="3"/>
  <c r="K42" i="3"/>
  <c r="L42" i="3"/>
  <c r="M42" i="3"/>
  <c r="N42" i="3"/>
  <c r="O42" i="3"/>
  <c r="P42" i="3"/>
  <c r="Q42" i="3"/>
  <c r="R42" i="3"/>
  <c r="S42" i="3"/>
  <c r="D43" i="3"/>
  <c r="E43" i="3"/>
  <c r="F43" i="3"/>
  <c r="G43" i="3"/>
  <c r="H43" i="3"/>
  <c r="I43" i="3"/>
  <c r="J43" i="3"/>
  <c r="K43" i="3"/>
  <c r="L43" i="3"/>
  <c r="M43" i="3"/>
  <c r="N43" i="3"/>
  <c r="P43" i="3"/>
  <c r="Q43" i="3"/>
  <c r="R43" i="3"/>
  <c r="S43" i="3"/>
  <c r="D1177" i="3"/>
  <c r="E1177" i="3"/>
  <c r="F1177" i="3"/>
  <c r="G1177" i="3"/>
  <c r="H1177" i="3"/>
  <c r="I1177" i="3"/>
  <c r="J1177" i="3"/>
  <c r="K1177" i="3"/>
  <c r="L1177" i="3"/>
  <c r="M1177" i="3"/>
  <c r="N1177" i="3"/>
  <c r="P1177" i="3"/>
  <c r="Q1177" i="3"/>
  <c r="R1177" i="3"/>
  <c r="S1177" i="3"/>
  <c r="D45" i="3"/>
  <c r="E45" i="3"/>
  <c r="F45" i="3"/>
  <c r="G45" i="3"/>
  <c r="H45" i="3"/>
  <c r="I45" i="3"/>
  <c r="J45" i="3"/>
  <c r="K45" i="3"/>
  <c r="L45" i="3"/>
  <c r="M45" i="3"/>
  <c r="P45" i="3"/>
  <c r="R45" i="3"/>
  <c r="S45" i="3"/>
  <c r="D46" i="3"/>
  <c r="E46" i="3"/>
  <c r="F46" i="3"/>
  <c r="G46" i="3"/>
  <c r="H46" i="3"/>
  <c r="I46" i="3"/>
  <c r="J46" i="3"/>
  <c r="K46" i="3"/>
  <c r="L46" i="3"/>
  <c r="M46" i="3"/>
  <c r="N46" i="3"/>
  <c r="O46" i="3"/>
  <c r="P46" i="3"/>
  <c r="Q46" i="3"/>
  <c r="R46" i="3"/>
  <c r="S46" i="3"/>
  <c r="D47" i="3"/>
  <c r="E47" i="3"/>
  <c r="F47" i="3"/>
  <c r="G47" i="3"/>
  <c r="H47" i="3"/>
  <c r="I47" i="3"/>
  <c r="J47" i="3"/>
  <c r="K47" i="3"/>
  <c r="L47" i="3"/>
  <c r="M47" i="3"/>
  <c r="N47" i="3"/>
  <c r="O47" i="3"/>
  <c r="P47" i="3"/>
  <c r="Q47" i="3"/>
  <c r="R47" i="3"/>
  <c r="S47" i="3"/>
  <c r="D48" i="3"/>
  <c r="E48" i="3"/>
  <c r="F48" i="3"/>
  <c r="G48" i="3"/>
  <c r="H48" i="3"/>
  <c r="I48" i="3"/>
  <c r="J48" i="3"/>
  <c r="K48" i="3"/>
  <c r="L48" i="3"/>
  <c r="M48" i="3"/>
  <c r="P48" i="3"/>
  <c r="R48" i="3"/>
  <c r="S48" i="3"/>
  <c r="D49" i="3"/>
  <c r="E49" i="3"/>
  <c r="F49" i="3"/>
  <c r="G49" i="3"/>
  <c r="H49" i="3"/>
  <c r="I49" i="3"/>
  <c r="J49" i="3"/>
  <c r="K49" i="3"/>
  <c r="L49" i="3"/>
  <c r="M49" i="3"/>
  <c r="P49" i="3"/>
  <c r="R49" i="3"/>
  <c r="S49" i="3"/>
  <c r="D50" i="3"/>
  <c r="E50" i="3"/>
  <c r="F50" i="3"/>
  <c r="G50" i="3"/>
  <c r="H50" i="3"/>
  <c r="I50" i="3"/>
  <c r="J50" i="3"/>
  <c r="K50" i="3"/>
  <c r="L50" i="3"/>
  <c r="M50" i="3"/>
  <c r="N50" i="3"/>
  <c r="O50" i="3"/>
  <c r="P50" i="3"/>
  <c r="Q50" i="3"/>
  <c r="R50" i="3"/>
  <c r="S50" i="3"/>
  <c r="D51" i="3"/>
  <c r="E51" i="3"/>
  <c r="F51" i="3"/>
  <c r="G51" i="3"/>
  <c r="H51" i="3"/>
  <c r="I51" i="3"/>
  <c r="J51" i="3"/>
  <c r="K51" i="3"/>
  <c r="L51" i="3"/>
  <c r="M51" i="3"/>
  <c r="N51" i="3"/>
  <c r="P51" i="3"/>
  <c r="R51" i="3"/>
  <c r="S51" i="3"/>
  <c r="D52" i="3"/>
  <c r="E52" i="3"/>
  <c r="F52" i="3"/>
  <c r="G52" i="3"/>
  <c r="H52" i="3"/>
  <c r="I52" i="3"/>
  <c r="J52" i="3"/>
  <c r="K52" i="3"/>
  <c r="L52" i="3"/>
  <c r="M52" i="3"/>
  <c r="P52" i="3"/>
  <c r="R52" i="3"/>
  <c r="S52" i="3"/>
  <c r="D53" i="3"/>
  <c r="E53" i="3"/>
  <c r="F53" i="3"/>
  <c r="G53" i="3"/>
  <c r="H53" i="3"/>
  <c r="I53" i="3"/>
  <c r="J53" i="3"/>
  <c r="K53" i="3"/>
  <c r="L53" i="3"/>
  <c r="M53" i="3"/>
  <c r="P53" i="3"/>
  <c r="Q53" i="3"/>
  <c r="R53" i="3"/>
  <c r="S53" i="3"/>
  <c r="D54" i="3"/>
  <c r="E54" i="3"/>
  <c r="F54" i="3"/>
  <c r="G54" i="3"/>
  <c r="H54" i="3"/>
  <c r="I54" i="3"/>
  <c r="J54" i="3"/>
  <c r="K54" i="3"/>
  <c r="L54" i="3"/>
  <c r="M54" i="3"/>
  <c r="N54" i="3"/>
  <c r="O54" i="3"/>
  <c r="P54" i="3"/>
  <c r="Q54" i="3"/>
  <c r="R54" i="3"/>
  <c r="S54" i="3"/>
  <c r="D55" i="3"/>
  <c r="E55" i="3"/>
  <c r="F55" i="3"/>
  <c r="G55" i="3"/>
  <c r="H55" i="3"/>
  <c r="I55" i="3"/>
  <c r="J55" i="3"/>
  <c r="K55" i="3"/>
  <c r="L55" i="3"/>
  <c r="M55" i="3"/>
  <c r="N55" i="3"/>
  <c r="O55" i="3"/>
  <c r="P55" i="3"/>
  <c r="Q55" i="3"/>
  <c r="R55" i="3"/>
  <c r="S55" i="3"/>
  <c r="D56" i="3"/>
  <c r="E56" i="3"/>
  <c r="F56" i="3"/>
  <c r="G56" i="3"/>
  <c r="H56" i="3"/>
  <c r="I56" i="3"/>
  <c r="J56" i="3"/>
  <c r="K56" i="3"/>
  <c r="L56" i="3"/>
  <c r="M56" i="3"/>
  <c r="P56" i="3"/>
  <c r="Q56" i="3"/>
  <c r="R56" i="3"/>
  <c r="S56" i="3"/>
  <c r="D57" i="3"/>
  <c r="E57" i="3"/>
  <c r="F57" i="3"/>
  <c r="G57" i="3"/>
  <c r="H57" i="3"/>
  <c r="I57" i="3"/>
  <c r="J57" i="3"/>
  <c r="K57" i="3"/>
  <c r="L57" i="3"/>
  <c r="M57" i="3"/>
  <c r="P57" i="3"/>
  <c r="Q57" i="3"/>
  <c r="R57" i="3"/>
  <c r="S57" i="3"/>
  <c r="D58" i="3"/>
  <c r="E58" i="3"/>
  <c r="F58" i="3"/>
  <c r="G58" i="3"/>
  <c r="H58" i="3"/>
  <c r="I58" i="3"/>
  <c r="J58" i="3"/>
  <c r="K58" i="3"/>
  <c r="L58" i="3"/>
  <c r="M58" i="3"/>
  <c r="N58" i="3"/>
  <c r="O58" i="3"/>
  <c r="P58" i="3"/>
  <c r="Q58" i="3"/>
  <c r="R58" i="3"/>
  <c r="S58" i="3"/>
  <c r="D59" i="3"/>
  <c r="E59" i="3"/>
  <c r="F59" i="3"/>
  <c r="G59" i="3"/>
  <c r="H59" i="3"/>
  <c r="I59" i="3"/>
  <c r="J59" i="3"/>
  <c r="K59" i="3"/>
  <c r="L59" i="3"/>
  <c r="M59" i="3"/>
  <c r="P59" i="3"/>
  <c r="Q59" i="3"/>
  <c r="R59" i="3"/>
  <c r="S59" i="3"/>
  <c r="D60" i="3"/>
  <c r="E60" i="3"/>
  <c r="F60" i="3"/>
  <c r="G60" i="3"/>
  <c r="H60" i="3"/>
  <c r="I60" i="3"/>
  <c r="J60" i="3"/>
  <c r="K60" i="3"/>
  <c r="L60" i="3"/>
  <c r="M60" i="3"/>
  <c r="N60" i="3"/>
  <c r="P60" i="3"/>
  <c r="Q60" i="3"/>
  <c r="R60" i="3"/>
  <c r="S60" i="3"/>
  <c r="D61" i="3"/>
  <c r="E61" i="3"/>
  <c r="F61" i="3"/>
  <c r="G61" i="3"/>
  <c r="H61" i="3"/>
  <c r="I61" i="3"/>
  <c r="J61" i="3"/>
  <c r="K61" i="3"/>
  <c r="L61" i="3"/>
  <c r="M61" i="3"/>
  <c r="P61" i="3"/>
  <c r="R61" i="3"/>
  <c r="S61" i="3"/>
  <c r="D62" i="3"/>
  <c r="E62" i="3"/>
  <c r="F62" i="3"/>
  <c r="G62" i="3"/>
  <c r="H62" i="3"/>
  <c r="I62" i="3"/>
  <c r="J62" i="3"/>
  <c r="K62" i="3"/>
  <c r="L62" i="3"/>
  <c r="M62" i="3"/>
  <c r="N62" i="3"/>
  <c r="O62" i="3"/>
  <c r="P62" i="3"/>
  <c r="Q62" i="3"/>
  <c r="R62" i="3"/>
  <c r="S62" i="3"/>
  <c r="D63" i="3"/>
  <c r="E63" i="3"/>
  <c r="F63" i="3"/>
  <c r="G63" i="3"/>
  <c r="H63" i="3"/>
  <c r="I63" i="3"/>
  <c r="J63" i="3"/>
  <c r="K63" i="3"/>
  <c r="L63" i="3"/>
  <c r="M63" i="3"/>
  <c r="N63" i="3"/>
  <c r="O63" i="3"/>
  <c r="P63" i="3"/>
  <c r="Q63" i="3"/>
  <c r="R63" i="3"/>
  <c r="S63" i="3"/>
  <c r="D885" i="3"/>
  <c r="E885" i="3"/>
  <c r="F885" i="3"/>
  <c r="G885" i="3"/>
  <c r="H885" i="3"/>
  <c r="I885" i="3"/>
  <c r="J885" i="3"/>
  <c r="K885" i="3"/>
  <c r="L885" i="3"/>
  <c r="M885" i="3"/>
  <c r="P885" i="3"/>
  <c r="R885" i="3"/>
  <c r="S885" i="3"/>
  <c r="D65" i="3"/>
  <c r="E65" i="3"/>
  <c r="F65" i="3"/>
  <c r="G65" i="3"/>
  <c r="H65" i="3"/>
  <c r="I65" i="3"/>
  <c r="J65" i="3"/>
  <c r="K65" i="3"/>
  <c r="L65" i="3"/>
  <c r="M65" i="3"/>
  <c r="P65" i="3"/>
  <c r="Q65" i="3"/>
  <c r="R65" i="3"/>
  <c r="S65" i="3"/>
  <c r="D66" i="3"/>
  <c r="E66" i="3"/>
  <c r="F66" i="3"/>
  <c r="G66" i="3"/>
  <c r="H66" i="3"/>
  <c r="I66" i="3"/>
  <c r="J66" i="3"/>
  <c r="K66" i="3"/>
  <c r="L66" i="3"/>
  <c r="M66" i="3"/>
  <c r="N66" i="3"/>
  <c r="O66" i="3"/>
  <c r="P66" i="3"/>
  <c r="Q66" i="3"/>
  <c r="R66" i="3"/>
  <c r="S66" i="3"/>
  <c r="D67" i="3"/>
  <c r="E67" i="3"/>
  <c r="F67" i="3"/>
  <c r="G67" i="3"/>
  <c r="H67" i="3"/>
  <c r="I67" i="3"/>
  <c r="J67" i="3"/>
  <c r="K67" i="3"/>
  <c r="L67" i="3"/>
  <c r="M67" i="3"/>
  <c r="N67" i="3"/>
  <c r="P67" i="3"/>
  <c r="R67" i="3"/>
  <c r="S67" i="3"/>
  <c r="D68" i="3"/>
  <c r="E68" i="3"/>
  <c r="F68" i="3"/>
  <c r="G68" i="3"/>
  <c r="H68" i="3"/>
  <c r="I68" i="3"/>
  <c r="J68" i="3"/>
  <c r="K68" i="3"/>
  <c r="L68" i="3"/>
  <c r="M68" i="3"/>
  <c r="P68" i="3"/>
  <c r="Q68" i="3"/>
  <c r="R68" i="3"/>
  <c r="S68" i="3"/>
  <c r="D69" i="3"/>
  <c r="E69" i="3"/>
  <c r="F69" i="3"/>
  <c r="G69" i="3"/>
  <c r="H69" i="3"/>
  <c r="I69" i="3"/>
  <c r="J69" i="3"/>
  <c r="K69" i="3"/>
  <c r="L69" i="3"/>
  <c r="M69" i="3"/>
  <c r="P69" i="3"/>
  <c r="Q69" i="3"/>
  <c r="R69" i="3"/>
  <c r="S69" i="3"/>
  <c r="D70" i="3"/>
  <c r="E70" i="3"/>
  <c r="F70" i="3"/>
  <c r="G70" i="3"/>
  <c r="H70" i="3"/>
  <c r="I70" i="3"/>
  <c r="J70" i="3"/>
  <c r="K70" i="3"/>
  <c r="L70" i="3"/>
  <c r="M70" i="3"/>
  <c r="N70" i="3"/>
  <c r="O70" i="3"/>
  <c r="P70" i="3"/>
  <c r="Q70" i="3"/>
  <c r="R70" i="3"/>
  <c r="S70" i="3"/>
  <c r="D71" i="3"/>
  <c r="E71" i="3"/>
  <c r="F71" i="3"/>
  <c r="G71" i="3"/>
  <c r="H71" i="3"/>
  <c r="I71" i="3"/>
  <c r="J71" i="3"/>
  <c r="K71" i="3"/>
  <c r="L71" i="3"/>
  <c r="M71" i="3"/>
  <c r="N71" i="3"/>
  <c r="O71" i="3"/>
  <c r="P71" i="3"/>
  <c r="Q71" i="3"/>
  <c r="R71" i="3"/>
  <c r="S71" i="3"/>
  <c r="D72" i="3"/>
  <c r="E72" i="3"/>
  <c r="F72" i="3"/>
  <c r="G72" i="3"/>
  <c r="H72" i="3"/>
  <c r="I72" i="3"/>
  <c r="J72" i="3"/>
  <c r="K72" i="3"/>
  <c r="L72" i="3"/>
  <c r="M72" i="3"/>
  <c r="N72" i="3"/>
  <c r="P72" i="3"/>
  <c r="Q72" i="3"/>
  <c r="R72" i="3"/>
  <c r="S72" i="3"/>
  <c r="D73" i="3"/>
  <c r="E73" i="3"/>
  <c r="F73" i="3"/>
  <c r="G73" i="3"/>
  <c r="H73" i="3"/>
  <c r="I73" i="3"/>
  <c r="J73" i="3"/>
  <c r="K73" i="3"/>
  <c r="L73" i="3"/>
  <c r="M73" i="3"/>
  <c r="P73" i="3"/>
  <c r="Q73" i="3"/>
  <c r="R73" i="3"/>
  <c r="S73" i="3"/>
  <c r="D74" i="3"/>
  <c r="E74" i="3"/>
  <c r="F74" i="3"/>
  <c r="G74" i="3"/>
  <c r="H74" i="3"/>
  <c r="I74" i="3"/>
  <c r="J74" i="3"/>
  <c r="K74" i="3"/>
  <c r="L74" i="3"/>
  <c r="M74" i="3"/>
  <c r="N74" i="3"/>
  <c r="O74" i="3"/>
  <c r="P74" i="3"/>
  <c r="Q74" i="3"/>
  <c r="R74" i="3"/>
  <c r="S74" i="3"/>
  <c r="D75" i="3"/>
  <c r="E75" i="3"/>
  <c r="F75" i="3"/>
  <c r="G75" i="3"/>
  <c r="H75" i="3"/>
  <c r="I75" i="3"/>
  <c r="J75" i="3"/>
  <c r="K75" i="3"/>
  <c r="L75" i="3"/>
  <c r="M75" i="3"/>
  <c r="N75" i="3"/>
  <c r="P75" i="3"/>
  <c r="Q75" i="3"/>
  <c r="R75" i="3"/>
  <c r="S75" i="3"/>
  <c r="D76" i="3"/>
  <c r="E76" i="3"/>
  <c r="F76" i="3"/>
  <c r="G76" i="3"/>
  <c r="H76" i="3"/>
  <c r="I76" i="3"/>
  <c r="J76" i="3"/>
  <c r="K76" i="3"/>
  <c r="L76" i="3"/>
  <c r="M76" i="3"/>
  <c r="P76" i="3"/>
  <c r="Q76" i="3"/>
  <c r="R76" i="3"/>
  <c r="S76" i="3"/>
  <c r="D77" i="3"/>
  <c r="E77" i="3"/>
  <c r="F77" i="3"/>
  <c r="G77" i="3"/>
  <c r="H77" i="3"/>
  <c r="I77" i="3"/>
  <c r="J77" i="3"/>
  <c r="K77" i="3"/>
  <c r="L77" i="3"/>
  <c r="M77" i="3"/>
  <c r="P77" i="3"/>
  <c r="R77" i="3"/>
  <c r="S77" i="3"/>
  <c r="D78" i="3"/>
  <c r="E78" i="3"/>
  <c r="F78" i="3"/>
  <c r="G78" i="3"/>
  <c r="H78" i="3"/>
  <c r="I78" i="3"/>
  <c r="J78" i="3"/>
  <c r="K78" i="3"/>
  <c r="L78" i="3"/>
  <c r="M78" i="3"/>
  <c r="N78" i="3"/>
  <c r="O78" i="3"/>
  <c r="P78" i="3"/>
  <c r="Q78" i="3"/>
  <c r="R78" i="3"/>
  <c r="S78" i="3"/>
  <c r="D79" i="3"/>
  <c r="E79" i="3"/>
  <c r="F79" i="3"/>
  <c r="G79" i="3"/>
  <c r="H79" i="3"/>
  <c r="I79" i="3"/>
  <c r="J79" i="3"/>
  <c r="K79" i="3"/>
  <c r="L79" i="3"/>
  <c r="M79" i="3"/>
  <c r="N79" i="3"/>
  <c r="O79" i="3"/>
  <c r="P79" i="3"/>
  <c r="Q79" i="3"/>
  <c r="R79" i="3"/>
  <c r="S79" i="3"/>
  <c r="D80" i="3"/>
  <c r="E80" i="3"/>
  <c r="F80" i="3"/>
  <c r="G80" i="3"/>
  <c r="H80" i="3"/>
  <c r="I80" i="3"/>
  <c r="J80" i="3"/>
  <c r="K80" i="3"/>
  <c r="L80" i="3"/>
  <c r="M80" i="3"/>
  <c r="P80" i="3"/>
  <c r="R80" i="3"/>
  <c r="S80" i="3"/>
  <c r="D81" i="3"/>
  <c r="E81" i="3"/>
  <c r="F81" i="3"/>
  <c r="G81" i="3"/>
  <c r="H81" i="3"/>
  <c r="I81" i="3"/>
  <c r="J81" i="3"/>
  <c r="K81" i="3"/>
  <c r="L81" i="3"/>
  <c r="M81" i="3"/>
  <c r="P81" i="3"/>
  <c r="R81" i="3"/>
  <c r="S81" i="3"/>
  <c r="D82" i="3"/>
  <c r="E82" i="3"/>
  <c r="F82" i="3"/>
  <c r="G82" i="3"/>
  <c r="H82" i="3"/>
  <c r="I82" i="3"/>
  <c r="J82" i="3"/>
  <c r="K82" i="3"/>
  <c r="L82" i="3"/>
  <c r="M82" i="3"/>
  <c r="N82" i="3"/>
  <c r="O82" i="3"/>
  <c r="P82" i="3"/>
  <c r="Q82" i="3"/>
  <c r="R82" i="3"/>
  <c r="S82" i="3"/>
  <c r="D83" i="3"/>
  <c r="E83" i="3"/>
  <c r="F83" i="3"/>
  <c r="G83" i="3"/>
  <c r="H83" i="3"/>
  <c r="I83" i="3"/>
  <c r="J83" i="3"/>
  <c r="K83" i="3"/>
  <c r="L83" i="3"/>
  <c r="M83" i="3"/>
  <c r="N83" i="3"/>
  <c r="P83" i="3"/>
  <c r="R83" i="3"/>
  <c r="S83" i="3"/>
  <c r="D84" i="3"/>
  <c r="E84" i="3"/>
  <c r="F84" i="3"/>
  <c r="G84" i="3"/>
  <c r="H84" i="3"/>
  <c r="I84" i="3"/>
  <c r="J84" i="3"/>
  <c r="K84" i="3"/>
  <c r="L84" i="3"/>
  <c r="M84" i="3"/>
  <c r="P84" i="3"/>
  <c r="R84" i="3"/>
  <c r="S84" i="3"/>
  <c r="D368" i="3"/>
  <c r="E368" i="3"/>
  <c r="F368" i="3"/>
  <c r="G368" i="3"/>
  <c r="H368" i="3"/>
  <c r="I368" i="3"/>
  <c r="J368" i="3"/>
  <c r="K368" i="3"/>
  <c r="L368" i="3"/>
  <c r="M368" i="3"/>
  <c r="P368" i="3"/>
  <c r="Q368" i="3"/>
  <c r="R368" i="3"/>
  <c r="S368" i="3"/>
  <c r="D86" i="3"/>
  <c r="E86" i="3"/>
  <c r="F86" i="3"/>
  <c r="G86" i="3"/>
  <c r="H86" i="3"/>
  <c r="I86" i="3"/>
  <c r="J86" i="3"/>
  <c r="K86" i="3"/>
  <c r="L86" i="3"/>
  <c r="M86" i="3"/>
  <c r="N86" i="3"/>
  <c r="O86" i="3"/>
  <c r="P86" i="3"/>
  <c r="Q86" i="3"/>
  <c r="R86" i="3"/>
  <c r="S86" i="3"/>
  <c r="D87" i="3"/>
  <c r="E87" i="3"/>
  <c r="F87" i="3"/>
  <c r="G87" i="3"/>
  <c r="H87" i="3"/>
  <c r="I87" i="3"/>
  <c r="J87" i="3"/>
  <c r="K87" i="3"/>
  <c r="L87" i="3"/>
  <c r="M87" i="3"/>
  <c r="N87" i="3"/>
  <c r="O87" i="3"/>
  <c r="P87" i="3"/>
  <c r="Q87" i="3"/>
  <c r="R87" i="3"/>
  <c r="S87" i="3"/>
  <c r="D88" i="3"/>
  <c r="E88" i="3"/>
  <c r="F88" i="3"/>
  <c r="G88" i="3"/>
  <c r="H88" i="3"/>
  <c r="I88" i="3"/>
  <c r="J88" i="3"/>
  <c r="K88" i="3"/>
  <c r="L88" i="3"/>
  <c r="M88" i="3"/>
  <c r="N88" i="3"/>
  <c r="P88" i="3"/>
  <c r="Q88" i="3"/>
  <c r="R88" i="3"/>
  <c r="S88" i="3"/>
  <c r="D89" i="3"/>
  <c r="E89" i="3"/>
  <c r="F89" i="3"/>
  <c r="G89" i="3"/>
  <c r="H89" i="3"/>
  <c r="I89" i="3"/>
  <c r="J89" i="3"/>
  <c r="K89" i="3"/>
  <c r="L89" i="3"/>
  <c r="M89" i="3"/>
  <c r="N89" i="3"/>
  <c r="P89" i="3"/>
  <c r="Q89" i="3"/>
  <c r="R89" i="3"/>
  <c r="S89" i="3"/>
  <c r="D90" i="3"/>
  <c r="E90" i="3"/>
  <c r="F90" i="3"/>
  <c r="G90" i="3"/>
  <c r="H90" i="3"/>
  <c r="I90" i="3"/>
  <c r="J90" i="3"/>
  <c r="K90" i="3"/>
  <c r="L90" i="3"/>
  <c r="M90" i="3"/>
  <c r="N90" i="3"/>
  <c r="O90" i="3"/>
  <c r="P90" i="3"/>
  <c r="Q90" i="3"/>
  <c r="R90" i="3"/>
  <c r="S90" i="3"/>
  <c r="D91" i="3"/>
  <c r="E91" i="3"/>
  <c r="F91" i="3"/>
  <c r="G91" i="3"/>
  <c r="H91" i="3"/>
  <c r="I91" i="3"/>
  <c r="J91" i="3"/>
  <c r="K91" i="3"/>
  <c r="L91" i="3"/>
  <c r="M91" i="3"/>
  <c r="N91" i="3"/>
  <c r="P91" i="3"/>
  <c r="Q91" i="3"/>
  <c r="R91" i="3"/>
  <c r="S91" i="3"/>
  <c r="D92" i="3"/>
  <c r="E92" i="3"/>
  <c r="F92" i="3"/>
  <c r="G92" i="3"/>
  <c r="H92" i="3"/>
  <c r="I92" i="3"/>
  <c r="J92" i="3"/>
  <c r="K92" i="3"/>
  <c r="L92" i="3"/>
  <c r="M92" i="3"/>
  <c r="P92" i="3"/>
  <c r="Q92" i="3"/>
  <c r="R92" i="3"/>
  <c r="S92" i="3"/>
  <c r="D93" i="3"/>
  <c r="E93" i="3"/>
  <c r="F93" i="3"/>
  <c r="G93" i="3"/>
  <c r="H93" i="3"/>
  <c r="I93" i="3"/>
  <c r="J93" i="3"/>
  <c r="K93" i="3"/>
  <c r="L93" i="3"/>
  <c r="M93" i="3"/>
  <c r="P93" i="3"/>
  <c r="R93" i="3"/>
  <c r="S93" i="3"/>
  <c r="D94" i="3"/>
  <c r="E94" i="3"/>
  <c r="F94" i="3"/>
  <c r="G94" i="3"/>
  <c r="H94" i="3"/>
  <c r="I94" i="3"/>
  <c r="J94" i="3"/>
  <c r="K94" i="3"/>
  <c r="L94" i="3"/>
  <c r="M94" i="3"/>
  <c r="N94" i="3"/>
  <c r="O94" i="3"/>
  <c r="P94" i="3"/>
  <c r="Q94" i="3"/>
  <c r="R94" i="3"/>
  <c r="S94" i="3"/>
  <c r="D95" i="3"/>
  <c r="E95" i="3"/>
  <c r="F95" i="3"/>
  <c r="G95" i="3"/>
  <c r="H95" i="3"/>
  <c r="I95" i="3"/>
  <c r="J95" i="3"/>
  <c r="K95" i="3"/>
  <c r="L95" i="3"/>
  <c r="M95" i="3"/>
  <c r="N95" i="3"/>
  <c r="O95" i="3"/>
  <c r="P95" i="3"/>
  <c r="Q95" i="3"/>
  <c r="R95" i="3"/>
  <c r="S95" i="3"/>
  <c r="D96" i="3"/>
  <c r="E96" i="3"/>
  <c r="F96" i="3"/>
  <c r="G96" i="3"/>
  <c r="H96" i="3"/>
  <c r="I96" i="3"/>
  <c r="J96" i="3"/>
  <c r="K96" i="3"/>
  <c r="L96" i="3"/>
  <c r="M96" i="3"/>
  <c r="P96" i="3"/>
  <c r="R96" i="3"/>
  <c r="S96" i="3"/>
  <c r="D97" i="3"/>
  <c r="E97" i="3"/>
  <c r="F97" i="3"/>
  <c r="G97" i="3"/>
  <c r="H97" i="3"/>
  <c r="I97" i="3"/>
  <c r="J97" i="3"/>
  <c r="K97" i="3"/>
  <c r="L97" i="3"/>
  <c r="M97" i="3"/>
  <c r="P97" i="3"/>
  <c r="Q97" i="3"/>
  <c r="R97" i="3"/>
  <c r="S97" i="3"/>
  <c r="D98" i="3"/>
  <c r="E98" i="3"/>
  <c r="F98" i="3"/>
  <c r="G98" i="3"/>
  <c r="H98" i="3"/>
  <c r="I98" i="3"/>
  <c r="J98" i="3"/>
  <c r="K98" i="3"/>
  <c r="L98" i="3"/>
  <c r="M98" i="3"/>
  <c r="N98" i="3"/>
  <c r="O98" i="3"/>
  <c r="P98" i="3"/>
  <c r="Q98" i="3"/>
  <c r="R98" i="3"/>
  <c r="S98" i="3"/>
  <c r="D99" i="3"/>
  <c r="E99" i="3"/>
  <c r="F99" i="3"/>
  <c r="G99" i="3"/>
  <c r="H99" i="3"/>
  <c r="I99" i="3"/>
  <c r="J99" i="3"/>
  <c r="K99" i="3"/>
  <c r="L99" i="3"/>
  <c r="M99" i="3"/>
  <c r="P99" i="3"/>
  <c r="Q99" i="3"/>
  <c r="R99" i="3"/>
  <c r="S99" i="3"/>
  <c r="D100" i="3"/>
  <c r="E100" i="3"/>
  <c r="F100" i="3"/>
  <c r="G100" i="3"/>
  <c r="H100" i="3"/>
  <c r="I100" i="3"/>
  <c r="J100" i="3"/>
  <c r="K100" i="3"/>
  <c r="L100" i="3"/>
  <c r="M100" i="3"/>
  <c r="P100" i="3"/>
  <c r="Q100" i="3"/>
  <c r="R100" i="3"/>
  <c r="S100" i="3"/>
  <c r="D101" i="3"/>
  <c r="E101" i="3"/>
  <c r="F101" i="3"/>
  <c r="G101" i="3"/>
  <c r="H101" i="3"/>
  <c r="I101" i="3"/>
  <c r="J101" i="3"/>
  <c r="K101" i="3"/>
  <c r="L101" i="3"/>
  <c r="M101" i="3"/>
  <c r="P101" i="3"/>
  <c r="Q101" i="3"/>
  <c r="R101" i="3"/>
  <c r="S101" i="3"/>
  <c r="D102" i="3"/>
  <c r="E102" i="3"/>
  <c r="F102" i="3"/>
  <c r="G102" i="3"/>
  <c r="H102" i="3"/>
  <c r="I102" i="3"/>
  <c r="J102" i="3"/>
  <c r="K102" i="3"/>
  <c r="L102" i="3"/>
  <c r="M102" i="3"/>
  <c r="N102" i="3"/>
  <c r="O102" i="3"/>
  <c r="P102" i="3"/>
  <c r="Q102" i="3"/>
  <c r="R102" i="3"/>
  <c r="S102" i="3"/>
  <c r="D103" i="3"/>
  <c r="E103" i="3"/>
  <c r="F103" i="3"/>
  <c r="G103" i="3"/>
  <c r="H103" i="3"/>
  <c r="I103" i="3"/>
  <c r="J103" i="3"/>
  <c r="K103" i="3"/>
  <c r="L103" i="3"/>
  <c r="M103" i="3"/>
  <c r="N103" i="3"/>
  <c r="O103" i="3"/>
  <c r="P103" i="3"/>
  <c r="Q103" i="3"/>
  <c r="R103" i="3"/>
  <c r="S103" i="3"/>
  <c r="D104" i="3"/>
  <c r="E104" i="3"/>
  <c r="F104" i="3"/>
  <c r="G104" i="3"/>
  <c r="H104" i="3"/>
  <c r="I104" i="3"/>
  <c r="J104" i="3"/>
  <c r="K104" i="3"/>
  <c r="L104" i="3"/>
  <c r="M104" i="3"/>
  <c r="P104" i="3"/>
  <c r="Q104" i="3"/>
  <c r="R104" i="3"/>
  <c r="S104" i="3"/>
  <c r="D105" i="3"/>
  <c r="E105" i="3"/>
  <c r="F105" i="3"/>
  <c r="G105" i="3"/>
  <c r="H105" i="3"/>
  <c r="I105" i="3"/>
  <c r="J105" i="3"/>
  <c r="K105" i="3"/>
  <c r="L105" i="3"/>
  <c r="M105" i="3"/>
  <c r="P105" i="3"/>
  <c r="Q105" i="3"/>
  <c r="R105" i="3"/>
  <c r="S105" i="3"/>
  <c r="D106" i="3"/>
  <c r="E106" i="3"/>
  <c r="F106" i="3"/>
  <c r="G106" i="3"/>
  <c r="H106" i="3"/>
  <c r="I106" i="3"/>
  <c r="J106" i="3"/>
  <c r="K106" i="3"/>
  <c r="L106" i="3"/>
  <c r="M106" i="3"/>
  <c r="N106" i="3"/>
  <c r="O106" i="3"/>
  <c r="P106" i="3"/>
  <c r="Q106" i="3"/>
  <c r="R106" i="3"/>
  <c r="S106" i="3"/>
  <c r="D107" i="3"/>
  <c r="E107" i="3"/>
  <c r="F107" i="3"/>
  <c r="G107" i="3"/>
  <c r="H107" i="3"/>
  <c r="I107" i="3"/>
  <c r="J107" i="3"/>
  <c r="K107" i="3"/>
  <c r="L107" i="3"/>
  <c r="M107" i="3"/>
  <c r="N107" i="3"/>
  <c r="P107" i="3"/>
  <c r="Q107" i="3"/>
  <c r="R107" i="3"/>
  <c r="S107" i="3"/>
  <c r="D108" i="3"/>
  <c r="E108" i="3"/>
  <c r="F108" i="3"/>
  <c r="G108" i="3"/>
  <c r="H108" i="3"/>
  <c r="I108" i="3"/>
  <c r="J108" i="3"/>
  <c r="K108" i="3"/>
  <c r="L108" i="3"/>
  <c r="M108" i="3"/>
  <c r="O108" i="3"/>
  <c r="P108" i="3"/>
  <c r="Q108" i="3"/>
  <c r="R108" i="3"/>
  <c r="S108" i="3"/>
  <c r="D109" i="3"/>
  <c r="E109" i="3"/>
  <c r="F109" i="3"/>
  <c r="G109" i="3"/>
  <c r="H109" i="3"/>
  <c r="I109" i="3"/>
  <c r="J109" i="3"/>
  <c r="K109" i="3"/>
  <c r="L109" i="3"/>
  <c r="M109" i="3"/>
  <c r="P109" i="3"/>
  <c r="Q109" i="3"/>
  <c r="R109" i="3"/>
  <c r="S109" i="3"/>
  <c r="D110" i="3"/>
  <c r="E110" i="3"/>
  <c r="F110" i="3"/>
  <c r="G110" i="3"/>
  <c r="H110" i="3"/>
  <c r="I110" i="3"/>
  <c r="J110" i="3"/>
  <c r="K110" i="3"/>
  <c r="L110" i="3"/>
  <c r="M110" i="3"/>
  <c r="N110" i="3"/>
  <c r="O110" i="3"/>
  <c r="P110" i="3"/>
  <c r="Q110" i="3"/>
  <c r="R110" i="3"/>
  <c r="S110" i="3"/>
  <c r="D111" i="3"/>
  <c r="E111" i="3"/>
  <c r="F111" i="3"/>
  <c r="G111" i="3"/>
  <c r="H111" i="3"/>
  <c r="I111" i="3"/>
  <c r="J111" i="3"/>
  <c r="K111" i="3"/>
  <c r="L111" i="3"/>
  <c r="M111" i="3"/>
  <c r="N111" i="3"/>
  <c r="O111" i="3"/>
  <c r="P111" i="3"/>
  <c r="Q111" i="3"/>
  <c r="R111" i="3"/>
  <c r="S111" i="3"/>
  <c r="D112" i="3"/>
  <c r="E112" i="3"/>
  <c r="F112" i="3"/>
  <c r="G112" i="3"/>
  <c r="H112" i="3"/>
  <c r="I112" i="3"/>
  <c r="J112" i="3"/>
  <c r="K112" i="3"/>
  <c r="L112" i="3"/>
  <c r="M112" i="3"/>
  <c r="P112" i="3"/>
  <c r="Q112" i="3"/>
  <c r="R112" i="3"/>
  <c r="S112" i="3"/>
  <c r="D113" i="3"/>
  <c r="E113" i="3"/>
  <c r="F113" i="3"/>
  <c r="G113" i="3"/>
  <c r="H113" i="3"/>
  <c r="I113" i="3"/>
  <c r="J113" i="3"/>
  <c r="K113" i="3"/>
  <c r="L113" i="3"/>
  <c r="M113" i="3"/>
  <c r="P113" i="3"/>
  <c r="R113" i="3"/>
  <c r="S113" i="3"/>
  <c r="D114" i="3"/>
  <c r="E114" i="3"/>
  <c r="F114" i="3"/>
  <c r="G114" i="3"/>
  <c r="H114" i="3"/>
  <c r="I114" i="3"/>
  <c r="J114" i="3"/>
  <c r="K114" i="3"/>
  <c r="L114" i="3"/>
  <c r="M114" i="3"/>
  <c r="N114" i="3"/>
  <c r="O114" i="3"/>
  <c r="P114" i="3"/>
  <c r="Q114" i="3"/>
  <c r="R114" i="3"/>
  <c r="S114" i="3"/>
  <c r="D115" i="3"/>
  <c r="E115" i="3"/>
  <c r="F115" i="3"/>
  <c r="G115" i="3"/>
  <c r="H115" i="3"/>
  <c r="I115" i="3"/>
  <c r="J115" i="3"/>
  <c r="K115" i="3"/>
  <c r="L115" i="3"/>
  <c r="M115" i="3"/>
  <c r="N115" i="3"/>
  <c r="O115" i="3"/>
  <c r="P115" i="3"/>
  <c r="R115" i="3"/>
  <c r="S115" i="3"/>
  <c r="D116" i="3"/>
  <c r="E116" i="3"/>
  <c r="F116" i="3"/>
  <c r="G116" i="3"/>
  <c r="H116" i="3"/>
  <c r="I116" i="3"/>
  <c r="J116" i="3"/>
  <c r="K116" i="3"/>
  <c r="L116" i="3"/>
  <c r="M116" i="3"/>
  <c r="P116" i="3"/>
  <c r="R116" i="3"/>
  <c r="S116" i="3"/>
  <c r="D117" i="3"/>
  <c r="E117" i="3"/>
  <c r="F117" i="3"/>
  <c r="G117" i="3"/>
  <c r="H117" i="3"/>
  <c r="I117" i="3"/>
  <c r="J117" i="3"/>
  <c r="K117" i="3"/>
  <c r="L117" i="3"/>
  <c r="M117" i="3"/>
  <c r="O117" i="3"/>
  <c r="P117" i="3"/>
  <c r="Q117" i="3"/>
  <c r="R117" i="3"/>
  <c r="S117" i="3"/>
  <c r="D118" i="3"/>
  <c r="E118" i="3"/>
  <c r="F118" i="3"/>
  <c r="G118" i="3"/>
  <c r="H118" i="3"/>
  <c r="I118" i="3"/>
  <c r="J118" i="3"/>
  <c r="K118" i="3"/>
  <c r="L118" i="3"/>
  <c r="M118" i="3"/>
  <c r="N118" i="3"/>
  <c r="O118" i="3"/>
  <c r="P118" i="3"/>
  <c r="Q118" i="3"/>
  <c r="R118" i="3"/>
  <c r="S118" i="3"/>
  <c r="D480" i="3"/>
  <c r="E480" i="3"/>
  <c r="F480" i="3"/>
  <c r="G480" i="3"/>
  <c r="H480" i="3"/>
  <c r="I480" i="3"/>
  <c r="J480" i="3"/>
  <c r="K480" i="3"/>
  <c r="L480" i="3"/>
  <c r="M480" i="3"/>
  <c r="N480" i="3"/>
  <c r="O480" i="3"/>
  <c r="P480" i="3"/>
  <c r="Q480" i="3"/>
  <c r="R480" i="3"/>
  <c r="S480" i="3"/>
  <c r="D120" i="3"/>
  <c r="E120" i="3"/>
  <c r="F120" i="3"/>
  <c r="G120" i="3"/>
  <c r="H120" i="3"/>
  <c r="I120" i="3"/>
  <c r="J120" i="3"/>
  <c r="K120" i="3"/>
  <c r="L120" i="3"/>
  <c r="M120" i="3"/>
  <c r="N120" i="3"/>
  <c r="O120" i="3"/>
  <c r="P120" i="3"/>
  <c r="Q120" i="3"/>
  <c r="R120" i="3"/>
  <c r="S120" i="3"/>
  <c r="D121" i="3"/>
  <c r="E121" i="3"/>
  <c r="F121" i="3"/>
  <c r="G121" i="3"/>
  <c r="H121" i="3"/>
  <c r="I121" i="3"/>
  <c r="J121" i="3"/>
  <c r="K121" i="3"/>
  <c r="L121" i="3"/>
  <c r="M121" i="3"/>
  <c r="P121" i="3"/>
  <c r="Q121" i="3"/>
  <c r="R121" i="3"/>
  <c r="S121" i="3"/>
  <c r="D122" i="3"/>
  <c r="E122" i="3"/>
  <c r="F122" i="3"/>
  <c r="G122" i="3"/>
  <c r="H122" i="3"/>
  <c r="I122" i="3"/>
  <c r="J122" i="3"/>
  <c r="K122" i="3"/>
  <c r="L122" i="3"/>
  <c r="M122" i="3"/>
  <c r="P122" i="3"/>
  <c r="Q122" i="3"/>
  <c r="R122" i="3"/>
  <c r="S122" i="3"/>
  <c r="D123" i="3"/>
  <c r="E123" i="3"/>
  <c r="F123" i="3"/>
  <c r="G123" i="3"/>
  <c r="H123" i="3"/>
  <c r="I123" i="3"/>
  <c r="J123" i="3"/>
  <c r="K123" i="3"/>
  <c r="L123" i="3"/>
  <c r="M123" i="3"/>
  <c r="P123" i="3"/>
  <c r="Q123" i="3"/>
  <c r="R123" i="3"/>
  <c r="S123" i="3"/>
  <c r="D124" i="3"/>
  <c r="E124" i="3"/>
  <c r="F124" i="3"/>
  <c r="G124" i="3"/>
  <c r="H124" i="3"/>
  <c r="I124" i="3"/>
  <c r="J124" i="3"/>
  <c r="K124" i="3"/>
  <c r="L124" i="3"/>
  <c r="M124" i="3"/>
  <c r="P124" i="3"/>
  <c r="Q124" i="3"/>
  <c r="R124" i="3"/>
  <c r="S124" i="3"/>
  <c r="D125" i="3"/>
  <c r="E125" i="3"/>
  <c r="F125" i="3"/>
  <c r="G125" i="3"/>
  <c r="H125" i="3"/>
  <c r="I125" i="3"/>
  <c r="J125" i="3"/>
  <c r="K125" i="3"/>
  <c r="L125" i="3"/>
  <c r="M125" i="3"/>
  <c r="P125" i="3"/>
  <c r="Q125" i="3"/>
  <c r="R125" i="3"/>
  <c r="S125" i="3"/>
  <c r="D126" i="3"/>
  <c r="E126" i="3"/>
  <c r="F126" i="3"/>
  <c r="G126" i="3"/>
  <c r="H126" i="3"/>
  <c r="I126" i="3"/>
  <c r="J126" i="3"/>
  <c r="K126" i="3"/>
  <c r="L126" i="3"/>
  <c r="M126" i="3"/>
  <c r="N126" i="3"/>
  <c r="O126" i="3"/>
  <c r="P126" i="3"/>
  <c r="Q126" i="3"/>
  <c r="R126" i="3"/>
  <c r="S126" i="3"/>
  <c r="D127" i="3"/>
  <c r="E127" i="3"/>
  <c r="F127" i="3"/>
  <c r="G127" i="3"/>
  <c r="H127" i="3"/>
  <c r="I127" i="3"/>
  <c r="J127" i="3"/>
  <c r="K127" i="3"/>
  <c r="L127" i="3"/>
  <c r="M127" i="3"/>
  <c r="N127" i="3"/>
  <c r="O127" i="3"/>
  <c r="P127" i="3"/>
  <c r="Q127" i="3"/>
  <c r="R127" i="3"/>
  <c r="S127" i="3"/>
  <c r="D128" i="3"/>
  <c r="E128" i="3"/>
  <c r="F128" i="3"/>
  <c r="G128" i="3"/>
  <c r="H128" i="3"/>
  <c r="I128" i="3"/>
  <c r="J128" i="3"/>
  <c r="K128" i="3"/>
  <c r="L128" i="3"/>
  <c r="M128" i="3"/>
  <c r="P128" i="3"/>
  <c r="R128" i="3"/>
  <c r="S128" i="3"/>
  <c r="D129" i="3"/>
  <c r="E129" i="3"/>
  <c r="F129" i="3"/>
  <c r="G129" i="3"/>
  <c r="H129" i="3"/>
  <c r="I129" i="3"/>
  <c r="J129" i="3"/>
  <c r="K129" i="3"/>
  <c r="L129" i="3"/>
  <c r="M129" i="3"/>
  <c r="P129" i="3"/>
  <c r="Q129" i="3"/>
  <c r="R129" i="3"/>
  <c r="S129" i="3"/>
  <c r="D130" i="3"/>
  <c r="E130" i="3"/>
  <c r="F130" i="3"/>
  <c r="G130" i="3"/>
  <c r="H130" i="3"/>
  <c r="I130" i="3"/>
  <c r="J130" i="3"/>
  <c r="K130" i="3"/>
  <c r="L130" i="3"/>
  <c r="M130" i="3"/>
  <c r="N130" i="3"/>
  <c r="O130" i="3"/>
  <c r="P130" i="3"/>
  <c r="Q130" i="3"/>
  <c r="R130" i="3"/>
  <c r="S130" i="3"/>
  <c r="D131" i="3"/>
  <c r="E131" i="3"/>
  <c r="F131" i="3"/>
  <c r="G131" i="3"/>
  <c r="H131" i="3"/>
  <c r="I131" i="3"/>
  <c r="J131" i="3"/>
  <c r="K131" i="3"/>
  <c r="L131" i="3"/>
  <c r="M131" i="3"/>
  <c r="P131" i="3"/>
  <c r="Q131" i="3"/>
  <c r="R131" i="3"/>
  <c r="S131" i="3"/>
  <c r="D132" i="3"/>
  <c r="E132" i="3"/>
  <c r="F132" i="3"/>
  <c r="G132" i="3"/>
  <c r="H132" i="3"/>
  <c r="I132" i="3"/>
  <c r="J132" i="3"/>
  <c r="K132" i="3"/>
  <c r="L132" i="3"/>
  <c r="M132" i="3"/>
  <c r="P132" i="3"/>
  <c r="Q132" i="3"/>
  <c r="R132" i="3"/>
  <c r="S132" i="3"/>
  <c r="D985" i="3"/>
  <c r="E985" i="3"/>
  <c r="F985" i="3"/>
  <c r="G985" i="3"/>
  <c r="H985" i="3"/>
  <c r="I985" i="3"/>
  <c r="J985" i="3"/>
  <c r="K985" i="3"/>
  <c r="L985" i="3"/>
  <c r="M985" i="3"/>
  <c r="P985" i="3"/>
  <c r="Q985" i="3"/>
  <c r="R985" i="3"/>
  <c r="S985" i="3"/>
  <c r="D134" i="3"/>
  <c r="E134" i="3"/>
  <c r="F134" i="3"/>
  <c r="G134" i="3"/>
  <c r="H134" i="3"/>
  <c r="I134" i="3"/>
  <c r="J134" i="3"/>
  <c r="K134" i="3"/>
  <c r="L134" i="3"/>
  <c r="M134" i="3"/>
  <c r="N134" i="3"/>
  <c r="O134" i="3"/>
  <c r="P134" i="3"/>
  <c r="Q134" i="3"/>
  <c r="R134" i="3"/>
  <c r="S134" i="3"/>
  <c r="D135" i="3"/>
  <c r="E135" i="3"/>
  <c r="F135" i="3"/>
  <c r="G135" i="3"/>
  <c r="H135" i="3"/>
  <c r="I135" i="3"/>
  <c r="J135" i="3"/>
  <c r="K135" i="3"/>
  <c r="L135" i="3"/>
  <c r="M135" i="3"/>
  <c r="N135" i="3"/>
  <c r="O135" i="3"/>
  <c r="P135" i="3"/>
  <c r="Q135" i="3"/>
  <c r="R135" i="3"/>
  <c r="S135" i="3"/>
  <c r="D136" i="3"/>
  <c r="E136" i="3"/>
  <c r="F136" i="3"/>
  <c r="G136" i="3"/>
  <c r="H136" i="3"/>
  <c r="I136" i="3"/>
  <c r="J136" i="3"/>
  <c r="K136" i="3"/>
  <c r="L136" i="3"/>
  <c r="M136" i="3"/>
  <c r="P136" i="3"/>
  <c r="Q136" i="3"/>
  <c r="R136" i="3"/>
  <c r="S136" i="3"/>
  <c r="D137" i="3"/>
  <c r="E137" i="3"/>
  <c r="F137" i="3"/>
  <c r="G137" i="3"/>
  <c r="H137" i="3"/>
  <c r="I137" i="3"/>
  <c r="J137" i="3"/>
  <c r="K137" i="3"/>
  <c r="L137" i="3"/>
  <c r="M137" i="3"/>
  <c r="N137" i="3"/>
  <c r="P137" i="3"/>
  <c r="Q137" i="3"/>
  <c r="R137" i="3"/>
  <c r="S137" i="3"/>
  <c r="D138" i="3"/>
  <c r="E138" i="3"/>
  <c r="F138" i="3"/>
  <c r="G138" i="3"/>
  <c r="H138" i="3"/>
  <c r="I138" i="3"/>
  <c r="J138" i="3"/>
  <c r="K138" i="3"/>
  <c r="L138" i="3"/>
  <c r="M138" i="3"/>
  <c r="N138" i="3"/>
  <c r="O138" i="3"/>
  <c r="P138" i="3"/>
  <c r="Q138" i="3"/>
  <c r="R138" i="3"/>
  <c r="S138" i="3"/>
  <c r="D139" i="3"/>
  <c r="E139" i="3"/>
  <c r="F139" i="3"/>
  <c r="G139" i="3"/>
  <c r="H139" i="3"/>
  <c r="I139" i="3"/>
  <c r="J139" i="3"/>
  <c r="K139" i="3"/>
  <c r="L139" i="3"/>
  <c r="M139" i="3"/>
  <c r="N139" i="3"/>
  <c r="P139" i="3"/>
  <c r="Q139" i="3"/>
  <c r="R139" i="3"/>
  <c r="S139" i="3"/>
  <c r="D140" i="3"/>
  <c r="E140" i="3"/>
  <c r="F140" i="3"/>
  <c r="G140" i="3"/>
  <c r="H140" i="3"/>
  <c r="I140" i="3"/>
  <c r="J140" i="3"/>
  <c r="K140" i="3"/>
  <c r="L140" i="3"/>
  <c r="M140" i="3"/>
  <c r="N140" i="3"/>
  <c r="P140" i="3"/>
  <c r="Q140" i="3"/>
  <c r="R140" i="3"/>
  <c r="S140" i="3"/>
  <c r="D215" i="3"/>
  <c r="E215" i="3"/>
  <c r="F215" i="3"/>
  <c r="G215" i="3"/>
  <c r="H215" i="3"/>
  <c r="I215" i="3"/>
  <c r="J215" i="3"/>
  <c r="K215" i="3"/>
  <c r="L215" i="3"/>
  <c r="M215" i="3"/>
  <c r="P215" i="3"/>
  <c r="R215" i="3"/>
  <c r="S215" i="3"/>
  <c r="D142" i="3"/>
  <c r="E142" i="3"/>
  <c r="F142" i="3"/>
  <c r="G142" i="3"/>
  <c r="H142" i="3"/>
  <c r="I142" i="3"/>
  <c r="J142" i="3"/>
  <c r="K142" i="3"/>
  <c r="L142" i="3"/>
  <c r="M142" i="3"/>
  <c r="N142" i="3"/>
  <c r="O142" i="3"/>
  <c r="P142" i="3"/>
  <c r="Q142" i="3"/>
  <c r="R142" i="3"/>
  <c r="S142" i="3"/>
  <c r="D143" i="3"/>
  <c r="E143" i="3"/>
  <c r="F143" i="3"/>
  <c r="G143" i="3"/>
  <c r="H143" i="3"/>
  <c r="I143" i="3"/>
  <c r="J143" i="3"/>
  <c r="K143" i="3"/>
  <c r="L143" i="3"/>
  <c r="M143" i="3"/>
  <c r="N143" i="3"/>
  <c r="O143" i="3"/>
  <c r="P143" i="3"/>
  <c r="Q143" i="3"/>
  <c r="R143" i="3"/>
  <c r="S143" i="3"/>
  <c r="D144" i="3"/>
  <c r="E144" i="3"/>
  <c r="F144" i="3"/>
  <c r="G144" i="3"/>
  <c r="H144" i="3"/>
  <c r="I144" i="3"/>
  <c r="J144" i="3"/>
  <c r="K144" i="3"/>
  <c r="L144" i="3"/>
  <c r="M144" i="3"/>
  <c r="P144" i="3"/>
  <c r="Q144" i="3"/>
  <c r="R144" i="3"/>
  <c r="S144" i="3"/>
  <c r="D145" i="3"/>
  <c r="E145" i="3"/>
  <c r="F145" i="3"/>
  <c r="G145" i="3"/>
  <c r="H145" i="3"/>
  <c r="I145" i="3"/>
  <c r="J145" i="3"/>
  <c r="K145" i="3"/>
  <c r="L145" i="3"/>
  <c r="M145" i="3"/>
  <c r="P145" i="3"/>
  <c r="R145" i="3"/>
  <c r="S145" i="3"/>
  <c r="D255" i="3"/>
  <c r="E255" i="3"/>
  <c r="F255" i="3"/>
  <c r="G255" i="3"/>
  <c r="H255" i="3"/>
  <c r="I255" i="3"/>
  <c r="J255" i="3"/>
  <c r="K255" i="3"/>
  <c r="L255" i="3"/>
  <c r="M255" i="3"/>
  <c r="N255" i="3"/>
  <c r="O255" i="3"/>
  <c r="P255" i="3"/>
  <c r="Q255" i="3"/>
  <c r="R255" i="3"/>
  <c r="S255" i="3"/>
  <c r="D147" i="3"/>
  <c r="E147" i="3"/>
  <c r="F147" i="3"/>
  <c r="G147" i="3"/>
  <c r="H147" i="3"/>
  <c r="I147" i="3"/>
  <c r="J147" i="3"/>
  <c r="K147" i="3"/>
  <c r="L147" i="3"/>
  <c r="M147" i="3"/>
  <c r="N147" i="3"/>
  <c r="O147" i="3"/>
  <c r="P147" i="3"/>
  <c r="R147" i="3"/>
  <c r="S147" i="3"/>
  <c r="D148" i="3"/>
  <c r="E148" i="3"/>
  <c r="F148" i="3"/>
  <c r="G148" i="3"/>
  <c r="H148" i="3"/>
  <c r="I148" i="3"/>
  <c r="J148" i="3"/>
  <c r="K148" i="3"/>
  <c r="L148" i="3"/>
  <c r="M148" i="3"/>
  <c r="P148" i="3"/>
  <c r="R148" i="3"/>
  <c r="S148" i="3"/>
  <c r="D149" i="3"/>
  <c r="E149" i="3"/>
  <c r="F149" i="3"/>
  <c r="G149" i="3"/>
  <c r="H149" i="3"/>
  <c r="I149" i="3"/>
  <c r="J149" i="3"/>
  <c r="K149" i="3"/>
  <c r="L149" i="3"/>
  <c r="M149" i="3"/>
  <c r="N149" i="3"/>
  <c r="P149" i="3"/>
  <c r="Q149" i="3"/>
  <c r="R149" i="3"/>
  <c r="S149" i="3"/>
  <c r="D150" i="3"/>
  <c r="E150" i="3"/>
  <c r="F150" i="3"/>
  <c r="G150" i="3"/>
  <c r="H150" i="3"/>
  <c r="I150" i="3"/>
  <c r="J150" i="3"/>
  <c r="K150" i="3"/>
  <c r="L150" i="3"/>
  <c r="M150" i="3"/>
  <c r="N150" i="3"/>
  <c r="O150" i="3"/>
  <c r="P150" i="3"/>
  <c r="Q150" i="3"/>
  <c r="R150" i="3"/>
  <c r="S150" i="3"/>
  <c r="D151" i="3"/>
  <c r="E151" i="3"/>
  <c r="F151" i="3"/>
  <c r="G151" i="3"/>
  <c r="H151" i="3"/>
  <c r="I151" i="3"/>
  <c r="J151" i="3"/>
  <c r="K151" i="3"/>
  <c r="L151" i="3"/>
  <c r="M151" i="3"/>
  <c r="N151" i="3"/>
  <c r="O151" i="3"/>
  <c r="P151" i="3"/>
  <c r="Q151" i="3"/>
  <c r="R151" i="3"/>
  <c r="S151" i="3"/>
  <c r="D152" i="3"/>
  <c r="E152" i="3"/>
  <c r="F152" i="3"/>
  <c r="G152" i="3"/>
  <c r="H152" i="3"/>
  <c r="I152" i="3"/>
  <c r="J152" i="3"/>
  <c r="K152" i="3"/>
  <c r="L152" i="3"/>
  <c r="M152" i="3"/>
  <c r="N152" i="3"/>
  <c r="P152" i="3"/>
  <c r="Q152" i="3"/>
  <c r="R152" i="3"/>
  <c r="S152" i="3"/>
  <c r="D153" i="3"/>
  <c r="E153" i="3"/>
  <c r="F153" i="3"/>
  <c r="G153" i="3"/>
  <c r="H153" i="3"/>
  <c r="I153" i="3"/>
  <c r="J153" i="3"/>
  <c r="K153" i="3"/>
  <c r="L153" i="3"/>
  <c r="M153" i="3"/>
  <c r="N153" i="3"/>
  <c r="P153" i="3"/>
  <c r="Q153" i="3"/>
  <c r="R153" i="3"/>
  <c r="S153" i="3"/>
  <c r="D154" i="3"/>
  <c r="E154" i="3"/>
  <c r="F154" i="3"/>
  <c r="G154" i="3"/>
  <c r="H154" i="3"/>
  <c r="I154" i="3"/>
  <c r="J154" i="3"/>
  <c r="K154" i="3"/>
  <c r="L154" i="3"/>
  <c r="M154" i="3"/>
  <c r="N154" i="3"/>
  <c r="O154" i="3"/>
  <c r="P154" i="3"/>
  <c r="Q154" i="3"/>
  <c r="R154" i="3"/>
  <c r="S154" i="3"/>
  <c r="D155" i="3"/>
  <c r="E155" i="3"/>
  <c r="F155" i="3"/>
  <c r="G155" i="3"/>
  <c r="H155" i="3"/>
  <c r="I155" i="3"/>
  <c r="J155" i="3"/>
  <c r="K155" i="3"/>
  <c r="L155" i="3"/>
  <c r="M155" i="3"/>
  <c r="P155" i="3"/>
  <c r="Q155" i="3"/>
  <c r="R155" i="3"/>
  <c r="S155" i="3"/>
  <c r="D156" i="3"/>
  <c r="E156" i="3"/>
  <c r="F156" i="3"/>
  <c r="G156" i="3"/>
  <c r="H156" i="3"/>
  <c r="I156" i="3"/>
  <c r="J156" i="3"/>
  <c r="K156" i="3"/>
  <c r="L156" i="3"/>
  <c r="M156" i="3"/>
  <c r="P156" i="3"/>
  <c r="Q156" i="3"/>
  <c r="R156" i="3"/>
  <c r="S156" i="3"/>
  <c r="D157" i="3"/>
  <c r="E157" i="3"/>
  <c r="F157" i="3"/>
  <c r="G157" i="3"/>
  <c r="H157" i="3"/>
  <c r="I157" i="3"/>
  <c r="J157" i="3"/>
  <c r="K157" i="3"/>
  <c r="L157" i="3"/>
  <c r="M157" i="3"/>
  <c r="P157" i="3"/>
  <c r="R157" i="3"/>
  <c r="S157" i="3"/>
  <c r="D158" i="3"/>
  <c r="E158" i="3"/>
  <c r="F158" i="3"/>
  <c r="G158" i="3"/>
  <c r="H158" i="3"/>
  <c r="I158" i="3"/>
  <c r="J158" i="3"/>
  <c r="K158" i="3"/>
  <c r="L158" i="3"/>
  <c r="M158" i="3"/>
  <c r="N158" i="3"/>
  <c r="O158" i="3"/>
  <c r="P158" i="3"/>
  <c r="Q158" i="3"/>
  <c r="R158" i="3"/>
  <c r="S158" i="3"/>
  <c r="D403" i="3"/>
  <c r="E403" i="3"/>
  <c r="F403" i="3"/>
  <c r="G403" i="3"/>
  <c r="H403" i="3"/>
  <c r="I403" i="3"/>
  <c r="J403" i="3"/>
  <c r="K403" i="3"/>
  <c r="L403" i="3"/>
  <c r="M403" i="3"/>
  <c r="N403" i="3"/>
  <c r="O403" i="3"/>
  <c r="P403" i="3"/>
  <c r="Q403" i="3"/>
  <c r="R403" i="3"/>
  <c r="S403" i="3"/>
  <c r="D160" i="3"/>
  <c r="E160" i="3"/>
  <c r="F160" i="3"/>
  <c r="G160" i="3"/>
  <c r="H160" i="3"/>
  <c r="I160" i="3"/>
  <c r="J160" i="3"/>
  <c r="K160" i="3"/>
  <c r="L160" i="3"/>
  <c r="M160" i="3"/>
  <c r="P160" i="3"/>
  <c r="R160" i="3"/>
  <c r="S160" i="3"/>
  <c r="D161" i="3"/>
  <c r="E161" i="3"/>
  <c r="F161" i="3"/>
  <c r="G161" i="3"/>
  <c r="H161" i="3"/>
  <c r="I161" i="3"/>
  <c r="J161" i="3"/>
  <c r="K161" i="3"/>
  <c r="L161" i="3"/>
  <c r="M161" i="3"/>
  <c r="N161" i="3"/>
  <c r="P161" i="3"/>
  <c r="Q161" i="3"/>
  <c r="R161" i="3"/>
  <c r="S161" i="3"/>
  <c r="D162" i="3"/>
  <c r="E162" i="3"/>
  <c r="F162" i="3"/>
  <c r="G162" i="3"/>
  <c r="H162" i="3"/>
  <c r="I162" i="3"/>
  <c r="J162" i="3"/>
  <c r="K162" i="3"/>
  <c r="L162" i="3"/>
  <c r="M162" i="3"/>
  <c r="N162" i="3"/>
  <c r="O162" i="3"/>
  <c r="P162" i="3"/>
  <c r="Q162" i="3"/>
  <c r="R162" i="3"/>
  <c r="S162" i="3"/>
  <c r="D163" i="3"/>
  <c r="E163" i="3"/>
  <c r="F163" i="3"/>
  <c r="G163" i="3"/>
  <c r="H163" i="3"/>
  <c r="I163" i="3"/>
  <c r="J163" i="3"/>
  <c r="K163" i="3"/>
  <c r="L163" i="3"/>
  <c r="M163" i="3"/>
  <c r="P163" i="3"/>
  <c r="Q163" i="3"/>
  <c r="R163" i="3"/>
  <c r="S163" i="3"/>
  <c r="D164" i="3"/>
  <c r="E164" i="3"/>
  <c r="F164" i="3"/>
  <c r="G164" i="3"/>
  <c r="H164" i="3"/>
  <c r="I164" i="3"/>
  <c r="J164" i="3"/>
  <c r="K164" i="3"/>
  <c r="L164" i="3"/>
  <c r="M164" i="3"/>
  <c r="P164" i="3"/>
  <c r="Q164" i="3"/>
  <c r="R164" i="3"/>
  <c r="S164" i="3"/>
  <c r="D165" i="3"/>
  <c r="E165" i="3"/>
  <c r="F165" i="3"/>
  <c r="G165" i="3"/>
  <c r="H165" i="3"/>
  <c r="I165" i="3"/>
  <c r="J165" i="3"/>
  <c r="K165" i="3"/>
  <c r="L165" i="3"/>
  <c r="M165" i="3"/>
  <c r="N165" i="3"/>
  <c r="P165" i="3"/>
  <c r="Q165" i="3"/>
  <c r="R165" i="3"/>
  <c r="S165" i="3"/>
  <c r="D166" i="3"/>
  <c r="E166" i="3"/>
  <c r="F166" i="3"/>
  <c r="G166" i="3"/>
  <c r="H166" i="3"/>
  <c r="I166" i="3"/>
  <c r="J166" i="3"/>
  <c r="K166" i="3"/>
  <c r="L166" i="3"/>
  <c r="M166" i="3"/>
  <c r="N166" i="3"/>
  <c r="O166" i="3"/>
  <c r="P166" i="3"/>
  <c r="Q166" i="3"/>
  <c r="R166" i="3"/>
  <c r="S166" i="3"/>
  <c r="D167" i="3"/>
  <c r="E167" i="3"/>
  <c r="F167" i="3"/>
  <c r="G167" i="3"/>
  <c r="H167" i="3"/>
  <c r="I167" i="3"/>
  <c r="J167" i="3"/>
  <c r="K167" i="3"/>
  <c r="L167" i="3"/>
  <c r="M167" i="3"/>
  <c r="N167" i="3"/>
  <c r="O167" i="3"/>
  <c r="P167" i="3"/>
  <c r="Q167" i="3"/>
  <c r="R167" i="3"/>
  <c r="S167" i="3"/>
  <c r="D168" i="3"/>
  <c r="E168" i="3"/>
  <c r="F168" i="3"/>
  <c r="G168" i="3"/>
  <c r="H168" i="3"/>
  <c r="I168" i="3"/>
  <c r="J168" i="3"/>
  <c r="K168" i="3"/>
  <c r="L168" i="3"/>
  <c r="M168" i="3"/>
  <c r="P168" i="3"/>
  <c r="Q168" i="3"/>
  <c r="R168" i="3"/>
  <c r="S168" i="3"/>
  <c r="D169" i="3"/>
  <c r="E169" i="3"/>
  <c r="F169" i="3"/>
  <c r="G169" i="3"/>
  <c r="H169" i="3"/>
  <c r="I169" i="3"/>
  <c r="J169" i="3"/>
  <c r="K169" i="3"/>
  <c r="L169" i="3"/>
  <c r="M169" i="3"/>
  <c r="N169" i="3"/>
  <c r="P169" i="3"/>
  <c r="Q169" i="3"/>
  <c r="R169" i="3"/>
  <c r="S169" i="3"/>
  <c r="D170" i="3"/>
  <c r="E170" i="3"/>
  <c r="F170" i="3"/>
  <c r="G170" i="3"/>
  <c r="H170" i="3"/>
  <c r="I170" i="3"/>
  <c r="J170" i="3"/>
  <c r="K170" i="3"/>
  <c r="L170" i="3"/>
  <c r="M170" i="3"/>
  <c r="N170" i="3"/>
  <c r="O170" i="3"/>
  <c r="P170" i="3"/>
  <c r="Q170" i="3"/>
  <c r="R170" i="3"/>
  <c r="S170" i="3"/>
  <c r="D171" i="3"/>
  <c r="E171" i="3"/>
  <c r="F171" i="3"/>
  <c r="G171" i="3"/>
  <c r="H171" i="3"/>
  <c r="I171" i="3"/>
  <c r="J171" i="3"/>
  <c r="K171" i="3"/>
  <c r="L171" i="3"/>
  <c r="M171" i="3"/>
  <c r="P171" i="3"/>
  <c r="Q171" i="3"/>
  <c r="R171" i="3"/>
  <c r="S171" i="3"/>
  <c r="D172" i="3"/>
  <c r="E172" i="3"/>
  <c r="F172" i="3"/>
  <c r="G172" i="3"/>
  <c r="H172" i="3"/>
  <c r="I172" i="3"/>
  <c r="J172" i="3"/>
  <c r="K172" i="3"/>
  <c r="L172" i="3"/>
  <c r="M172" i="3"/>
  <c r="N172" i="3"/>
  <c r="P172" i="3"/>
  <c r="Q172" i="3"/>
  <c r="R172" i="3"/>
  <c r="S172" i="3"/>
  <c r="D173" i="3"/>
  <c r="E173" i="3"/>
  <c r="F173" i="3"/>
  <c r="G173" i="3"/>
  <c r="H173" i="3"/>
  <c r="I173" i="3"/>
  <c r="J173" i="3"/>
  <c r="K173" i="3"/>
  <c r="L173" i="3"/>
  <c r="M173" i="3"/>
  <c r="N173" i="3"/>
  <c r="P173" i="3"/>
  <c r="Q173" i="3"/>
  <c r="R173" i="3"/>
  <c r="S173" i="3"/>
  <c r="D174" i="3"/>
  <c r="E174" i="3"/>
  <c r="F174" i="3"/>
  <c r="G174" i="3"/>
  <c r="H174" i="3"/>
  <c r="I174" i="3"/>
  <c r="J174" i="3"/>
  <c r="K174" i="3"/>
  <c r="L174" i="3"/>
  <c r="M174" i="3"/>
  <c r="N174" i="3"/>
  <c r="O174" i="3"/>
  <c r="P174" i="3"/>
  <c r="Q174" i="3"/>
  <c r="R174" i="3"/>
  <c r="S174" i="3"/>
  <c r="D886" i="3"/>
  <c r="E886" i="3"/>
  <c r="F886" i="3"/>
  <c r="G886" i="3"/>
  <c r="H886" i="3"/>
  <c r="I886" i="3"/>
  <c r="J886" i="3"/>
  <c r="K886" i="3"/>
  <c r="L886" i="3"/>
  <c r="M886" i="3"/>
  <c r="N886" i="3"/>
  <c r="O886" i="3"/>
  <c r="P886" i="3"/>
  <c r="Q886" i="3"/>
  <c r="R886" i="3"/>
  <c r="S886" i="3"/>
  <c r="D176" i="3"/>
  <c r="E176" i="3"/>
  <c r="F176" i="3"/>
  <c r="G176" i="3"/>
  <c r="H176" i="3"/>
  <c r="I176" i="3"/>
  <c r="J176" i="3"/>
  <c r="K176" i="3"/>
  <c r="L176" i="3"/>
  <c r="M176" i="3"/>
  <c r="P176" i="3"/>
  <c r="R176" i="3"/>
  <c r="S176" i="3"/>
  <c r="D177" i="3"/>
  <c r="E177" i="3"/>
  <c r="F177" i="3"/>
  <c r="G177" i="3"/>
  <c r="H177" i="3"/>
  <c r="I177" i="3"/>
  <c r="J177" i="3"/>
  <c r="K177" i="3"/>
  <c r="L177" i="3"/>
  <c r="M177" i="3"/>
  <c r="P177" i="3"/>
  <c r="R177" i="3"/>
  <c r="S177" i="3"/>
  <c r="D178" i="3"/>
  <c r="E178" i="3"/>
  <c r="F178" i="3"/>
  <c r="G178" i="3"/>
  <c r="H178" i="3"/>
  <c r="I178" i="3"/>
  <c r="J178" i="3"/>
  <c r="K178" i="3"/>
  <c r="L178" i="3"/>
  <c r="M178" i="3"/>
  <c r="N178" i="3"/>
  <c r="O178" i="3"/>
  <c r="P178" i="3"/>
  <c r="Q178" i="3"/>
  <c r="R178" i="3"/>
  <c r="S178" i="3"/>
  <c r="D179" i="3"/>
  <c r="E179" i="3"/>
  <c r="F179" i="3"/>
  <c r="G179" i="3"/>
  <c r="H179" i="3"/>
  <c r="I179" i="3"/>
  <c r="J179" i="3"/>
  <c r="K179" i="3"/>
  <c r="L179" i="3"/>
  <c r="M179" i="3"/>
  <c r="N179" i="3"/>
  <c r="O179" i="3"/>
  <c r="P179" i="3"/>
  <c r="R179" i="3"/>
  <c r="S179" i="3"/>
  <c r="D831" i="3"/>
  <c r="E831" i="3"/>
  <c r="F831" i="3"/>
  <c r="G831" i="3"/>
  <c r="H831" i="3"/>
  <c r="I831" i="3"/>
  <c r="J831" i="3"/>
  <c r="K831" i="3"/>
  <c r="L831" i="3"/>
  <c r="M831" i="3"/>
  <c r="P831" i="3"/>
  <c r="R831" i="3"/>
  <c r="S831" i="3"/>
  <c r="D181" i="3"/>
  <c r="E181" i="3"/>
  <c r="F181" i="3"/>
  <c r="G181" i="3"/>
  <c r="H181" i="3"/>
  <c r="I181" i="3"/>
  <c r="J181" i="3"/>
  <c r="K181" i="3"/>
  <c r="L181" i="3"/>
  <c r="M181" i="3"/>
  <c r="N181" i="3"/>
  <c r="P181" i="3"/>
  <c r="Q181" i="3"/>
  <c r="R181" i="3"/>
  <c r="S181" i="3"/>
  <c r="D182" i="3"/>
  <c r="E182" i="3"/>
  <c r="F182" i="3"/>
  <c r="G182" i="3"/>
  <c r="H182" i="3"/>
  <c r="I182" i="3"/>
  <c r="J182" i="3"/>
  <c r="K182" i="3"/>
  <c r="L182" i="3"/>
  <c r="M182" i="3"/>
  <c r="N182" i="3"/>
  <c r="O182" i="3"/>
  <c r="P182" i="3"/>
  <c r="Q182" i="3"/>
  <c r="R182" i="3"/>
  <c r="S182" i="3"/>
  <c r="D183" i="3"/>
  <c r="E183" i="3"/>
  <c r="F183" i="3"/>
  <c r="G183" i="3"/>
  <c r="H183" i="3"/>
  <c r="I183" i="3"/>
  <c r="J183" i="3"/>
  <c r="K183" i="3"/>
  <c r="L183" i="3"/>
  <c r="M183" i="3"/>
  <c r="N183" i="3"/>
  <c r="O183" i="3"/>
  <c r="P183" i="3"/>
  <c r="Q183" i="3"/>
  <c r="R183" i="3"/>
  <c r="S183" i="3"/>
  <c r="D1129" i="3"/>
  <c r="E1129" i="3"/>
  <c r="F1129" i="3"/>
  <c r="G1129" i="3"/>
  <c r="H1129" i="3"/>
  <c r="I1129" i="3"/>
  <c r="J1129" i="3"/>
  <c r="K1129" i="3"/>
  <c r="L1129" i="3"/>
  <c r="M1129" i="3"/>
  <c r="P1129" i="3"/>
  <c r="Q1129" i="3"/>
  <c r="R1129" i="3"/>
  <c r="S1129" i="3"/>
  <c r="D185" i="3"/>
  <c r="E185" i="3"/>
  <c r="F185" i="3"/>
  <c r="G185" i="3"/>
  <c r="H185" i="3"/>
  <c r="I185" i="3"/>
  <c r="J185" i="3"/>
  <c r="K185" i="3"/>
  <c r="L185" i="3"/>
  <c r="M185" i="3"/>
  <c r="N185" i="3"/>
  <c r="P185" i="3"/>
  <c r="Q185" i="3"/>
  <c r="R185" i="3"/>
  <c r="S185" i="3"/>
  <c r="D186" i="3"/>
  <c r="E186" i="3"/>
  <c r="F186" i="3"/>
  <c r="G186" i="3"/>
  <c r="H186" i="3"/>
  <c r="I186" i="3"/>
  <c r="J186" i="3"/>
  <c r="K186" i="3"/>
  <c r="L186" i="3"/>
  <c r="M186" i="3"/>
  <c r="N186" i="3"/>
  <c r="O186" i="3"/>
  <c r="P186" i="3"/>
  <c r="Q186" i="3"/>
  <c r="R186" i="3"/>
  <c r="S186" i="3"/>
  <c r="D187" i="3"/>
  <c r="E187" i="3"/>
  <c r="F187" i="3"/>
  <c r="G187" i="3"/>
  <c r="H187" i="3"/>
  <c r="I187" i="3"/>
  <c r="J187" i="3"/>
  <c r="K187" i="3"/>
  <c r="L187" i="3"/>
  <c r="M187" i="3"/>
  <c r="P187" i="3"/>
  <c r="Q187" i="3"/>
  <c r="R187" i="3"/>
  <c r="S187" i="3"/>
  <c r="D188" i="3"/>
  <c r="E188" i="3"/>
  <c r="F188" i="3"/>
  <c r="G188" i="3"/>
  <c r="H188" i="3"/>
  <c r="I188" i="3"/>
  <c r="J188" i="3"/>
  <c r="K188" i="3"/>
  <c r="L188" i="3"/>
  <c r="M188" i="3"/>
  <c r="N188" i="3"/>
  <c r="P188" i="3"/>
  <c r="Q188" i="3"/>
  <c r="R188" i="3"/>
  <c r="S188" i="3"/>
  <c r="D189" i="3"/>
  <c r="E189" i="3"/>
  <c r="F189" i="3"/>
  <c r="G189" i="3"/>
  <c r="H189" i="3"/>
  <c r="I189" i="3"/>
  <c r="J189" i="3"/>
  <c r="K189" i="3"/>
  <c r="L189" i="3"/>
  <c r="M189" i="3"/>
  <c r="P189" i="3"/>
  <c r="R189" i="3"/>
  <c r="S189" i="3"/>
  <c r="D190" i="3"/>
  <c r="E190" i="3"/>
  <c r="F190" i="3"/>
  <c r="G190" i="3"/>
  <c r="H190" i="3"/>
  <c r="I190" i="3"/>
  <c r="J190" i="3"/>
  <c r="K190" i="3"/>
  <c r="L190" i="3"/>
  <c r="M190" i="3"/>
  <c r="N190" i="3"/>
  <c r="O190" i="3"/>
  <c r="P190" i="3"/>
  <c r="Q190" i="3"/>
  <c r="R190" i="3"/>
  <c r="S190" i="3"/>
  <c r="D191" i="3"/>
  <c r="E191" i="3"/>
  <c r="F191" i="3"/>
  <c r="G191" i="3"/>
  <c r="H191" i="3"/>
  <c r="I191" i="3"/>
  <c r="J191" i="3"/>
  <c r="K191" i="3"/>
  <c r="L191" i="3"/>
  <c r="M191" i="3"/>
  <c r="N191" i="3"/>
  <c r="O191" i="3"/>
  <c r="P191" i="3"/>
  <c r="Q191" i="3"/>
  <c r="R191" i="3"/>
  <c r="S191" i="3"/>
  <c r="D192" i="3"/>
  <c r="E192" i="3"/>
  <c r="F192" i="3"/>
  <c r="G192" i="3"/>
  <c r="H192" i="3"/>
  <c r="I192" i="3"/>
  <c r="J192" i="3"/>
  <c r="K192" i="3"/>
  <c r="L192" i="3"/>
  <c r="M192" i="3"/>
  <c r="P192" i="3"/>
  <c r="R192" i="3"/>
  <c r="S192" i="3"/>
  <c r="D193" i="3"/>
  <c r="E193" i="3"/>
  <c r="F193" i="3"/>
  <c r="G193" i="3"/>
  <c r="H193" i="3"/>
  <c r="I193" i="3"/>
  <c r="J193" i="3"/>
  <c r="K193" i="3"/>
  <c r="L193" i="3"/>
  <c r="M193" i="3"/>
  <c r="P193" i="3"/>
  <c r="Q193" i="3"/>
  <c r="R193" i="3"/>
  <c r="S193" i="3"/>
  <c r="D194" i="3"/>
  <c r="E194" i="3"/>
  <c r="F194" i="3"/>
  <c r="G194" i="3"/>
  <c r="H194" i="3"/>
  <c r="I194" i="3"/>
  <c r="J194" i="3"/>
  <c r="K194" i="3"/>
  <c r="L194" i="3"/>
  <c r="M194" i="3"/>
  <c r="N194" i="3"/>
  <c r="O194" i="3"/>
  <c r="P194" i="3"/>
  <c r="Q194" i="3"/>
  <c r="R194" i="3"/>
  <c r="S194" i="3"/>
  <c r="D195" i="3"/>
  <c r="E195" i="3"/>
  <c r="F195" i="3"/>
  <c r="G195" i="3"/>
  <c r="H195" i="3"/>
  <c r="I195" i="3"/>
  <c r="J195" i="3"/>
  <c r="K195" i="3"/>
  <c r="L195" i="3"/>
  <c r="M195" i="3"/>
  <c r="N195" i="3"/>
  <c r="P195" i="3"/>
  <c r="Q195" i="3"/>
  <c r="R195" i="3"/>
  <c r="S195" i="3"/>
  <c r="D196" i="3"/>
  <c r="E196" i="3"/>
  <c r="F196" i="3"/>
  <c r="G196" i="3"/>
  <c r="H196" i="3"/>
  <c r="I196" i="3"/>
  <c r="J196" i="3"/>
  <c r="K196" i="3"/>
  <c r="L196" i="3"/>
  <c r="M196" i="3"/>
  <c r="P196" i="3"/>
  <c r="Q196" i="3"/>
  <c r="R196" i="3"/>
  <c r="S196" i="3"/>
  <c r="D197" i="3"/>
  <c r="E197" i="3"/>
  <c r="F197" i="3"/>
  <c r="G197" i="3"/>
  <c r="H197" i="3"/>
  <c r="I197" i="3"/>
  <c r="J197" i="3"/>
  <c r="K197" i="3"/>
  <c r="L197" i="3"/>
  <c r="M197" i="3"/>
  <c r="P197" i="3"/>
  <c r="Q197" i="3"/>
  <c r="R197" i="3"/>
  <c r="S197" i="3"/>
  <c r="D198" i="3"/>
  <c r="E198" i="3"/>
  <c r="F198" i="3"/>
  <c r="G198" i="3"/>
  <c r="H198" i="3"/>
  <c r="I198" i="3"/>
  <c r="J198" i="3"/>
  <c r="K198" i="3"/>
  <c r="L198" i="3"/>
  <c r="M198" i="3"/>
  <c r="O198" i="3"/>
  <c r="P198" i="3"/>
  <c r="Q198" i="3"/>
  <c r="R198" i="3"/>
  <c r="S198" i="3"/>
  <c r="D199" i="3"/>
  <c r="E199" i="3"/>
  <c r="F199" i="3"/>
  <c r="G199" i="3"/>
  <c r="H199" i="3"/>
  <c r="I199" i="3"/>
  <c r="J199" i="3"/>
  <c r="K199" i="3"/>
  <c r="L199" i="3"/>
  <c r="M199" i="3"/>
  <c r="N199" i="3"/>
  <c r="O199" i="3"/>
  <c r="P199" i="3"/>
  <c r="Q199" i="3"/>
  <c r="R199" i="3"/>
  <c r="S199" i="3"/>
  <c r="D200" i="3"/>
  <c r="E200" i="3"/>
  <c r="F200" i="3"/>
  <c r="G200" i="3"/>
  <c r="H200" i="3"/>
  <c r="I200" i="3"/>
  <c r="J200" i="3"/>
  <c r="K200" i="3"/>
  <c r="L200" i="3"/>
  <c r="M200" i="3"/>
  <c r="N200" i="3"/>
  <c r="P200" i="3"/>
  <c r="Q200" i="3"/>
  <c r="R200" i="3"/>
  <c r="S200" i="3"/>
  <c r="D201" i="3"/>
  <c r="E201" i="3"/>
  <c r="F201" i="3"/>
  <c r="G201" i="3"/>
  <c r="H201" i="3"/>
  <c r="I201" i="3"/>
  <c r="J201" i="3"/>
  <c r="K201" i="3"/>
  <c r="L201" i="3"/>
  <c r="M201" i="3"/>
  <c r="N201" i="3"/>
  <c r="O201" i="3"/>
  <c r="P201" i="3"/>
  <c r="Q201" i="3"/>
  <c r="R201" i="3"/>
  <c r="S201" i="3"/>
  <c r="D202" i="3"/>
  <c r="E202" i="3"/>
  <c r="F202" i="3"/>
  <c r="G202" i="3"/>
  <c r="H202" i="3"/>
  <c r="I202" i="3"/>
  <c r="J202" i="3"/>
  <c r="K202" i="3"/>
  <c r="L202" i="3"/>
  <c r="M202" i="3"/>
  <c r="N202" i="3"/>
  <c r="O202" i="3"/>
  <c r="P202" i="3"/>
  <c r="Q202" i="3"/>
  <c r="R202" i="3"/>
  <c r="S202" i="3"/>
  <c r="D203" i="3"/>
  <c r="E203" i="3"/>
  <c r="F203" i="3"/>
  <c r="G203" i="3"/>
  <c r="H203" i="3"/>
  <c r="I203" i="3"/>
  <c r="J203" i="3"/>
  <c r="K203" i="3"/>
  <c r="L203" i="3"/>
  <c r="M203" i="3"/>
  <c r="P203" i="3"/>
  <c r="Q203" i="3"/>
  <c r="R203" i="3"/>
  <c r="S203" i="3"/>
  <c r="D204" i="3"/>
  <c r="E204" i="3"/>
  <c r="F204" i="3"/>
  <c r="G204" i="3"/>
  <c r="H204" i="3"/>
  <c r="I204" i="3"/>
  <c r="J204" i="3"/>
  <c r="K204" i="3"/>
  <c r="L204" i="3"/>
  <c r="M204" i="3"/>
  <c r="N204" i="3"/>
  <c r="O204" i="3"/>
  <c r="P204" i="3"/>
  <c r="Q204" i="3"/>
  <c r="R204" i="3"/>
  <c r="S204" i="3"/>
  <c r="D205" i="3"/>
  <c r="E205" i="3"/>
  <c r="F205" i="3"/>
  <c r="G205" i="3"/>
  <c r="H205" i="3"/>
  <c r="I205" i="3"/>
  <c r="J205" i="3"/>
  <c r="K205" i="3"/>
  <c r="L205" i="3"/>
  <c r="M205" i="3"/>
  <c r="P205" i="3"/>
  <c r="R205" i="3"/>
  <c r="S205" i="3"/>
  <c r="D206" i="3"/>
  <c r="E206" i="3"/>
  <c r="F206" i="3"/>
  <c r="G206" i="3"/>
  <c r="H206" i="3"/>
  <c r="I206" i="3"/>
  <c r="J206" i="3"/>
  <c r="K206" i="3"/>
  <c r="L206" i="3"/>
  <c r="M206" i="3"/>
  <c r="N206" i="3"/>
  <c r="O206" i="3"/>
  <c r="P206" i="3"/>
  <c r="Q206" i="3"/>
  <c r="R206" i="3"/>
  <c r="S206" i="3"/>
  <c r="D207" i="3"/>
  <c r="E207" i="3"/>
  <c r="F207" i="3"/>
  <c r="G207" i="3"/>
  <c r="H207" i="3"/>
  <c r="I207" i="3"/>
  <c r="J207" i="3"/>
  <c r="K207" i="3"/>
  <c r="L207" i="3"/>
  <c r="M207" i="3"/>
  <c r="N207" i="3"/>
  <c r="O207" i="3"/>
  <c r="P207" i="3"/>
  <c r="Q207" i="3"/>
  <c r="R207" i="3"/>
  <c r="S207" i="3"/>
  <c r="D208" i="3"/>
  <c r="E208" i="3"/>
  <c r="F208" i="3"/>
  <c r="G208" i="3"/>
  <c r="H208" i="3"/>
  <c r="I208" i="3"/>
  <c r="J208" i="3"/>
  <c r="K208" i="3"/>
  <c r="L208" i="3"/>
  <c r="M208" i="3"/>
  <c r="P208" i="3"/>
  <c r="Q208" i="3"/>
  <c r="R208" i="3"/>
  <c r="S208" i="3"/>
  <c r="D209" i="3"/>
  <c r="E209" i="3"/>
  <c r="F209" i="3"/>
  <c r="G209" i="3"/>
  <c r="H209" i="3"/>
  <c r="I209" i="3"/>
  <c r="J209" i="3"/>
  <c r="K209" i="3"/>
  <c r="L209" i="3"/>
  <c r="M209" i="3"/>
  <c r="P209" i="3"/>
  <c r="R209" i="3"/>
  <c r="S209" i="3"/>
  <c r="D210" i="3"/>
  <c r="E210" i="3"/>
  <c r="F210" i="3"/>
  <c r="G210" i="3"/>
  <c r="H210" i="3"/>
  <c r="I210" i="3"/>
  <c r="J210" i="3"/>
  <c r="K210" i="3"/>
  <c r="L210" i="3"/>
  <c r="M210" i="3"/>
  <c r="N210" i="3"/>
  <c r="O210" i="3"/>
  <c r="P210" i="3"/>
  <c r="Q210" i="3"/>
  <c r="R210" i="3"/>
  <c r="S210" i="3"/>
  <c r="D211" i="3"/>
  <c r="E211" i="3"/>
  <c r="F211" i="3"/>
  <c r="G211" i="3"/>
  <c r="H211" i="3"/>
  <c r="I211" i="3"/>
  <c r="J211" i="3"/>
  <c r="K211" i="3"/>
  <c r="L211" i="3"/>
  <c r="M211" i="3"/>
  <c r="O211" i="3"/>
  <c r="P211" i="3"/>
  <c r="R211" i="3"/>
  <c r="S211" i="3"/>
  <c r="D212" i="3"/>
  <c r="E212" i="3"/>
  <c r="F212" i="3"/>
  <c r="G212" i="3"/>
  <c r="H212" i="3"/>
  <c r="I212" i="3"/>
  <c r="J212" i="3"/>
  <c r="K212" i="3"/>
  <c r="L212" i="3"/>
  <c r="M212" i="3"/>
  <c r="P212" i="3"/>
  <c r="R212" i="3"/>
  <c r="S212" i="3"/>
  <c r="D213" i="3"/>
  <c r="E213" i="3"/>
  <c r="F213" i="3"/>
  <c r="G213" i="3"/>
  <c r="H213" i="3"/>
  <c r="I213" i="3"/>
  <c r="J213" i="3"/>
  <c r="K213" i="3"/>
  <c r="L213" i="3"/>
  <c r="M213" i="3"/>
  <c r="N213" i="3"/>
  <c r="P213" i="3"/>
  <c r="Q213" i="3"/>
  <c r="R213" i="3"/>
  <c r="S213" i="3"/>
  <c r="D214" i="3"/>
  <c r="E214" i="3"/>
  <c r="F214" i="3"/>
  <c r="G214" i="3"/>
  <c r="H214" i="3"/>
  <c r="I214" i="3"/>
  <c r="J214" i="3"/>
  <c r="K214" i="3"/>
  <c r="L214" i="3"/>
  <c r="M214" i="3"/>
  <c r="N214" i="3"/>
  <c r="O214" i="3"/>
  <c r="P214" i="3"/>
  <c r="Q214" i="3"/>
  <c r="R214" i="3"/>
  <c r="S214" i="3"/>
  <c r="D1155" i="3"/>
  <c r="E1155" i="3"/>
  <c r="F1155" i="3"/>
  <c r="G1155" i="3"/>
  <c r="H1155" i="3"/>
  <c r="I1155" i="3"/>
  <c r="J1155" i="3"/>
  <c r="K1155" i="3"/>
  <c r="L1155" i="3"/>
  <c r="M1155" i="3"/>
  <c r="N1155" i="3"/>
  <c r="O1155" i="3"/>
  <c r="P1155" i="3"/>
  <c r="Q1155" i="3"/>
  <c r="R1155" i="3"/>
  <c r="S1155" i="3"/>
  <c r="D216" i="3"/>
  <c r="E216" i="3"/>
  <c r="F216" i="3"/>
  <c r="G216" i="3"/>
  <c r="H216" i="3"/>
  <c r="I216" i="3"/>
  <c r="J216" i="3"/>
  <c r="K216" i="3"/>
  <c r="L216" i="3"/>
  <c r="M216" i="3"/>
  <c r="N216" i="3"/>
  <c r="P216" i="3"/>
  <c r="Q216" i="3"/>
  <c r="R216" i="3"/>
  <c r="S216" i="3"/>
  <c r="D217" i="3"/>
  <c r="E217" i="3"/>
  <c r="F217" i="3"/>
  <c r="G217" i="3"/>
  <c r="H217" i="3"/>
  <c r="I217" i="3"/>
  <c r="J217" i="3"/>
  <c r="K217" i="3"/>
  <c r="L217" i="3"/>
  <c r="M217" i="3"/>
  <c r="N217" i="3"/>
  <c r="P217" i="3"/>
  <c r="Q217" i="3"/>
  <c r="R217" i="3"/>
  <c r="S217" i="3"/>
  <c r="D218" i="3"/>
  <c r="E218" i="3"/>
  <c r="F218" i="3"/>
  <c r="G218" i="3"/>
  <c r="H218" i="3"/>
  <c r="I218" i="3"/>
  <c r="J218" i="3"/>
  <c r="K218" i="3"/>
  <c r="L218" i="3"/>
  <c r="M218" i="3"/>
  <c r="N218" i="3"/>
  <c r="O218" i="3"/>
  <c r="P218" i="3"/>
  <c r="Q218" i="3"/>
  <c r="R218" i="3"/>
  <c r="S218" i="3"/>
  <c r="D219" i="3"/>
  <c r="E219" i="3"/>
  <c r="F219" i="3"/>
  <c r="G219" i="3"/>
  <c r="H219" i="3"/>
  <c r="I219" i="3"/>
  <c r="J219" i="3"/>
  <c r="K219" i="3"/>
  <c r="L219" i="3"/>
  <c r="M219" i="3"/>
  <c r="N219" i="3"/>
  <c r="P219" i="3"/>
  <c r="Q219" i="3"/>
  <c r="R219" i="3"/>
  <c r="S219" i="3"/>
  <c r="D220" i="3"/>
  <c r="E220" i="3"/>
  <c r="F220" i="3"/>
  <c r="G220" i="3"/>
  <c r="H220" i="3"/>
  <c r="I220" i="3"/>
  <c r="J220" i="3"/>
  <c r="K220" i="3"/>
  <c r="L220" i="3"/>
  <c r="M220" i="3"/>
  <c r="N220" i="3"/>
  <c r="P220" i="3"/>
  <c r="Q220" i="3"/>
  <c r="R220" i="3"/>
  <c r="S220" i="3"/>
  <c r="D221" i="3"/>
  <c r="E221" i="3"/>
  <c r="F221" i="3"/>
  <c r="G221" i="3"/>
  <c r="H221" i="3"/>
  <c r="I221" i="3"/>
  <c r="J221" i="3"/>
  <c r="K221" i="3"/>
  <c r="L221" i="3"/>
  <c r="M221" i="3"/>
  <c r="P221" i="3"/>
  <c r="R221" i="3"/>
  <c r="S221" i="3"/>
  <c r="D222" i="3"/>
  <c r="E222" i="3"/>
  <c r="F222" i="3"/>
  <c r="G222" i="3"/>
  <c r="H222" i="3"/>
  <c r="I222" i="3"/>
  <c r="J222" i="3"/>
  <c r="K222" i="3"/>
  <c r="L222" i="3"/>
  <c r="M222" i="3"/>
  <c r="N222" i="3"/>
  <c r="O222" i="3"/>
  <c r="P222" i="3"/>
  <c r="Q222" i="3"/>
  <c r="R222" i="3"/>
  <c r="S222" i="3"/>
  <c r="D223" i="3"/>
  <c r="E223" i="3"/>
  <c r="F223" i="3"/>
  <c r="G223" i="3"/>
  <c r="H223" i="3"/>
  <c r="I223" i="3"/>
  <c r="J223" i="3"/>
  <c r="K223" i="3"/>
  <c r="L223" i="3"/>
  <c r="M223" i="3"/>
  <c r="N223" i="3"/>
  <c r="O223" i="3"/>
  <c r="P223" i="3"/>
  <c r="Q223" i="3"/>
  <c r="R223" i="3"/>
  <c r="S223" i="3"/>
  <c r="D224" i="3"/>
  <c r="E224" i="3"/>
  <c r="F224" i="3"/>
  <c r="G224" i="3"/>
  <c r="H224" i="3"/>
  <c r="I224" i="3"/>
  <c r="J224" i="3"/>
  <c r="K224" i="3"/>
  <c r="L224" i="3"/>
  <c r="M224" i="3"/>
  <c r="P224" i="3"/>
  <c r="R224" i="3"/>
  <c r="S224" i="3"/>
  <c r="D225" i="3"/>
  <c r="E225" i="3"/>
  <c r="F225" i="3"/>
  <c r="G225" i="3"/>
  <c r="H225" i="3"/>
  <c r="I225" i="3"/>
  <c r="J225" i="3"/>
  <c r="K225" i="3"/>
  <c r="L225" i="3"/>
  <c r="M225" i="3"/>
  <c r="N225" i="3"/>
  <c r="P225" i="3"/>
  <c r="Q225" i="3"/>
  <c r="R225" i="3"/>
  <c r="S225" i="3"/>
  <c r="D226" i="3"/>
  <c r="E226" i="3"/>
  <c r="F226" i="3"/>
  <c r="G226" i="3"/>
  <c r="H226" i="3"/>
  <c r="I226" i="3"/>
  <c r="J226" i="3"/>
  <c r="K226" i="3"/>
  <c r="L226" i="3"/>
  <c r="M226" i="3"/>
  <c r="N226" i="3"/>
  <c r="O226" i="3"/>
  <c r="P226" i="3"/>
  <c r="Q226" i="3"/>
  <c r="R226" i="3"/>
  <c r="S226" i="3"/>
  <c r="D227" i="3"/>
  <c r="E227" i="3"/>
  <c r="F227" i="3"/>
  <c r="G227" i="3"/>
  <c r="H227" i="3"/>
  <c r="I227" i="3"/>
  <c r="J227" i="3"/>
  <c r="K227" i="3"/>
  <c r="L227" i="3"/>
  <c r="M227" i="3"/>
  <c r="N227" i="3"/>
  <c r="P227" i="3"/>
  <c r="Q227" i="3"/>
  <c r="R227" i="3"/>
  <c r="S227" i="3"/>
  <c r="D228" i="3"/>
  <c r="E228" i="3"/>
  <c r="F228" i="3"/>
  <c r="G228" i="3"/>
  <c r="H228" i="3"/>
  <c r="I228" i="3"/>
  <c r="J228" i="3"/>
  <c r="K228" i="3"/>
  <c r="L228" i="3"/>
  <c r="M228" i="3"/>
  <c r="O228" i="3"/>
  <c r="P228" i="3"/>
  <c r="Q228" i="3"/>
  <c r="R228" i="3"/>
  <c r="S228" i="3"/>
  <c r="D229" i="3"/>
  <c r="E229" i="3"/>
  <c r="F229" i="3"/>
  <c r="G229" i="3"/>
  <c r="H229" i="3"/>
  <c r="I229" i="3"/>
  <c r="J229" i="3"/>
  <c r="K229" i="3"/>
  <c r="L229" i="3"/>
  <c r="M229" i="3"/>
  <c r="P229" i="3"/>
  <c r="Q229" i="3"/>
  <c r="R229" i="3"/>
  <c r="S229" i="3"/>
  <c r="D230" i="3"/>
  <c r="E230" i="3"/>
  <c r="F230" i="3"/>
  <c r="G230" i="3"/>
  <c r="H230" i="3"/>
  <c r="I230" i="3"/>
  <c r="J230" i="3"/>
  <c r="K230" i="3"/>
  <c r="L230" i="3"/>
  <c r="M230" i="3"/>
  <c r="N230" i="3"/>
  <c r="O230" i="3"/>
  <c r="P230" i="3"/>
  <c r="Q230" i="3"/>
  <c r="R230" i="3"/>
  <c r="S230" i="3"/>
  <c r="D231" i="3"/>
  <c r="E231" i="3"/>
  <c r="F231" i="3"/>
  <c r="G231" i="3"/>
  <c r="H231" i="3"/>
  <c r="I231" i="3"/>
  <c r="J231" i="3"/>
  <c r="K231" i="3"/>
  <c r="L231" i="3"/>
  <c r="M231" i="3"/>
  <c r="N231" i="3"/>
  <c r="O231" i="3"/>
  <c r="P231" i="3"/>
  <c r="Q231" i="3"/>
  <c r="R231" i="3"/>
  <c r="S231" i="3"/>
  <c r="D232" i="3"/>
  <c r="E232" i="3"/>
  <c r="F232" i="3"/>
  <c r="G232" i="3"/>
  <c r="H232" i="3"/>
  <c r="I232" i="3"/>
  <c r="J232" i="3"/>
  <c r="K232" i="3"/>
  <c r="L232" i="3"/>
  <c r="M232" i="3"/>
  <c r="N232" i="3"/>
  <c r="P232" i="3"/>
  <c r="Q232" i="3"/>
  <c r="R232" i="3"/>
  <c r="S232" i="3"/>
  <c r="D233" i="3"/>
  <c r="E233" i="3"/>
  <c r="F233" i="3"/>
  <c r="G233" i="3"/>
  <c r="H233" i="3"/>
  <c r="I233" i="3"/>
  <c r="J233" i="3"/>
  <c r="K233" i="3"/>
  <c r="L233" i="3"/>
  <c r="M233" i="3"/>
  <c r="O233" i="3"/>
  <c r="P233" i="3"/>
  <c r="Q233" i="3"/>
  <c r="R233" i="3"/>
  <c r="S233" i="3"/>
  <c r="D234" i="3"/>
  <c r="E234" i="3"/>
  <c r="F234" i="3"/>
  <c r="G234" i="3"/>
  <c r="H234" i="3"/>
  <c r="I234" i="3"/>
  <c r="J234" i="3"/>
  <c r="K234" i="3"/>
  <c r="L234" i="3"/>
  <c r="M234" i="3"/>
  <c r="N234" i="3"/>
  <c r="O234" i="3"/>
  <c r="P234" i="3"/>
  <c r="Q234" i="3"/>
  <c r="R234" i="3"/>
  <c r="S234" i="3"/>
  <c r="D235" i="3"/>
  <c r="E235" i="3"/>
  <c r="F235" i="3"/>
  <c r="G235" i="3"/>
  <c r="H235" i="3"/>
  <c r="I235" i="3"/>
  <c r="J235" i="3"/>
  <c r="K235" i="3"/>
  <c r="L235" i="3"/>
  <c r="M235" i="3"/>
  <c r="N235" i="3"/>
  <c r="O235" i="3"/>
  <c r="P235" i="3"/>
  <c r="Q235" i="3"/>
  <c r="R235" i="3"/>
  <c r="S235" i="3"/>
  <c r="D236" i="3"/>
  <c r="E236" i="3"/>
  <c r="F236" i="3"/>
  <c r="G236" i="3"/>
  <c r="H236" i="3"/>
  <c r="I236" i="3"/>
  <c r="J236" i="3"/>
  <c r="K236" i="3"/>
  <c r="L236" i="3"/>
  <c r="M236" i="3"/>
  <c r="O236" i="3"/>
  <c r="P236" i="3"/>
  <c r="Q236" i="3"/>
  <c r="R236" i="3"/>
  <c r="S236" i="3"/>
  <c r="D237" i="3"/>
  <c r="E237" i="3"/>
  <c r="F237" i="3"/>
  <c r="G237" i="3"/>
  <c r="H237" i="3"/>
  <c r="I237" i="3"/>
  <c r="J237" i="3"/>
  <c r="K237" i="3"/>
  <c r="L237" i="3"/>
  <c r="M237" i="3"/>
  <c r="P237" i="3"/>
  <c r="Q237" i="3"/>
  <c r="R237" i="3"/>
  <c r="S237" i="3"/>
  <c r="D238" i="3"/>
  <c r="E238" i="3"/>
  <c r="F238" i="3"/>
  <c r="G238" i="3"/>
  <c r="H238" i="3"/>
  <c r="I238" i="3"/>
  <c r="J238" i="3"/>
  <c r="K238" i="3"/>
  <c r="L238" i="3"/>
  <c r="M238" i="3"/>
  <c r="N238" i="3"/>
  <c r="O238" i="3"/>
  <c r="P238" i="3"/>
  <c r="Q238" i="3"/>
  <c r="R238" i="3"/>
  <c r="S238" i="3"/>
  <c r="D239" i="3"/>
  <c r="E239" i="3"/>
  <c r="F239" i="3"/>
  <c r="G239" i="3"/>
  <c r="H239" i="3"/>
  <c r="I239" i="3"/>
  <c r="J239" i="3"/>
  <c r="K239" i="3"/>
  <c r="L239" i="3"/>
  <c r="M239" i="3"/>
  <c r="N239" i="3"/>
  <c r="O239" i="3"/>
  <c r="P239" i="3"/>
  <c r="Q239" i="3"/>
  <c r="R239" i="3"/>
  <c r="S239" i="3"/>
  <c r="D240" i="3"/>
  <c r="E240" i="3"/>
  <c r="F240" i="3"/>
  <c r="G240" i="3"/>
  <c r="H240" i="3"/>
  <c r="I240" i="3"/>
  <c r="J240" i="3"/>
  <c r="K240" i="3"/>
  <c r="L240" i="3"/>
  <c r="M240" i="3"/>
  <c r="N240" i="3"/>
  <c r="P240" i="3"/>
  <c r="Q240" i="3"/>
  <c r="R240" i="3"/>
  <c r="S240" i="3"/>
  <c r="D241" i="3"/>
  <c r="E241" i="3"/>
  <c r="F241" i="3"/>
  <c r="G241" i="3"/>
  <c r="H241" i="3"/>
  <c r="I241" i="3"/>
  <c r="J241" i="3"/>
  <c r="K241" i="3"/>
  <c r="L241" i="3"/>
  <c r="M241" i="3"/>
  <c r="O241" i="3"/>
  <c r="P241" i="3"/>
  <c r="R241" i="3"/>
  <c r="S241" i="3"/>
  <c r="D242" i="3"/>
  <c r="E242" i="3"/>
  <c r="F242" i="3"/>
  <c r="G242" i="3"/>
  <c r="H242" i="3"/>
  <c r="I242" i="3"/>
  <c r="J242" i="3"/>
  <c r="K242" i="3"/>
  <c r="L242" i="3"/>
  <c r="M242" i="3"/>
  <c r="N242" i="3"/>
  <c r="O242" i="3"/>
  <c r="P242" i="3"/>
  <c r="Q242" i="3"/>
  <c r="R242" i="3"/>
  <c r="S242" i="3"/>
  <c r="D243" i="3"/>
  <c r="E243" i="3"/>
  <c r="F243" i="3"/>
  <c r="G243" i="3"/>
  <c r="H243" i="3"/>
  <c r="I243" i="3"/>
  <c r="J243" i="3"/>
  <c r="K243" i="3"/>
  <c r="L243" i="3"/>
  <c r="M243" i="3"/>
  <c r="P243" i="3"/>
  <c r="Q243" i="3"/>
  <c r="R243" i="3"/>
  <c r="S243" i="3"/>
  <c r="D244" i="3"/>
  <c r="E244" i="3"/>
  <c r="F244" i="3"/>
  <c r="G244" i="3"/>
  <c r="H244" i="3"/>
  <c r="I244" i="3"/>
  <c r="J244" i="3"/>
  <c r="K244" i="3"/>
  <c r="L244" i="3"/>
  <c r="M244" i="3"/>
  <c r="P244" i="3"/>
  <c r="R244" i="3"/>
  <c r="S244" i="3"/>
  <c r="D245" i="3"/>
  <c r="E245" i="3"/>
  <c r="F245" i="3"/>
  <c r="G245" i="3"/>
  <c r="H245" i="3"/>
  <c r="I245" i="3"/>
  <c r="J245" i="3"/>
  <c r="K245" i="3"/>
  <c r="L245" i="3"/>
  <c r="M245" i="3"/>
  <c r="N245" i="3"/>
  <c r="O245" i="3"/>
  <c r="P245" i="3"/>
  <c r="Q245" i="3"/>
  <c r="R245" i="3"/>
  <c r="S245" i="3"/>
  <c r="D246" i="3"/>
  <c r="E246" i="3"/>
  <c r="F246" i="3"/>
  <c r="G246" i="3"/>
  <c r="H246" i="3"/>
  <c r="I246" i="3"/>
  <c r="J246" i="3"/>
  <c r="K246" i="3"/>
  <c r="L246" i="3"/>
  <c r="M246" i="3"/>
  <c r="N246" i="3"/>
  <c r="O246" i="3"/>
  <c r="P246" i="3"/>
  <c r="Q246" i="3"/>
  <c r="R246" i="3"/>
  <c r="S246" i="3"/>
  <c r="D247" i="3"/>
  <c r="E247" i="3"/>
  <c r="F247" i="3"/>
  <c r="G247" i="3"/>
  <c r="H247" i="3"/>
  <c r="I247" i="3"/>
  <c r="J247" i="3"/>
  <c r="K247" i="3"/>
  <c r="L247" i="3"/>
  <c r="M247" i="3"/>
  <c r="N247" i="3"/>
  <c r="O247" i="3"/>
  <c r="P247" i="3"/>
  <c r="Q247" i="3"/>
  <c r="R247" i="3"/>
  <c r="S247" i="3"/>
  <c r="D248" i="3"/>
  <c r="E248" i="3"/>
  <c r="F248" i="3"/>
  <c r="G248" i="3"/>
  <c r="H248" i="3"/>
  <c r="I248" i="3"/>
  <c r="J248" i="3"/>
  <c r="K248" i="3"/>
  <c r="L248" i="3"/>
  <c r="M248" i="3"/>
  <c r="N248" i="3"/>
  <c r="O248" i="3"/>
  <c r="P248" i="3"/>
  <c r="Q248" i="3"/>
  <c r="R248" i="3"/>
  <c r="S248" i="3"/>
  <c r="D249" i="3"/>
  <c r="E249" i="3"/>
  <c r="F249" i="3"/>
  <c r="G249" i="3"/>
  <c r="H249" i="3"/>
  <c r="I249" i="3"/>
  <c r="J249" i="3"/>
  <c r="K249" i="3"/>
  <c r="L249" i="3"/>
  <c r="M249" i="3"/>
  <c r="N249" i="3"/>
  <c r="P249" i="3"/>
  <c r="Q249" i="3"/>
  <c r="R249" i="3"/>
  <c r="S249" i="3"/>
  <c r="D250" i="3"/>
  <c r="E250" i="3"/>
  <c r="F250" i="3"/>
  <c r="G250" i="3"/>
  <c r="H250" i="3"/>
  <c r="I250" i="3"/>
  <c r="J250" i="3"/>
  <c r="K250" i="3"/>
  <c r="L250" i="3"/>
  <c r="M250" i="3"/>
  <c r="N250" i="3"/>
  <c r="O250" i="3"/>
  <c r="P250" i="3"/>
  <c r="Q250" i="3"/>
  <c r="R250" i="3"/>
  <c r="S250" i="3"/>
  <c r="D251" i="3"/>
  <c r="E251" i="3"/>
  <c r="F251" i="3"/>
  <c r="G251" i="3"/>
  <c r="H251" i="3"/>
  <c r="I251" i="3"/>
  <c r="J251" i="3"/>
  <c r="K251" i="3"/>
  <c r="L251" i="3"/>
  <c r="M251" i="3"/>
  <c r="N251" i="3"/>
  <c r="O251" i="3"/>
  <c r="P251" i="3"/>
  <c r="Q251" i="3"/>
  <c r="R251" i="3"/>
  <c r="S251" i="3"/>
  <c r="D252" i="3"/>
  <c r="E252" i="3"/>
  <c r="F252" i="3"/>
  <c r="G252" i="3"/>
  <c r="H252" i="3"/>
  <c r="I252" i="3"/>
  <c r="J252" i="3"/>
  <c r="K252" i="3"/>
  <c r="L252" i="3"/>
  <c r="M252" i="3"/>
  <c r="N252" i="3"/>
  <c r="P252" i="3"/>
  <c r="Q252" i="3"/>
  <c r="R252" i="3"/>
  <c r="S252" i="3"/>
  <c r="D253" i="3"/>
  <c r="E253" i="3"/>
  <c r="F253" i="3"/>
  <c r="G253" i="3"/>
  <c r="H253" i="3"/>
  <c r="I253" i="3"/>
  <c r="J253" i="3"/>
  <c r="K253" i="3"/>
  <c r="L253" i="3"/>
  <c r="M253" i="3"/>
  <c r="P253" i="3"/>
  <c r="R253" i="3"/>
  <c r="S253" i="3"/>
  <c r="D254" i="3"/>
  <c r="E254" i="3"/>
  <c r="F254" i="3"/>
  <c r="G254" i="3"/>
  <c r="H254" i="3"/>
  <c r="I254" i="3"/>
  <c r="J254" i="3"/>
  <c r="K254" i="3"/>
  <c r="L254" i="3"/>
  <c r="M254" i="3"/>
  <c r="N254" i="3"/>
  <c r="O254" i="3"/>
  <c r="P254" i="3"/>
  <c r="Q254" i="3"/>
  <c r="R254" i="3"/>
  <c r="S254" i="3"/>
  <c r="D984" i="3"/>
  <c r="E984" i="3"/>
  <c r="F984" i="3"/>
  <c r="G984" i="3"/>
  <c r="H984" i="3"/>
  <c r="I984" i="3"/>
  <c r="J984" i="3"/>
  <c r="K984" i="3"/>
  <c r="L984" i="3"/>
  <c r="M984" i="3"/>
  <c r="N984" i="3"/>
  <c r="O984" i="3"/>
  <c r="P984" i="3"/>
  <c r="Q984" i="3"/>
  <c r="R984" i="3"/>
  <c r="S984" i="3"/>
  <c r="D256" i="3"/>
  <c r="E256" i="3"/>
  <c r="F256" i="3"/>
  <c r="G256" i="3"/>
  <c r="H256" i="3"/>
  <c r="I256" i="3"/>
  <c r="J256" i="3"/>
  <c r="K256" i="3"/>
  <c r="L256" i="3"/>
  <c r="M256" i="3"/>
  <c r="P256" i="3"/>
  <c r="R256" i="3"/>
  <c r="S256" i="3"/>
  <c r="D257" i="3"/>
  <c r="E257" i="3"/>
  <c r="F257" i="3"/>
  <c r="G257" i="3"/>
  <c r="H257" i="3"/>
  <c r="I257" i="3"/>
  <c r="J257" i="3"/>
  <c r="K257" i="3"/>
  <c r="L257" i="3"/>
  <c r="M257" i="3"/>
  <c r="P257" i="3"/>
  <c r="Q257" i="3"/>
  <c r="R257" i="3"/>
  <c r="S257" i="3"/>
  <c r="D258" i="3"/>
  <c r="E258" i="3"/>
  <c r="F258" i="3"/>
  <c r="G258" i="3"/>
  <c r="H258" i="3"/>
  <c r="I258" i="3"/>
  <c r="J258" i="3"/>
  <c r="K258" i="3"/>
  <c r="L258" i="3"/>
  <c r="M258" i="3"/>
  <c r="N258" i="3"/>
  <c r="O258" i="3"/>
  <c r="P258" i="3"/>
  <c r="Q258" i="3"/>
  <c r="R258" i="3"/>
  <c r="S258" i="3"/>
  <c r="D259" i="3"/>
  <c r="E259" i="3"/>
  <c r="F259" i="3"/>
  <c r="G259" i="3"/>
  <c r="H259" i="3"/>
  <c r="I259" i="3"/>
  <c r="J259" i="3"/>
  <c r="K259" i="3"/>
  <c r="L259" i="3"/>
  <c r="M259" i="3"/>
  <c r="N259" i="3"/>
  <c r="O259" i="3"/>
  <c r="P259" i="3"/>
  <c r="R259" i="3"/>
  <c r="S259" i="3"/>
  <c r="D260" i="3"/>
  <c r="E260" i="3"/>
  <c r="F260" i="3"/>
  <c r="G260" i="3"/>
  <c r="H260" i="3"/>
  <c r="I260" i="3"/>
  <c r="J260" i="3"/>
  <c r="K260" i="3"/>
  <c r="L260" i="3"/>
  <c r="M260" i="3"/>
  <c r="P260" i="3"/>
  <c r="Q260" i="3"/>
  <c r="R260" i="3"/>
  <c r="S260" i="3"/>
  <c r="D261" i="3"/>
  <c r="E261" i="3"/>
  <c r="F261" i="3"/>
  <c r="G261" i="3"/>
  <c r="H261" i="3"/>
  <c r="I261" i="3"/>
  <c r="J261" i="3"/>
  <c r="K261" i="3"/>
  <c r="L261" i="3"/>
  <c r="M261" i="3"/>
  <c r="P261" i="3"/>
  <c r="Q261" i="3"/>
  <c r="R261" i="3"/>
  <c r="S261" i="3"/>
  <c r="D262" i="3"/>
  <c r="E262" i="3"/>
  <c r="F262" i="3"/>
  <c r="G262" i="3"/>
  <c r="H262" i="3"/>
  <c r="I262" i="3"/>
  <c r="J262" i="3"/>
  <c r="K262" i="3"/>
  <c r="L262" i="3"/>
  <c r="M262" i="3"/>
  <c r="N262" i="3"/>
  <c r="P262" i="3"/>
  <c r="Q262" i="3"/>
  <c r="R262" i="3"/>
  <c r="S262" i="3"/>
  <c r="D263" i="3"/>
  <c r="E263" i="3"/>
  <c r="F263" i="3"/>
  <c r="G263" i="3"/>
  <c r="H263" i="3"/>
  <c r="I263" i="3"/>
  <c r="J263" i="3"/>
  <c r="K263" i="3"/>
  <c r="L263" i="3"/>
  <c r="M263" i="3"/>
  <c r="N263" i="3"/>
  <c r="O263" i="3"/>
  <c r="P263" i="3"/>
  <c r="Q263" i="3"/>
  <c r="R263" i="3"/>
  <c r="S263" i="3"/>
  <c r="D264" i="3"/>
  <c r="E264" i="3"/>
  <c r="F264" i="3"/>
  <c r="G264" i="3"/>
  <c r="H264" i="3"/>
  <c r="I264" i="3"/>
  <c r="J264" i="3"/>
  <c r="K264" i="3"/>
  <c r="L264" i="3"/>
  <c r="M264" i="3"/>
  <c r="P264" i="3"/>
  <c r="Q264" i="3"/>
  <c r="R264" i="3"/>
  <c r="S264" i="3"/>
  <c r="D265" i="3"/>
  <c r="E265" i="3"/>
  <c r="F265" i="3"/>
  <c r="G265" i="3"/>
  <c r="H265" i="3"/>
  <c r="I265" i="3"/>
  <c r="J265" i="3"/>
  <c r="K265" i="3"/>
  <c r="L265" i="3"/>
  <c r="M265" i="3"/>
  <c r="N265" i="3"/>
  <c r="P265" i="3"/>
  <c r="Q265" i="3"/>
  <c r="R265" i="3"/>
  <c r="S265" i="3"/>
  <c r="D266" i="3"/>
  <c r="E266" i="3"/>
  <c r="F266" i="3"/>
  <c r="G266" i="3"/>
  <c r="H266" i="3"/>
  <c r="I266" i="3"/>
  <c r="J266" i="3"/>
  <c r="K266" i="3"/>
  <c r="L266" i="3"/>
  <c r="M266" i="3"/>
  <c r="P266" i="3"/>
  <c r="Q266" i="3"/>
  <c r="R266" i="3"/>
  <c r="S266" i="3"/>
  <c r="D267" i="3"/>
  <c r="E267" i="3"/>
  <c r="F267" i="3"/>
  <c r="G267" i="3"/>
  <c r="H267" i="3"/>
  <c r="I267" i="3"/>
  <c r="J267" i="3"/>
  <c r="K267" i="3"/>
  <c r="L267" i="3"/>
  <c r="M267" i="3"/>
  <c r="N267" i="3"/>
  <c r="P267" i="3"/>
  <c r="Q267" i="3"/>
  <c r="R267" i="3"/>
  <c r="S267" i="3"/>
  <c r="D268" i="3"/>
  <c r="E268" i="3"/>
  <c r="F268" i="3"/>
  <c r="G268" i="3"/>
  <c r="H268" i="3"/>
  <c r="I268" i="3"/>
  <c r="J268" i="3"/>
  <c r="K268" i="3"/>
  <c r="L268" i="3"/>
  <c r="M268" i="3"/>
  <c r="N268" i="3"/>
  <c r="P268" i="3"/>
  <c r="Q268" i="3"/>
  <c r="R268" i="3"/>
  <c r="S268" i="3"/>
  <c r="D269" i="3"/>
  <c r="E269" i="3"/>
  <c r="F269" i="3"/>
  <c r="G269" i="3"/>
  <c r="H269" i="3"/>
  <c r="I269" i="3"/>
  <c r="J269" i="3"/>
  <c r="K269" i="3"/>
  <c r="L269" i="3"/>
  <c r="M269" i="3"/>
  <c r="P269" i="3"/>
  <c r="Q269" i="3"/>
  <c r="R269" i="3"/>
  <c r="S269" i="3"/>
  <c r="D270" i="3"/>
  <c r="E270" i="3"/>
  <c r="F270" i="3"/>
  <c r="G270" i="3"/>
  <c r="H270" i="3"/>
  <c r="I270" i="3"/>
  <c r="J270" i="3"/>
  <c r="K270" i="3"/>
  <c r="L270" i="3"/>
  <c r="M270" i="3"/>
  <c r="N270" i="3"/>
  <c r="O270" i="3"/>
  <c r="P270" i="3"/>
  <c r="Q270" i="3"/>
  <c r="R270" i="3"/>
  <c r="S270" i="3"/>
  <c r="D271" i="3"/>
  <c r="E271" i="3"/>
  <c r="F271" i="3"/>
  <c r="G271" i="3"/>
  <c r="H271" i="3"/>
  <c r="I271" i="3"/>
  <c r="J271" i="3"/>
  <c r="K271" i="3"/>
  <c r="L271" i="3"/>
  <c r="M271" i="3"/>
  <c r="N271" i="3"/>
  <c r="O271" i="3"/>
  <c r="P271" i="3"/>
  <c r="Q271" i="3"/>
  <c r="R271" i="3"/>
  <c r="S271" i="3"/>
  <c r="D272" i="3"/>
  <c r="E272" i="3"/>
  <c r="F272" i="3"/>
  <c r="G272" i="3"/>
  <c r="H272" i="3"/>
  <c r="I272" i="3"/>
  <c r="J272" i="3"/>
  <c r="K272" i="3"/>
  <c r="L272" i="3"/>
  <c r="M272" i="3"/>
  <c r="P272" i="3"/>
  <c r="Q272" i="3"/>
  <c r="R272" i="3"/>
  <c r="S272" i="3"/>
  <c r="D273" i="3"/>
  <c r="E273" i="3"/>
  <c r="F273" i="3"/>
  <c r="G273" i="3"/>
  <c r="H273" i="3"/>
  <c r="I273" i="3"/>
  <c r="J273" i="3"/>
  <c r="K273" i="3"/>
  <c r="L273" i="3"/>
  <c r="M273" i="3"/>
  <c r="P273" i="3"/>
  <c r="R273" i="3"/>
  <c r="S273" i="3"/>
  <c r="D303" i="3"/>
  <c r="E303" i="3"/>
  <c r="F303" i="3"/>
  <c r="G303" i="3"/>
  <c r="H303" i="3"/>
  <c r="I303" i="3"/>
  <c r="J303" i="3"/>
  <c r="K303" i="3"/>
  <c r="L303" i="3"/>
  <c r="M303" i="3"/>
  <c r="N303" i="3"/>
  <c r="O303" i="3"/>
  <c r="P303" i="3"/>
  <c r="Q303" i="3"/>
  <c r="R303" i="3"/>
  <c r="S303" i="3"/>
  <c r="D275" i="3"/>
  <c r="E275" i="3"/>
  <c r="F275" i="3"/>
  <c r="G275" i="3"/>
  <c r="H275" i="3"/>
  <c r="I275" i="3"/>
  <c r="J275" i="3"/>
  <c r="K275" i="3"/>
  <c r="L275" i="3"/>
  <c r="M275" i="3"/>
  <c r="P275" i="3"/>
  <c r="Q275" i="3"/>
  <c r="R275" i="3"/>
  <c r="S275" i="3"/>
  <c r="D44" i="3"/>
  <c r="E44" i="3"/>
  <c r="F44" i="3"/>
  <c r="G44" i="3"/>
  <c r="H44" i="3"/>
  <c r="I44" i="3"/>
  <c r="J44" i="3"/>
  <c r="K44" i="3"/>
  <c r="L44" i="3"/>
  <c r="M44" i="3"/>
  <c r="P44" i="3"/>
  <c r="R44" i="3"/>
  <c r="S44" i="3"/>
  <c r="D277" i="3"/>
  <c r="E277" i="3"/>
  <c r="F277" i="3"/>
  <c r="G277" i="3"/>
  <c r="H277" i="3"/>
  <c r="I277" i="3"/>
  <c r="J277" i="3"/>
  <c r="K277" i="3"/>
  <c r="L277" i="3"/>
  <c r="M277" i="3"/>
  <c r="O277" i="3"/>
  <c r="P277" i="3"/>
  <c r="Q277" i="3"/>
  <c r="R277" i="3"/>
  <c r="S277" i="3"/>
  <c r="D278" i="3"/>
  <c r="E278" i="3"/>
  <c r="F278" i="3"/>
  <c r="G278" i="3"/>
  <c r="H278" i="3"/>
  <c r="I278" i="3"/>
  <c r="J278" i="3"/>
  <c r="K278" i="3"/>
  <c r="L278" i="3"/>
  <c r="M278" i="3"/>
  <c r="N278" i="3"/>
  <c r="O278" i="3"/>
  <c r="P278" i="3"/>
  <c r="Q278" i="3"/>
  <c r="R278" i="3"/>
  <c r="S278" i="3"/>
  <c r="D279" i="3"/>
  <c r="E279" i="3"/>
  <c r="F279" i="3"/>
  <c r="G279" i="3"/>
  <c r="H279" i="3"/>
  <c r="I279" i="3"/>
  <c r="J279" i="3"/>
  <c r="K279" i="3"/>
  <c r="L279" i="3"/>
  <c r="M279" i="3"/>
  <c r="N279" i="3"/>
  <c r="O279" i="3"/>
  <c r="P279" i="3"/>
  <c r="Q279" i="3"/>
  <c r="R279" i="3"/>
  <c r="S279" i="3"/>
  <c r="D280" i="3"/>
  <c r="E280" i="3"/>
  <c r="F280" i="3"/>
  <c r="G280" i="3"/>
  <c r="H280" i="3"/>
  <c r="I280" i="3"/>
  <c r="J280" i="3"/>
  <c r="K280" i="3"/>
  <c r="L280" i="3"/>
  <c r="M280" i="3"/>
  <c r="O280" i="3"/>
  <c r="P280" i="3"/>
  <c r="Q280" i="3"/>
  <c r="R280" i="3"/>
  <c r="S280" i="3"/>
  <c r="D281" i="3"/>
  <c r="E281" i="3"/>
  <c r="F281" i="3"/>
  <c r="G281" i="3"/>
  <c r="H281" i="3"/>
  <c r="I281" i="3"/>
  <c r="J281" i="3"/>
  <c r="K281" i="3"/>
  <c r="L281" i="3"/>
  <c r="M281" i="3"/>
  <c r="P281" i="3"/>
  <c r="Q281" i="3"/>
  <c r="R281" i="3"/>
  <c r="S281" i="3"/>
  <c r="D282" i="3"/>
  <c r="E282" i="3"/>
  <c r="F282" i="3"/>
  <c r="G282" i="3"/>
  <c r="H282" i="3"/>
  <c r="I282" i="3"/>
  <c r="J282" i="3"/>
  <c r="K282" i="3"/>
  <c r="L282" i="3"/>
  <c r="M282" i="3"/>
  <c r="N282" i="3"/>
  <c r="O282" i="3"/>
  <c r="P282" i="3"/>
  <c r="Q282" i="3"/>
  <c r="R282" i="3"/>
  <c r="S282" i="3"/>
  <c r="D283" i="3"/>
  <c r="E283" i="3"/>
  <c r="F283" i="3"/>
  <c r="G283" i="3"/>
  <c r="H283" i="3"/>
  <c r="I283" i="3"/>
  <c r="J283" i="3"/>
  <c r="K283" i="3"/>
  <c r="L283" i="3"/>
  <c r="M283" i="3"/>
  <c r="P283" i="3"/>
  <c r="Q283" i="3"/>
  <c r="R283" i="3"/>
  <c r="S283" i="3"/>
  <c r="D284" i="3"/>
  <c r="E284" i="3"/>
  <c r="F284" i="3"/>
  <c r="G284" i="3"/>
  <c r="H284" i="3"/>
  <c r="I284" i="3"/>
  <c r="J284" i="3"/>
  <c r="K284" i="3"/>
  <c r="L284" i="3"/>
  <c r="M284" i="3"/>
  <c r="N284" i="3"/>
  <c r="P284" i="3"/>
  <c r="Q284" i="3"/>
  <c r="R284" i="3"/>
  <c r="S284" i="3"/>
  <c r="D810" i="3"/>
  <c r="E810" i="3"/>
  <c r="F810" i="3"/>
  <c r="G810" i="3"/>
  <c r="H810" i="3"/>
  <c r="I810" i="3"/>
  <c r="J810" i="3"/>
  <c r="K810" i="3"/>
  <c r="L810" i="3"/>
  <c r="M810" i="3"/>
  <c r="P810" i="3"/>
  <c r="R810" i="3"/>
  <c r="S810" i="3"/>
  <c r="D286" i="3"/>
  <c r="E286" i="3"/>
  <c r="F286" i="3"/>
  <c r="G286" i="3"/>
  <c r="H286" i="3"/>
  <c r="I286" i="3"/>
  <c r="J286" i="3"/>
  <c r="K286" i="3"/>
  <c r="L286" i="3"/>
  <c r="M286" i="3"/>
  <c r="N286" i="3"/>
  <c r="O286" i="3"/>
  <c r="P286" i="3"/>
  <c r="Q286" i="3"/>
  <c r="R286" i="3"/>
  <c r="S286" i="3"/>
  <c r="D287" i="3"/>
  <c r="E287" i="3"/>
  <c r="F287" i="3"/>
  <c r="G287" i="3"/>
  <c r="H287" i="3"/>
  <c r="I287" i="3"/>
  <c r="J287" i="3"/>
  <c r="K287" i="3"/>
  <c r="L287" i="3"/>
  <c r="M287" i="3"/>
  <c r="P287" i="3"/>
  <c r="Q287" i="3"/>
  <c r="R287" i="3"/>
  <c r="S287" i="3"/>
  <c r="D288" i="3"/>
  <c r="E288" i="3"/>
  <c r="F288" i="3"/>
  <c r="G288" i="3"/>
  <c r="H288" i="3"/>
  <c r="I288" i="3"/>
  <c r="J288" i="3"/>
  <c r="K288" i="3"/>
  <c r="L288" i="3"/>
  <c r="M288" i="3"/>
  <c r="P288" i="3"/>
  <c r="R288" i="3"/>
  <c r="S288" i="3"/>
  <c r="D289" i="3"/>
  <c r="E289" i="3"/>
  <c r="F289" i="3"/>
  <c r="G289" i="3"/>
  <c r="H289" i="3"/>
  <c r="I289" i="3"/>
  <c r="J289" i="3"/>
  <c r="K289" i="3"/>
  <c r="L289" i="3"/>
  <c r="M289" i="3"/>
  <c r="P289" i="3"/>
  <c r="Q289" i="3"/>
  <c r="R289" i="3"/>
  <c r="S289" i="3"/>
  <c r="D290" i="3"/>
  <c r="E290" i="3"/>
  <c r="F290" i="3"/>
  <c r="G290" i="3"/>
  <c r="H290" i="3"/>
  <c r="I290" i="3"/>
  <c r="J290" i="3"/>
  <c r="K290" i="3"/>
  <c r="L290" i="3"/>
  <c r="M290" i="3"/>
  <c r="N290" i="3"/>
  <c r="O290" i="3"/>
  <c r="P290" i="3"/>
  <c r="Q290" i="3"/>
  <c r="R290" i="3"/>
  <c r="S290" i="3"/>
  <c r="D291" i="3"/>
  <c r="E291" i="3"/>
  <c r="F291" i="3"/>
  <c r="G291" i="3"/>
  <c r="H291" i="3"/>
  <c r="I291" i="3"/>
  <c r="J291" i="3"/>
  <c r="K291" i="3"/>
  <c r="L291" i="3"/>
  <c r="M291" i="3"/>
  <c r="N291" i="3"/>
  <c r="O291" i="3"/>
  <c r="P291" i="3"/>
  <c r="Q291" i="3"/>
  <c r="R291" i="3"/>
  <c r="S291" i="3"/>
  <c r="D292" i="3"/>
  <c r="E292" i="3"/>
  <c r="F292" i="3"/>
  <c r="G292" i="3"/>
  <c r="H292" i="3"/>
  <c r="I292" i="3"/>
  <c r="J292" i="3"/>
  <c r="K292" i="3"/>
  <c r="L292" i="3"/>
  <c r="M292" i="3"/>
  <c r="P292" i="3"/>
  <c r="Q292" i="3"/>
  <c r="R292" i="3"/>
  <c r="S292" i="3"/>
  <c r="D293" i="3"/>
  <c r="E293" i="3"/>
  <c r="F293" i="3"/>
  <c r="G293" i="3"/>
  <c r="H293" i="3"/>
  <c r="I293" i="3"/>
  <c r="J293" i="3"/>
  <c r="K293" i="3"/>
  <c r="L293" i="3"/>
  <c r="M293" i="3"/>
  <c r="N293" i="3"/>
  <c r="O293" i="3"/>
  <c r="P293" i="3"/>
  <c r="Q293" i="3"/>
  <c r="R293" i="3"/>
  <c r="S293" i="3"/>
  <c r="D294" i="3"/>
  <c r="E294" i="3"/>
  <c r="F294" i="3"/>
  <c r="G294" i="3"/>
  <c r="H294" i="3"/>
  <c r="I294" i="3"/>
  <c r="J294" i="3"/>
  <c r="K294" i="3"/>
  <c r="L294" i="3"/>
  <c r="M294" i="3"/>
  <c r="N294" i="3"/>
  <c r="O294" i="3"/>
  <c r="P294" i="3"/>
  <c r="Q294" i="3"/>
  <c r="R294" i="3"/>
  <c r="S294" i="3"/>
  <c r="D1117" i="3"/>
  <c r="E1117" i="3"/>
  <c r="F1117" i="3"/>
  <c r="G1117" i="3"/>
  <c r="H1117" i="3"/>
  <c r="I1117" i="3"/>
  <c r="J1117" i="3"/>
  <c r="K1117" i="3"/>
  <c r="L1117" i="3"/>
  <c r="M1117" i="3"/>
  <c r="N1117" i="3"/>
  <c r="O1117" i="3"/>
  <c r="P1117" i="3"/>
  <c r="Q1117" i="3"/>
  <c r="R1117" i="3"/>
  <c r="S1117" i="3"/>
  <c r="D296" i="3"/>
  <c r="E296" i="3"/>
  <c r="F296" i="3"/>
  <c r="G296" i="3"/>
  <c r="H296" i="3"/>
  <c r="I296" i="3"/>
  <c r="J296" i="3"/>
  <c r="K296" i="3"/>
  <c r="L296" i="3"/>
  <c r="M296" i="3"/>
  <c r="N296" i="3"/>
  <c r="O296" i="3"/>
  <c r="P296" i="3"/>
  <c r="Q296" i="3"/>
  <c r="R296" i="3"/>
  <c r="S296" i="3"/>
  <c r="D297" i="3"/>
  <c r="E297" i="3"/>
  <c r="F297" i="3"/>
  <c r="G297" i="3"/>
  <c r="H297" i="3"/>
  <c r="I297" i="3"/>
  <c r="J297" i="3"/>
  <c r="K297" i="3"/>
  <c r="L297" i="3"/>
  <c r="M297" i="3"/>
  <c r="N297" i="3"/>
  <c r="O297" i="3"/>
  <c r="P297" i="3"/>
  <c r="Q297" i="3"/>
  <c r="R297" i="3"/>
  <c r="S297" i="3"/>
  <c r="D298" i="3"/>
  <c r="E298" i="3"/>
  <c r="F298" i="3"/>
  <c r="G298" i="3"/>
  <c r="H298" i="3"/>
  <c r="I298" i="3"/>
  <c r="J298" i="3"/>
  <c r="K298" i="3"/>
  <c r="L298" i="3"/>
  <c r="M298" i="3"/>
  <c r="P298" i="3"/>
  <c r="Q298" i="3"/>
  <c r="R298" i="3"/>
  <c r="S298" i="3"/>
  <c r="D299" i="3"/>
  <c r="E299" i="3"/>
  <c r="F299" i="3"/>
  <c r="G299" i="3"/>
  <c r="H299" i="3"/>
  <c r="I299" i="3"/>
  <c r="J299" i="3"/>
  <c r="K299" i="3"/>
  <c r="L299" i="3"/>
  <c r="M299" i="3"/>
  <c r="N299" i="3"/>
  <c r="O299" i="3"/>
  <c r="P299" i="3"/>
  <c r="Q299" i="3"/>
  <c r="R299" i="3"/>
  <c r="S299" i="3"/>
  <c r="D300" i="3"/>
  <c r="E300" i="3"/>
  <c r="F300" i="3"/>
  <c r="G300" i="3"/>
  <c r="H300" i="3"/>
  <c r="I300" i="3"/>
  <c r="J300" i="3"/>
  <c r="K300" i="3"/>
  <c r="L300" i="3"/>
  <c r="M300" i="3"/>
  <c r="N300" i="3"/>
  <c r="O300" i="3"/>
  <c r="P300" i="3"/>
  <c r="Q300" i="3"/>
  <c r="R300" i="3"/>
  <c r="S300" i="3"/>
  <c r="D301" i="3"/>
  <c r="E301" i="3"/>
  <c r="F301" i="3"/>
  <c r="G301" i="3"/>
  <c r="H301" i="3"/>
  <c r="I301" i="3"/>
  <c r="J301" i="3"/>
  <c r="K301" i="3"/>
  <c r="L301" i="3"/>
  <c r="M301" i="3"/>
  <c r="P301" i="3"/>
  <c r="Q301" i="3"/>
  <c r="R301" i="3"/>
  <c r="S301" i="3"/>
  <c r="D302" i="3"/>
  <c r="E302" i="3"/>
  <c r="F302" i="3"/>
  <c r="G302" i="3"/>
  <c r="H302" i="3"/>
  <c r="I302" i="3"/>
  <c r="J302" i="3"/>
  <c r="K302" i="3"/>
  <c r="L302" i="3"/>
  <c r="M302" i="3"/>
  <c r="N302" i="3"/>
  <c r="O302" i="3"/>
  <c r="P302" i="3"/>
  <c r="Q302" i="3"/>
  <c r="R302" i="3"/>
  <c r="S302" i="3"/>
  <c r="D586" i="3"/>
  <c r="E586" i="3"/>
  <c r="F586" i="3"/>
  <c r="G586" i="3"/>
  <c r="H586" i="3"/>
  <c r="I586" i="3"/>
  <c r="J586" i="3"/>
  <c r="K586" i="3"/>
  <c r="L586" i="3"/>
  <c r="M586" i="3"/>
  <c r="N586" i="3"/>
  <c r="O586" i="3"/>
  <c r="P586" i="3"/>
  <c r="Q586" i="3"/>
  <c r="R586" i="3"/>
  <c r="S586" i="3"/>
  <c r="D498" i="3"/>
  <c r="E498" i="3"/>
  <c r="F498" i="3"/>
  <c r="G498" i="3"/>
  <c r="H498" i="3"/>
  <c r="I498" i="3"/>
  <c r="J498" i="3"/>
  <c r="K498" i="3"/>
  <c r="L498" i="3"/>
  <c r="M498" i="3"/>
  <c r="P498" i="3"/>
  <c r="Q498" i="3"/>
  <c r="R498" i="3"/>
  <c r="S498" i="3"/>
  <c r="D305" i="3"/>
  <c r="E305" i="3"/>
  <c r="F305" i="3"/>
  <c r="G305" i="3"/>
  <c r="H305" i="3"/>
  <c r="I305" i="3"/>
  <c r="J305" i="3"/>
  <c r="K305" i="3"/>
  <c r="L305" i="3"/>
  <c r="M305" i="3"/>
  <c r="N305" i="3"/>
  <c r="P305" i="3"/>
  <c r="R305" i="3"/>
  <c r="S305" i="3"/>
  <c r="D306" i="3"/>
  <c r="E306" i="3"/>
  <c r="F306" i="3"/>
  <c r="G306" i="3"/>
  <c r="H306" i="3"/>
  <c r="I306" i="3"/>
  <c r="J306" i="3"/>
  <c r="K306" i="3"/>
  <c r="L306" i="3"/>
  <c r="M306" i="3"/>
  <c r="N306" i="3"/>
  <c r="O306" i="3"/>
  <c r="P306" i="3"/>
  <c r="Q306" i="3"/>
  <c r="R306" i="3"/>
  <c r="S306" i="3"/>
  <c r="D307" i="3"/>
  <c r="E307" i="3"/>
  <c r="F307" i="3"/>
  <c r="G307" i="3"/>
  <c r="H307" i="3"/>
  <c r="I307" i="3"/>
  <c r="J307" i="3"/>
  <c r="K307" i="3"/>
  <c r="L307" i="3"/>
  <c r="M307" i="3"/>
  <c r="P307" i="3"/>
  <c r="Q307" i="3"/>
  <c r="R307" i="3"/>
  <c r="S307" i="3"/>
  <c r="D308" i="3"/>
  <c r="E308" i="3"/>
  <c r="F308" i="3"/>
  <c r="G308" i="3"/>
  <c r="H308" i="3"/>
  <c r="I308" i="3"/>
  <c r="J308" i="3"/>
  <c r="K308" i="3"/>
  <c r="L308" i="3"/>
  <c r="M308" i="3"/>
  <c r="O308" i="3"/>
  <c r="P308" i="3"/>
  <c r="R308" i="3"/>
  <c r="S308" i="3"/>
  <c r="D309" i="3"/>
  <c r="E309" i="3"/>
  <c r="F309" i="3"/>
  <c r="G309" i="3"/>
  <c r="H309" i="3"/>
  <c r="I309" i="3"/>
  <c r="J309" i="3"/>
  <c r="K309" i="3"/>
  <c r="L309" i="3"/>
  <c r="M309" i="3"/>
  <c r="P309" i="3"/>
  <c r="Q309" i="3"/>
  <c r="R309" i="3"/>
  <c r="S309" i="3"/>
  <c r="D490" i="3"/>
  <c r="E490" i="3"/>
  <c r="F490" i="3"/>
  <c r="G490" i="3"/>
  <c r="H490" i="3"/>
  <c r="I490" i="3"/>
  <c r="J490" i="3"/>
  <c r="K490" i="3"/>
  <c r="L490" i="3"/>
  <c r="M490" i="3"/>
  <c r="N490" i="3"/>
  <c r="O490" i="3"/>
  <c r="P490" i="3"/>
  <c r="Q490" i="3"/>
  <c r="R490" i="3"/>
  <c r="S490" i="3"/>
  <c r="D311" i="3"/>
  <c r="E311" i="3"/>
  <c r="F311" i="3"/>
  <c r="G311" i="3"/>
  <c r="H311" i="3"/>
  <c r="I311" i="3"/>
  <c r="J311" i="3"/>
  <c r="K311" i="3"/>
  <c r="L311" i="3"/>
  <c r="M311" i="3"/>
  <c r="P311" i="3"/>
  <c r="Q311" i="3"/>
  <c r="R311" i="3"/>
  <c r="S311" i="3"/>
  <c r="D312" i="3"/>
  <c r="E312" i="3"/>
  <c r="F312" i="3"/>
  <c r="G312" i="3"/>
  <c r="H312" i="3"/>
  <c r="I312" i="3"/>
  <c r="J312" i="3"/>
  <c r="K312" i="3"/>
  <c r="L312" i="3"/>
  <c r="M312" i="3"/>
  <c r="N312" i="3"/>
  <c r="O312" i="3"/>
  <c r="P312" i="3"/>
  <c r="Q312" i="3"/>
  <c r="R312" i="3"/>
  <c r="S312" i="3"/>
  <c r="D313" i="3"/>
  <c r="E313" i="3"/>
  <c r="F313" i="3"/>
  <c r="G313" i="3"/>
  <c r="H313" i="3"/>
  <c r="I313" i="3"/>
  <c r="J313" i="3"/>
  <c r="K313" i="3"/>
  <c r="L313" i="3"/>
  <c r="M313" i="3"/>
  <c r="N313" i="3"/>
  <c r="O313" i="3"/>
  <c r="P313" i="3"/>
  <c r="Q313" i="3"/>
  <c r="R313" i="3"/>
  <c r="S313" i="3"/>
  <c r="D314" i="3"/>
  <c r="E314" i="3"/>
  <c r="F314" i="3"/>
  <c r="G314" i="3"/>
  <c r="H314" i="3"/>
  <c r="I314" i="3"/>
  <c r="J314" i="3"/>
  <c r="K314" i="3"/>
  <c r="L314" i="3"/>
  <c r="M314" i="3"/>
  <c r="N314" i="3"/>
  <c r="O314" i="3"/>
  <c r="P314" i="3"/>
  <c r="Q314" i="3"/>
  <c r="R314" i="3"/>
  <c r="S314" i="3"/>
  <c r="D315" i="3"/>
  <c r="E315" i="3"/>
  <c r="F315" i="3"/>
  <c r="G315" i="3"/>
  <c r="H315" i="3"/>
  <c r="I315" i="3"/>
  <c r="J315" i="3"/>
  <c r="K315" i="3"/>
  <c r="L315" i="3"/>
  <c r="M315" i="3"/>
  <c r="N315" i="3"/>
  <c r="O315" i="3"/>
  <c r="P315" i="3"/>
  <c r="Q315" i="3"/>
  <c r="R315" i="3"/>
  <c r="S315" i="3"/>
  <c r="D316" i="3"/>
  <c r="E316" i="3"/>
  <c r="F316" i="3"/>
  <c r="G316" i="3"/>
  <c r="H316" i="3"/>
  <c r="I316" i="3"/>
  <c r="J316" i="3"/>
  <c r="K316" i="3"/>
  <c r="L316" i="3"/>
  <c r="M316" i="3"/>
  <c r="N316" i="3"/>
  <c r="O316" i="3"/>
  <c r="P316" i="3"/>
  <c r="Q316" i="3"/>
  <c r="R316" i="3"/>
  <c r="S316" i="3"/>
  <c r="D322" i="3"/>
  <c r="E322" i="3"/>
  <c r="F322" i="3"/>
  <c r="G322" i="3"/>
  <c r="H322" i="3"/>
  <c r="I322" i="3"/>
  <c r="J322" i="3"/>
  <c r="K322" i="3"/>
  <c r="L322" i="3"/>
  <c r="M322" i="3"/>
  <c r="P322" i="3"/>
  <c r="R322" i="3"/>
  <c r="S322" i="3"/>
  <c r="D318" i="3"/>
  <c r="E318" i="3"/>
  <c r="F318" i="3"/>
  <c r="G318" i="3"/>
  <c r="H318" i="3"/>
  <c r="I318" i="3"/>
  <c r="J318" i="3"/>
  <c r="K318" i="3"/>
  <c r="L318" i="3"/>
  <c r="M318" i="3"/>
  <c r="N318" i="3"/>
  <c r="O318" i="3"/>
  <c r="P318" i="3"/>
  <c r="Q318" i="3"/>
  <c r="R318" i="3"/>
  <c r="S318" i="3"/>
  <c r="D319" i="3"/>
  <c r="E319" i="3"/>
  <c r="F319" i="3"/>
  <c r="G319" i="3"/>
  <c r="H319" i="3"/>
  <c r="I319" i="3"/>
  <c r="J319" i="3"/>
  <c r="K319" i="3"/>
  <c r="L319" i="3"/>
  <c r="M319" i="3"/>
  <c r="N319" i="3"/>
  <c r="O319" i="3"/>
  <c r="P319" i="3"/>
  <c r="Q319" i="3"/>
  <c r="R319" i="3"/>
  <c r="S319" i="3"/>
  <c r="D320" i="3"/>
  <c r="E320" i="3"/>
  <c r="F320" i="3"/>
  <c r="G320" i="3"/>
  <c r="H320" i="3"/>
  <c r="I320" i="3"/>
  <c r="J320" i="3"/>
  <c r="K320" i="3"/>
  <c r="L320" i="3"/>
  <c r="M320" i="3"/>
  <c r="P320" i="3"/>
  <c r="R320" i="3"/>
  <c r="S320" i="3"/>
  <c r="D321" i="3"/>
  <c r="E321" i="3"/>
  <c r="F321" i="3"/>
  <c r="G321" i="3"/>
  <c r="H321" i="3"/>
  <c r="I321" i="3"/>
  <c r="J321" i="3"/>
  <c r="K321" i="3"/>
  <c r="L321" i="3"/>
  <c r="M321" i="3"/>
  <c r="N321" i="3"/>
  <c r="P321" i="3"/>
  <c r="Q321" i="3"/>
  <c r="R321" i="3"/>
  <c r="S321" i="3"/>
  <c r="D483" i="3"/>
  <c r="E483" i="3"/>
  <c r="F483" i="3"/>
  <c r="G483" i="3"/>
  <c r="H483" i="3"/>
  <c r="I483" i="3"/>
  <c r="J483" i="3"/>
  <c r="K483" i="3"/>
  <c r="L483" i="3"/>
  <c r="M483" i="3"/>
  <c r="N483" i="3"/>
  <c r="O483" i="3"/>
  <c r="P483" i="3"/>
  <c r="Q483" i="3"/>
  <c r="R483" i="3"/>
  <c r="S483" i="3"/>
  <c r="D323" i="3"/>
  <c r="E323" i="3"/>
  <c r="F323" i="3"/>
  <c r="G323" i="3"/>
  <c r="H323" i="3"/>
  <c r="I323" i="3"/>
  <c r="J323" i="3"/>
  <c r="K323" i="3"/>
  <c r="L323" i="3"/>
  <c r="M323" i="3"/>
  <c r="N323" i="3"/>
  <c r="O323" i="3"/>
  <c r="P323" i="3"/>
  <c r="R323" i="3"/>
  <c r="S323" i="3"/>
  <c r="D324" i="3"/>
  <c r="E324" i="3"/>
  <c r="F324" i="3"/>
  <c r="G324" i="3"/>
  <c r="H324" i="3"/>
  <c r="I324" i="3"/>
  <c r="J324" i="3"/>
  <c r="K324" i="3"/>
  <c r="L324" i="3"/>
  <c r="M324" i="3"/>
  <c r="O324" i="3"/>
  <c r="P324" i="3"/>
  <c r="Q324" i="3"/>
  <c r="R324" i="3"/>
  <c r="S324" i="3"/>
  <c r="D325" i="3"/>
  <c r="E325" i="3"/>
  <c r="F325" i="3"/>
  <c r="G325" i="3"/>
  <c r="H325" i="3"/>
  <c r="I325" i="3"/>
  <c r="J325" i="3"/>
  <c r="K325" i="3"/>
  <c r="L325" i="3"/>
  <c r="M325" i="3"/>
  <c r="N325" i="3"/>
  <c r="O325" i="3"/>
  <c r="P325" i="3"/>
  <c r="Q325" i="3"/>
  <c r="R325" i="3"/>
  <c r="S325" i="3"/>
  <c r="D326" i="3"/>
  <c r="E326" i="3"/>
  <c r="F326" i="3"/>
  <c r="G326" i="3"/>
  <c r="H326" i="3"/>
  <c r="I326" i="3"/>
  <c r="J326" i="3"/>
  <c r="K326" i="3"/>
  <c r="L326" i="3"/>
  <c r="M326" i="3"/>
  <c r="N326" i="3"/>
  <c r="O326" i="3"/>
  <c r="P326" i="3"/>
  <c r="Q326" i="3"/>
  <c r="R326" i="3"/>
  <c r="S326" i="3"/>
  <c r="D327" i="3"/>
  <c r="E327" i="3"/>
  <c r="F327" i="3"/>
  <c r="G327" i="3"/>
  <c r="H327" i="3"/>
  <c r="I327" i="3"/>
  <c r="J327" i="3"/>
  <c r="K327" i="3"/>
  <c r="L327" i="3"/>
  <c r="M327" i="3"/>
  <c r="N327" i="3"/>
  <c r="O327" i="3"/>
  <c r="P327" i="3"/>
  <c r="Q327" i="3"/>
  <c r="R327" i="3"/>
  <c r="S327" i="3"/>
  <c r="D328" i="3"/>
  <c r="E328" i="3"/>
  <c r="F328" i="3"/>
  <c r="G328" i="3"/>
  <c r="H328" i="3"/>
  <c r="I328" i="3"/>
  <c r="J328" i="3"/>
  <c r="K328" i="3"/>
  <c r="L328" i="3"/>
  <c r="M328" i="3"/>
  <c r="N328" i="3"/>
  <c r="O328" i="3"/>
  <c r="P328" i="3"/>
  <c r="Q328" i="3"/>
  <c r="R328" i="3"/>
  <c r="S328" i="3"/>
  <c r="D329" i="3"/>
  <c r="E329" i="3"/>
  <c r="F329" i="3"/>
  <c r="G329" i="3"/>
  <c r="H329" i="3"/>
  <c r="I329" i="3"/>
  <c r="J329" i="3"/>
  <c r="K329" i="3"/>
  <c r="L329" i="3"/>
  <c r="M329" i="3"/>
  <c r="N329" i="3"/>
  <c r="O329" i="3"/>
  <c r="P329" i="3"/>
  <c r="Q329" i="3"/>
  <c r="R329" i="3"/>
  <c r="S329" i="3"/>
  <c r="D330" i="3"/>
  <c r="E330" i="3"/>
  <c r="F330" i="3"/>
  <c r="G330" i="3"/>
  <c r="H330" i="3"/>
  <c r="I330" i="3"/>
  <c r="J330" i="3"/>
  <c r="K330" i="3"/>
  <c r="L330" i="3"/>
  <c r="M330" i="3"/>
  <c r="N330" i="3"/>
  <c r="O330" i="3"/>
  <c r="P330" i="3"/>
  <c r="Q330" i="3"/>
  <c r="R330" i="3"/>
  <c r="S330" i="3"/>
  <c r="D331" i="3"/>
  <c r="E331" i="3"/>
  <c r="F331" i="3"/>
  <c r="G331" i="3"/>
  <c r="H331" i="3"/>
  <c r="I331" i="3"/>
  <c r="J331" i="3"/>
  <c r="K331" i="3"/>
  <c r="L331" i="3"/>
  <c r="M331" i="3"/>
  <c r="N331" i="3"/>
  <c r="O331" i="3"/>
  <c r="P331" i="3"/>
  <c r="Q331" i="3"/>
  <c r="R331" i="3"/>
  <c r="S331" i="3"/>
  <c r="D332" i="3"/>
  <c r="E332" i="3"/>
  <c r="F332" i="3"/>
  <c r="G332" i="3"/>
  <c r="H332" i="3"/>
  <c r="I332" i="3"/>
  <c r="J332" i="3"/>
  <c r="K332" i="3"/>
  <c r="L332" i="3"/>
  <c r="M332" i="3"/>
  <c r="N332" i="3"/>
  <c r="O332" i="3"/>
  <c r="P332" i="3"/>
  <c r="Q332" i="3"/>
  <c r="R332" i="3"/>
  <c r="S332" i="3"/>
  <c r="D333" i="3"/>
  <c r="E333" i="3"/>
  <c r="F333" i="3"/>
  <c r="G333" i="3"/>
  <c r="H333" i="3"/>
  <c r="I333" i="3"/>
  <c r="J333" i="3"/>
  <c r="K333" i="3"/>
  <c r="L333" i="3"/>
  <c r="M333" i="3"/>
  <c r="O333" i="3"/>
  <c r="P333" i="3"/>
  <c r="Q333" i="3"/>
  <c r="R333" i="3"/>
  <c r="S333" i="3"/>
  <c r="D334" i="3"/>
  <c r="E334" i="3"/>
  <c r="F334" i="3"/>
  <c r="G334" i="3"/>
  <c r="H334" i="3"/>
  <c r="I334" i="3"/>
  <c r="J334" i="3"/>
  <c r="K334" i="3"/>
  <c r="L334" i="3"/>
  <c r="M334" i="3"/>
  <c r="N334" i="3"/>
  <c r="O334" i="3"/>
  <c r="P334" i="3"/>
  <c r="Q334" i="3"/>
  <c r="R334" i="3"/>
  <c r="S334" i="3"/>
  <c r="D335" i="3"/>
  <c r="E335" i="3"/>
  <c r="F335" i="3"/>
  <c r="G335" i="3"/>
  <c r="H335" i="3"/>
  <c r="I335" i="3"/>
  <c r="J335" i="3"/>
  <c r="K335" i="3"/>
  <c r="L335" i="3"/>
  <c r="M335" i="3"/>
  <c r="N335" i="3"/>
  <c r="O335" i="3"/>
  <c r="P335" i="3"/>
  <c r="Q335" i="3"/>
  <c r="R335" i="3"/>
  <c r="S335" i="3"/>
  <c r="D336" i="3"/>
  <c r="E336" i="3"/>
  <c r="F336" i="3"/>
  <c r="G336" i="3"/>
  <c r="H336" i="3"/>
  <c r="I336" i="3"/>
  <c r="J336" i="3"/>
  <c r="K336" i="3"/>
  <c r="L336" i="3"/>
  <c r="M336" i="3"/>
  <c r="O336" i="3"/>
  <c r="P336" i="3"/>
  <c r="Q336" i="3"/>
  <c r="R336" i="3"/>
  <c r="S336" i="3"/>
  <c r="D337" i="3"/>
  <c r="E337" i="3"/>
  <c r="F337" i="3"/>
  <c r="G337" i="3"/>
  <c r="H337" i="3"/>
  <c r="I337" i="3"/>
  <c r="J337" i="3"/>
  <c r="K337" i="3"/>
  <c r="L337" i="3"/>
  <c r="M337" i="3"/>
  <c r="P337" i="3"/>
  <c r="R337" i="3"/>
  <c r="S337" i="3"/>
  <c r="D338" i="3"/>
  <c r="E338" i="3"/>
  <c r="F338" i="3"/>
  <c r="G338" i="3"/>
  <c r="H338" i="3"/>
  <c r="I338" i="3"/>
  <c r="J338" i="3"/>
  <c r="K338" i="3"/>
  <c r="L338" i="3"/>
  <c r="M338" i="3"/>
  <c r="N338" i="3"/>
  <c r="O338" i="3"/>
  <c r="P338" i="3"/>
  <c r="Q338" i="3"/>
  <c r="R338" i="3"/>
  <c r="S338" i="3"/>
  <c r="D339" i="3"/>
  <c r="E339" i="3"/>
  <c r="F339" i="3"/>
  <c r="G339" i="3"/>
  <c r="H339" i="3"/>
  <c r="I339" i="3"/>
  <c r="J339" i="3"/>
  <c r="K339" i="3"/>
  <c r="L339" i="3"/>
  <c r="M339" i="3"/>
  <c r="N339" i="3"/>
  <c r="P339" i="3"/>
  <c r="Q339" i="3"/>
  <c r="R339" i="3"/>
  <c r="S339" i="3"/>
  <c r="D340" i="3"/>
  <c r="E340" i="3"/>
  <c r="F340" i="3"/>
  <c r="G340" i="3"/>
  <c r="H340" i="3"/>
  <c r="I340" i="3"/>
  <c r="J340" i="3"/>
  <c r="K340" i="3"/>
  <c r="L340" i="3"/>
  <c r="M340" i="3"/>
  <c r="N340" i="3"/>
  <c r="P340" i="3"/>
  <c r="R340" i="3"/>
  <c r="S340" i="3"/>
  <c r="D341" i="3"/>
  <c r="E341" i="3"/>
  <c r="F341" i="3"/>
  <c r="G341" i="3"/>
  <c r="H341" i="3"/>
  <c r="I341" i="3"/>
  <c r="J341" i="3"/>
  <c r="K341" i="3"/>
  <c r="L341" i="3"/>
  <c r="M341" i="3"/>
  <c r="P341" i="3"/>
  <c r="Q341" i="3"/>
  <c r="R341" i="3"/>
  <c r="S341" i="3"/>
  <c r="D342" i="3"/>
  <c r="E342" i="3"/>
  <c r="F342" i="3"/>
  <c r="G342" i="3"/>
  <c r="H342" i="3"/>
  <c r="I342" i="3"/>
  <c r="J342" i="3"/>
  <c r="K342" i="3"/>
  <c r="L342" i="3"/>
  <c r="M342" i="3"/>
  <c r="N342" i="3"/>
  <c r="O342" i="3"/>
  <c r="P342" i="3"/>
  <c r="Q342" i="3"/>
  <c r="R342" i="3"/>
  <c r="S342" i="3"/>
  <c r="D343" i="3"/>
  <c r="E343" i="3"/>
  <c r="F343" i="3"/>
  <c r="G343" i="3"/>
  <c r="H343" i="3"/>
  <c r="I343" i="3"/>
  <c r="J343" i="3"/>
  <c r="K343" i="3"/>
  <c r="L343" i="3"/>
  <c r="M343" i="3"/>
  <c r="N343" i="3"/>
  <c r="O343" i="3"/>
  <c r="P343" i="3"/>
  <c r="Q343" i="3"/>
  <c r="R343" i="3"/>
  <c r="S343" i="3"/>
  <c r="D344" i="3"/>
  <c r="E344" i="3"/>
  <c r="F344" i="3"/>
  <c r="G344" i="3"/>
  <c r="H344" i="3"/>
  <c r="I344" i="3"/>
  <c r="J344" i="3"/>
  <c r="K344" i="3"/>
  <c r="L344" i="3"/>
  <c r="M344" i="3"/>
  <c r="O344" i="3"/>
  <c r="P344" i="3"/>
  <c r="Q344" i="3"/>
  <c r="R344" i="3"/>
  <c r="S344" i="3"/>
  <c r="D345" i="3"/>
  <c r="E345" i="3"/>
  <c r="F345" i="3"/>
  <c r="G345" i="3"/>
  <c r="H345" i="3"/>
  <c r="I345" i="3"/>
  <c r="J345" i="3"/>
  <c r="K345" i="3"/>
  <c r="L345" i="3"/>
  <c r="M345" i="3"/>
  <c r="N345" i="3"/>
  <c r="O345" i="3"/>
  <c r="P345" i="3"/>
  <c r="Q345" i="3"/>
  <c r="R345" i="3"/>
  <c r="S345" i="3"/>
  <c r="D346" i="3"/>
  <c r="E346" i="3"/>
  <c r="F346" i="3"/>
  <c r="G346" i="3"/>
  <c r="H346" i="3"/>
  <c r="I346" i="3"/>
  <c r="J346" i="3"/>
  <c r="K346" i="3"/>
  <c r="L346" i="3"/>
  <c r="M346" i="3"/>
  <c r="N346" i="3"/>
  <c r="O346" i="3"/>
  <c r="P346" i="3"/>
  <c r="Q346" i="3"/>
  <c r="R346" i="3"/>
  <c r="S346" i="3"/>
  <c r="D347" i="3"/>
  <c r="E347" i="3"/>
  <c r="F347" i="3"/>
  <c r="G347" i="3"/>
  <c r="H347" i="3"/>
  <c r="I347" i="3"/>
  <c r="J347" i="3"/>
  <c r="K347" i="3"/>
  <c r="L347" i="3"/>
  <c r="M347" i="3"/>
  <c r="O347" i="3"/>
  <c r="P347" i="3"/>
  <c r="Q347" i="3"/>
  <c r="R347" i="3"/>
  <c r="S347" i="3"/>
  <c r="D348" i="3"/>
  <c r="E348" i="3"/>
  <c r="F348" i="3"/>
  <c r="G348" i="3"/>
  <c r="H348" i="3"/>
  <c r="I348" i="3"/>
  <c r="J348" i="3"/>
  <c r="K348" i="3"/>
  <c r="L348" i="3"/>
  <c r="M348" i="3"/>
  <c r="N348" i="3"/>
  <c r="O348" i="3"/>
  <c r="P348" i="3"/>
  <c r="Q348" i="3"/>
  <c r="R348" i="3"/>
  <c r="S348" i="3"/>
  <c r="D349" i="3"/>
  <c r="E349" i="3"/>
  <c r="F349" i="3"/>
  <c r="G349" i="3"/>
  <c r="H349" i="3"/>
  <c r="I349" i="3"/>
  <c r="J349" i="3"/>
  <c r="K349" i="3"/>
  <c r="L349" i="3"/>
  <c r="M349" i="3"/>
  <c r="O349" i="3"/>
  <c r="P349" i="3"/>
  <c r="R349" i="3"/>
  <c r="S349" i="3"/>
  <c r="D350" i="3"/>
  <c r="E350" i="3"/>
  <c r="F350" i="3"/>
  <c r="G350" i="3"/>
  <c r="H350" i="3"/>
  <c r="I350" i="3"/>
  <c r="J350" i="3"/>
  <c r="K350" i="3"/>
  <c r="L350" i="3"/>
  <c r="M350" i="3"/>
  <c r="N350" i="3"/>
  <c r="O350" i="3"/>
  <c r="P350" i="3"/>
  <c r="Q350" i="3"/>
  <c r="R350" i="3"/>
  <c r="S350" i="3"/>
  <c r="D351" i="3"/>
  <c r="E351" i="3"/>
  <c r="F351" i="3"/>
  <c r="G351" i="3"/>
  <c r="H351" i="3"/>
  <c r="I351" i="3"/>
  <c r="J351" i="3"/>
  <c r="K351" i="3"/>
  <c r="L351" i="3"/>
  <c r="M351" i="3"/>
  <c r="N351" i="3"/>
  <c r="O351" i="3"/>
  <c r="P351" i="3"/>
  <c r="Q351" i="3"/>
  <c r="R351" i="3"/>
  <c r="S351" i="3"/>
  <c r="D352" i="3"/>
  <c r="E352" i="3"/>
  <c r="F352" i="3"/>
  <c r="G352" i="3"/>
  <c r="H352" i="3"/>
  <c r="I352" i="3"/>
  <c r="J352" i="3"/>
  <c r="K352" i="3"/>
  <c r="L352" i="3"/>
  <c r="M352" i="3"/>
  <c r="P352" i="3"/>
  <c r="R352" i="3"/>
  <c r="S352" i="3"/>
  <c r="D353" i="3"/>
  <c r="E353" i="3"/>
  <c r="F353" i="3"/>
  <c r="G353" i="3"/>
  <c r="H353" i="3"/>
  <c r="I353" i="3"/>
  <c r="J353" i="3"/>
  <c r="K353" i="3"/>
  <c r="L353" i="3"/>
  <c r="M353" i="3"/>
  <c r="N353" i="3"/>
  <c r="P353" i="3"/>
  <c r="Q353" i="3"/>
  <c r="R353" i="3"/>
  <c r="S353" i="3"/>
  <c r="D354" i="3"/>
  <c r="E354" i="3"/>
  <c r="F354" i="3"/>
  <c r="G354" i="3"/>
  <c r="H354" i="3"/>
  <c r="I354" i="3"/>
  <c r="J354" i="3"/>
  <c r="K354" i="3"/>
  <c r="L354" i="3"/>
  <c r="M354" i="3"/>
  <c r="N354" i="3"/>
  <c r="O354" i="3"/>
  <c r="P354" i="3"/>
  <c r="Q354" i="3"/>
  <c r="R354" i="3"/>
  <c r="S354" i="3"/>
  <c r="D355" i="3"/>
  <c r="E355" i="3"/>
  <c r="F355" i="3"/>
  <c r="G355" i="3"/>
  <c r="H355" i="3"/>
  <c r="I355" i="3"/>
  <c r="J355" i="3"/>
  <c r="K355" i="3"/>
  <c r="L355" i="3"/>
  <c r="M355" i="3"/>
  <c r="N355" i="3"/>
  <c r="O355" i="3"/>
  <c r="P355" i="3"/>
  <c r="Q355" i="3"/>
  <c r="R355" i="3"/>
  <c r="S355" i="3"/>
  <c r="D356" i="3"/>
  <c r="E356" i="3"/>
  <c r="F356" i="3"/>
  <c r="G356" i="3"/>
  <c r="H356" i="3"/>
  <c r="I356" i="3"/>
  <c r="J356" i="3"/>
  <c r="K356" i="3"/>
  <c r="L356" i="3"/>
  <c r="M356" i="3"/>
  <c r="N356" i="3"/>
  <c r="P356" i="3"/>
  <c r="Q356" i="3"/>
  <c r="R356" i="3"/>
  <c r="S356" i="3"/>
  <c r="D357" i="3"/>
  <c r="E357" i="3"/>
  <c r="F357" i="3"/>
  <c r="G357" i="3"/>
  <c r="H357" i="3"/>
  <c r="I357" i="3"/>
  <c r="J357" i="3"/>
  <c r="K357" i="3"/>
  <c r="L357" i="3"/>
  <c r="M357" i="3"/>
  <c r="O357" i="3"/>
  <c r="P357" i="3"/>
  <c r="Q357" i="3"/>
  <c r="R357" i="3"/>
  <c r="S357" i="3"/>
  <c r="D358" i="3"/>
  <c r="E358" i="3"/>
  <c r="F358" i="3"/>
  <c r="G358" i="3"/>
  <c r="H358" i="3"/>
  <c r="I358" i="3"/>
  <c r="J358" i="3"/>
  <c r="K358" i="3"/>
  <c r="L358" i="3"/>
  <c r="M358" i="3"/>
  <c r="O358" i="3"/>
  <c r="P358" i="3"/>
  <c r="Q358" i="3"/>
  <c r="R358" i="3"/>
  <c r="S358" i="3"/>
  <c r="D359" i="3"/>
  <c r="E359" i="3"/>
  <c r="F359" i="3"/>
  <c r="G359" i="3"/>
  <c r="H359" i="3"/>
  <c r="I359" i="3"/>
  <c r="J359" i="3"/>
  <c r="K359" i="3"/>
  <c r="L359" i="3"/>
  <c r="M359" i="3"/>
  <c r="O359" i="3"/>
  <c r="P359" i="3"/>
  <c r="Q359" i="3"/>
  <c r="R359" i="3"/>
  <c r="S359" i="3"/>
  <c r="D360" i="3"/>
  <c r="E360" i="3"/>
  <c r="F360" i="3"/>
  <c r="G360" i="3"/>
  <c r="H360" i="3"/>
  <c r="I360" i="3"/>
  <c r="J360" i="3"/>
  <c r="K360" i="3"/>
  <c r="L360" i="3"/>
  <c r="M360" i="3"/>
  <c r="N360" i="3"/>
  <c r="P360" i="3"/>
  <c r="Q360" i="3"/>
  <c r="R360" i="3"/>
  <c r="S360" i="3"/>
  <c r="D361" i="3"/>
  <c r="E361" i="3"/>
  <c r="F361" i="3"/>
  <c r="G361" i="3"/>
  <c r="H361" i="3"/>
  <c r="I361" i="3"/>
  <c r="J361" i="3"/>
  <c r="K361" i="3"/>
  <c r="L361" i="3"/>
  <c r="M361" i="3"/>
  <c r="N361" i="3"/>
  <c r="P361" i="3"/>
  <c r="Q361" i="3"/>
  <c r="R361" i="3"/>
  <c r="S361" i="3"/>
  <c r="D362" i="3"/>
  <c r="E362" i="3"/>
  <c r="F362" i="3"/>
  <c r="G362" i="3"/>
  <c r="H362" i="3"/>
  <c r="I362" i="3"/>
  <c r="J362" i="3"/>
  <c r="K362" i="3"/>
  <c r="L362" i="3"/>
  <c r="M362" i="3"/>
  <c r="N362" i="3"/>
  <c r="O362" i="3"/>
  <c r="P362" i="3"/>
  <c r="Q362" i="3"/>
  <c r="R362" i="3"/>
  <c r="S362" i="3"/>
  <c r="D363" i="3"/>
  <c r="E363" i="3"/>
  <c r="F363" i="3"/>
  <c r="G363" i="3"/>
  <c r="H363" i="3"/>
  <c r="I363" i="3"/>
  <c r="J363" i="3"/>
  <c r="K363" i="3"/>
  <c r="L363" i="3"/>
  <c r="M363" i="3"/>
  <c r="N363" i="3"/>
  <c r="O363" i="3"/>
  <c r="P363" i="3"/>
  <c r="Q363" i="3"/>
  <c r="R363" i="3"/>
  <c r="S363" i="3"/>
  <c r="D364" i="3"/>
  <c r="E364" i="3"/>
  <c r="F364" i="3"/>
  <c r="G364" i="3"/>
  <c r="H364" i="3"/>
  <c r="I364" i="3"/>
  <c r="J364" i="3"/>
  <c r="K364" i="3"/>
  <c r="L364" i="3"/>
  <c r="M364" i="3"/>
  <c r="N364" i="3"/>
  <c r="P364" i="3"/>
  <c r="Q364" i="3"/>
  <c r="R364" i="3"/>
  <c r="S364" i="3"/>
  <c r="D365" i="3"/>
  <c r="E365" i="3"/>
  <c r="F365" i="3"/>
  <c r="G365" i="3"/>
  <c r="H365" i="3"/>
  <c r="I365" i="3"/>
  <c r="J365" i="3"/>
  <c r="K365" i="3"/>
  <c r="L365" i="3"/>
  <c r="M365" i="3"/>
  <c r="P365" i="3"/>
  <c r="Q365" i="3"/>
  <c r="R365" i="3"/>
  <c r="S365" i="3"/>
  <c r="D366" i="3"/>
  <c r="E366" i="3"/>
  <c r="F366" i="3"/>
  <c r="G366" i="3"/>
  <c r="H366" i="3"/>
  <c r="I366" i="3"/>
  <c r="J366" i="3"/>
  <c r="K366" i="3"/>
  <c r="L366" i="3"/>
  <c r="M366" i="3"/>
  <c r="N366" i="3"/>
  <c r="P366" i="3"/>
  <c r="Q366" i="3"/>
  <c r="R366" i="3"/>
  <c r="S366" i="3"/>
  <c r="D367" i="3"/>
  <c r="E367" i="3"/>
  <c r="F367" i="3"/>
  <c r="G367" i="3"/>
  <c r="H367" i="3"/>
  <c r="I367" i="3"/>
  <c r="J367" i="3"/>
  <c r="K367" i="3"/>
  <c r="L367" i="3"/>
  <c r="M367" i="3"/>
  <c r="N367" i="3"/>
  <c r="O367" i="3"/>
  <c r="P367" i="3"/>
  <c r="Q367" i="3"/>
  <c r="R367" i="3"/>
  <c r="S367" i="3"/>
  <c r="D730" i="3"/>
  <c r="E730" i="3"/>
  <c r="F730" i="3"/>
  <c r="G730" i="3"/>
  <c r="H730" i="3"/>
  <c r="I730" i="3"/>
  <c r="J730" i="3"/>
  <c r="K730" i="3"/>
  <c r="L730" i="3"/>
  <c r="M730" i="3"/>
  <c r="N730" i="3"/>
  <c r="O730" i="3"/>
  <c r="P730" i="3"/>
  <c r="Q730" i="3"/>
  <c r="R730" i="3"/>
  <c r="S730" i="3"/>
  <c r="D369" i="3"/>
  <c r="E369" i="3"/>
  <c r="F369" i="3"/>
  <c r="G369" i="3"/>
  <c r="H369" i="3"/>
  <c r="I369" i="3"/>
  <c r="J369" i="3"/>
  <c r="K369" i="3"/>
  <c r="L369" i="3"/>
  <c r="M369" i="3"/>
  <c r="N369" i="3"/>
  <c r="O369" i="3"/>
  <c r="P369" i="3"/>
  <c r="Q369" i="3"/>
  <c r="R369" i="3"/>
  <c r="S369" i="3"/>
  <c r="D370" i="3"/>
  <c r="E370" i="3"/>
  <c r="F370" i="3"/>
  <c r="G370" i="3"/>
  <c r="H370" i="3"/>
  <c r="I370" i="3"/>
  <c r="J370" i="3"/>
  <c r="K370" i="3"/>
  <c r="L370" i="3"/>
  <c r="M370" i="3"/>
  <c r="N370" i="3"/>
  <c r="O370" i="3"/>
  <c r="P370" i="3"/>
  <c r="Q370" i="3"/>
  <c r="R370" i="3"/>
  <c r="S370" i="3"/>
  <c r="D371" i="3"/>
  <c r="E371" i="3"/>
  <c r="F371" i="3"/>
  <c r="G371" i="3"/>
  <c r="H371" i="3"/>
  <c r="I371" i="3"/>
  <c r="J371" i="3"/>
  <c r="K371" i="3"/>
  <c r="L371" i="3"/>
  <c r="M371" i="3"/>
  <c r="P371" i="3"/>
  <c r="Q371" i="3"/>
  <c r="R371" i="3"/>
  <c r="S371" i="3"/>
  <c r="D372" i="3"/>
  <c r="E372" i="3"/>
  <c r="F372" i="3"/>
  <c r="G372" i="3"/>
  <c r="H372" i="3"/>
  <c r="I372" i="3"/>
  <c r="J372" i="3"/>
  <c r="K372" i="3"/>
  <c r="L372" i="3"/>
  <c r="M372" i="3"/>
  <c r="N372" i="3"/>
  <c r="O372" i="3"/>
  <c r="P372" i="3"/>
  <c r="Q372" i="3"/>
  <c r="R372" i="3"/>
  <c r="S372" i="3"/>
  <c r="D1149" i="3"/>
  <c r="E1149" i="3"/>
  <c r="F1149" i="3"/>
  <c r="G1149" i="3"/>
  <c r="H1149" i="3"/>
  <c r="I1149" i="3"/>
  <c r="J1149" i="3"/>
  <c r="K1149" i="3"/>
  <c r="L1149" i="3"/>
  <c r="M1149" i="3"/>
  <c r="N1149" i="3"/>
  <c r="O1149" i="3"/>
  <c r="P1149" i="3"/>
  <c r="Q1149" i="3"/>
  <c r="R1149" i="3"/>
  <c r="S1149" i="3"/>
  <c r="D374" i="3"/>
  <c r="E374" i="3"/>
  <c r="F374" i="3"/>
  <c r="G374" i="3"/>
  <c r="H374" i="3"/>
  <c r="I374" i="3"/>
  <c r="J374" i="3"/>
  <c r="K374" i="3"/>
  <c r="L374" i="3"/>
  <c r="M374" i="3"/>
  <c r="N374" i="3"/>
  <c r="O374" i="3"/>
  <c r="P374" i="3"/>
  <c r="Q374" i="3"/>
  <c r="R374" i="3"/>
  <c r="S374" i="3"/>
  <c r="D375" i="3"/>
  <c r="E375" i="3"/>
  <c r="F375" i="3"/>
  <c r="G375" i="3"/>
  <c r="H375" i="3"/>
  <c r="I375" i="3"/>
  <c r="J375" i="3"/>
  <c r="K375" i="3"/>
  <c r="L375" i="3"/>
  <c r="M375" i="3"/>
  <c r="N375" i="3"/>
  <c r="O375" i="3"/>
  <c r="P375" i="3"/>
  <c r="Q375" i="3"/>
  <c r="R375" i="3"/>
  <c r="S375" i="3"/>
  <c r="D646" i="3"/>
  <c r="E646" i="3"/>
  <c r="F646" i="3"/>
  <c r="G646" i="3"/>
  <c r="H646" i="3"/>
  <c r="I646" i="3"/>
  <c r="J646" i="3"/>
  <c r="K646" i="3"/>
  <c r="L646" i="3"/>
  <c r="M646" i="3"/>
  <c r="N646" i="3"/>
  <c r="O646" i="3"/>
  <c r="P646" i="3"/>
  <c r="Q646" i="3"/>
  <c r="R646" i="3"/>
  <c r="S646" i="3"/>
  <c r="D377" i="3"/>
  <c r="E377" i="3"/>
  <c r="F377" i="3"/>
  <c r="G377" i="3"/>
  <c r="H377" i="3"/>
  <c r="I377" i="3"/>
  <c r="J377" i="3"/>
  <c r="K377" i="3"/>
  <c r="L377" i="3"/>
  <c r="M377" i="3"/>
  <c r="N377" i="3"/>
  <c r="O377" i="3"/>
  <c r="P377" i="3"/>
  <c r="Q377" i="3"/>
  <c r="R377" i="3"/>
  <c r="S377" i="3"/>
  <c r="D872" i="3"/>
  <c r="E872" i="3"/>
  <c r="F872" i="3"/>
  <c r="G872" i="3"/>
  <c r="H872" i="3"/>
  <c r="I872" i="3"/>
  <c r="J872" i="3"/>
  <c r="K872" i="3"/>
  <c r="L872" i="3"/>
  <c r="M872" i="3"/>
  <c r="N872" i="3"/>
  <c r="O872" i="3"/>
  <c r="P872" i="3"/>
  <c r="Q872" i="3"/>
  <c r="R872" i="3"/>
  <c r="S872" i="3"/>
  <c r="D379" i="3"/>
  <c r="E379" i="3"/>
  <c r="F379" i="3"/>
  <c r="G379" i="3"/>
  <c r="H379" i="3"/>
  <c r="I379" i="3"/>
  <c r="J379" i="3"/>
  <c r="K379" i="3"/>
  <c r="L379" i="3"/>
  <c r="M379" i="3"/>
  <c r="P379" i="3"/>
  <c r="Q379" i="3"/>
  <c r="R379" i="3"/>
  <c r="S379" i="3"/>
  <c r="D380" i="3"/>
  <c r="E380" i="3"/>
  <c r="F380" i="3"/>
  <c r="G380" i="3"/>
  <c r="H380" i="3"/>
  <c r="I380" i="3"/>
  <c r="J380" i="3"/>
  <c r="K380" i="3"/>
  <c r="L380" i="3"/>
  <c r="M380" i="3"/>
  <c r="N380" i="3"/>
  <c r="O380" i="3"/>
  <c r="P380" i="3"/>
  <c r="Q380" i="3"/>
  <c r="R380" i="3"/>
  <c r="S380" i="3"/>
  <c r="D381" i="3"/>
  <c r="E381" i="3"/>
  <c r="F381" i="3"/>
  <c r="G381" i="3"/>
  <c r="H381" i="3"/>
  <c r="I381" i="3"/>
  <c r="J381" i="3"/>
  <c r="K381" i="3"/>
  <c r="L381" i="3"/>
  <c r="M381" i="3"/>
  <c r="N381" i="3"/>
  <c r="O381" i="3"/>
  <c r="P381" i="3"/>
  <c r="Q381" i="3"/>
  <c r="R381" i="3"/>
  <c r="S381" i="3"/>
  <c r="D382" i="3"/>
  <c r="E382" i="3"/>
  <c r="F382" i="3"/>
  <c r="G382" i="3"/>
  <c r="H382" i="3"/>
  <c r="I382" i="3"/>
  <c r="J382" i="3"/>
  <c r="K382" i="3"/>
  <c r="L382" i="3"/>
  <c r="M382" i="3"/>
  <c r="N382" i="3"/>
  <c r="O382" i="3"/>
  <c r="P382" i="3"/>
  <c r="Q382" i="3"/>
  <c r="R382" i="3"/>
  <c r="S382" i="3"/>
  <c r="D383" i="3"/>
  <c r="E383" i="3"/>
  <c r="F383" i="3"/>
  <c r="G383" i="3"/>
  <c r="H383" i="3"/>
  <c r="I383" i="3"/>
  <c r="J383" i="3"/>
  <c r="K383" i="3"/>
  <c r="L383" i="3"/>
  <c r="M383" i="3"/>
  <c r="N383" i="3"/>
  <c r="O383" i="3"/>
  <c r="P383" i="3"/>
  <c r="Q383" i="3"/>
  <c r="R383" i="3"/>
  <c r="S383" i="3"/>
  <c r="D384" i="3"/>
  <c r="E384" i="3"/>
  <c r="F384" i="3"/>
  <c r="G384" i="3"/>
  <c r="H384" i="3"/>
  <c r="I384" i="3"/>
  <c r="J384" i="3"/>
  <c r="K384" i="3"/>
  <c r="L384" i="3"/>
  <c r="M384" i="3"/>
  <c r="N384" i="3"/>
  <c r="O384" i="3"/>
  <c r="P384" i="3"/>
  <c r="Q384" i="3"/>
  <c r="R384" i="3"/>
  <c r="S384" i="3"/>
  <c r="D385" i="3"/>
  <c r="E385" i="3"/>
  <c r="F385" i="3"/>
  <c r="G385" i="3"/>
  <c r="H385" i="3"/>
  <c r="I385" i="3"/>
  <c r="J385" i="3"/>
  <c r="K385" i="3"/>
  <c r="L385" i="3"/>
  <c r="M385" i="3"/>
  <c r="N385" i="3"/>
  <c r="O385" i="3"/>
  <c r="P385" i="3"/>
  <c r="Q385" i="3"/>
  <c r="R385" i="3"/>
  <c r="S385" i="3"/>
  <c r="D1269" i="3"/>
  <c r="E1269" i="3"/>
  <c r="F1269" i="3"/>
  <c r="G1269" i="3"/>
  <c r="H1269" i="3"/>
  <c r="I1269" i="3"/>
  <c r="J1269" i="3"/>
  <c r="K1269" i="3"/>
  <c r="L1269" i="3"/>
  <c r="M1269" i="3"/>
  <c r="N1269" i="3"/>
  <c r="O1269" i="3"/>
  <c r="P1269" i="3"/>
  <c r="Q1269" i="3"/>
  <c r="R1269" i="3"/>
  <c r="S1269" i="3"/>
  <c r="D387" i="3"/>
  <c r="E387" i="3"/>
  <c r="F387" i="3"/>
  <c r="G387" i="3"/>
  <c r="H387" i="3"/>
  <c r="I387" i="3"/>
  <c r="J387" i="3"/>
  <c r="K387" i="3"/>
  <c r="L387" i="3"/>
  <c r="M387" i="3"/>
  <c r="N387" i="3"/>
  <c r="O387" i="3"/>
  <c r="P387" i="3"/>
  <c r="Q387" i="3"/>
  <c r="R387" i="3"/>
  <c r="S387" i="3"/>
  <c r="D388" i="3"/>
  <c r="E388" i="3"/>
  <c r="F388" i="3"/>
  <c r="G388" i="3"/>
  <c r="H388" i="3"/>
  <c r="I388" i="3"/>
  <c r="J388" i="3"/>
  <c r="K388" i="3"/>
  <c r="L388" i="3"/>
  <c r="M388" i="3"/>
  <c r="P388" i="3"/>
  <c r="Q388" i="3"/>
  <c r="R388" i="3"/>
  <c r="S388" i="3"/>
  <c r="D389" i="3"/>
  <c r="E389" i="3"/>
  <c r="F389" i="3"/>
  <c r="G389" i="3"/>
  <c r="H389" i="3"/>
  <c r="I389" i="3"/>
  <c r="J389" i="3"/>
  <c r="K389" i="3"/>
  <c r="L389" i="3"/>
  <c r="M389" i="3"/>
  <c r="N389" i="3"/>
  <c r="O389" i="3"/>
  <c r="P389" i="3"/>
  <c r="Q389" i="3"/>
  <c r="R389" i="3"/>
  <c r="S389" i="3"/>
  <c r="D390" i="3"/>
  <c r="E390" i="3"/>
  <c r="F390" i="3"/>
  <c r="G390" i="3"/>
  <c r="H390" i="3"/>
  <c r="I390" i="3"/>
  <c r="J390" i="3"/>
  <c r="K390" i="3"/>
  <c r="L390" i="3"/>
  <c r="M390" i="3"/>
  <c r="P390" i="3"/>
  <c r="Q390" i="3"/>
  <c r="R390" i="3"/>
  <c r="S390" i="3"/>
  <c r="D391" i="3"/>
  <c r="E391" i="3"/>
  <c r="F391" i="3"/>
  <c r="G391" i="3"/>
  <c r="H391" i="3"/>
  <c r="I391" i="3"/>
  <c r="J391" i="3"/>
  <c r="K391" i="3"/>
  <c r="L391" i="3"/>
  <c r="M391" i="3"/>
  <c r="N391" i="3"/>
  <c r="O391" i="3"/>
  <c r="P391" i="3"/>
  <c r="Q391" i="3"/>
  <c r="R391" i="3"/>
  <c r="S391" i="3"/>
  <c r="D392" i="3"/>
  <c r="E392" i="3"/>
  <c r="F392" i="3"/>
  <c r="G392" i="3"/>
  <c r="H392" i="3"/>
  <c r="I392" i="3"/>
  <c r="J392" i="3"/>
  <c r="K392" i="3"/>
  <c r="L392" i="3"/>
  <c r="M392" i="3"/>
  <c r="N392" i="3"/>
  <c r="O392" i="3"/>
  <c r="P392" i="3"/>
  <c r="Q392" i="3"/>
  <c r="R392" i="3"/>
  <c r="S392" i="3"/>
  <c r="D393" i="3"/>
  <c r="E393" i="3"/>
  <c r="F393" i="3"/>
  <c r="G393" i="3"/>
  <c r="H393" i="3"/>
  <c r="I393" i="3"/>
  <c r="J393" i="3"/>
  <c r="K393" i="3"/>
  <c r="L393" i="3"/>
  <c r="M393" i="3"/>
  <c r="N393" i="3"/>
  <c r="O393" i="3"/>
  <c r="P393" i="3"/>
  <c r="Q393" i="3"/>
  <c r="R393" i="3"/>
  <c r="S393" i="3"/>
  <c r="D394" i="3"/>
  <c r="E394" i="3"/>
  <c r="F394" i="3"/>
  <c r="G394" i="3"/>
  <c r="H394" i="3"/>
  <c r="I394" i="3"/>
  <c r="J394" i="3"/>
  <c r="K394" i="3"/>
  <c r="L394" i="3"/>
  <c r="M394" i="3"/>
  <c r="N394" i="3"/>
  <c r="O394" i="3"/>
  <c r="P394" i="3"/>
  <c r="Q394" i="3"/>
  <c r="R394" i="3"/>
  <c r="S394" i="3"/>
  <c r="D395" i="3"/>
  <c r="E395" i="3"/>
  <c r="F395" i="3"/>
  <c r="G395" i="3"/>
  <c r="H395" i="3"/>
  <c r="I395" i="3"/>
  <c r="J395" i="3"/>
  <c r="K395" i="3"/>
  <c r="L395" i="3"/>
  <c r="M395" i="3"/>
  <c r="N395" i="3"/>
  <c r="O395" i="3"/>
  <c r="P395" i="3"/>
  <c r="Q395" i="3"/>
  <c r="R395" i="3"/>
  <c r="S395" i="3"/>
  <c r="D396" i="3"/>
  <c r="E396" i="3"/>
  <c r="F396" i="3"/>
  <c r="G396" i="3"/>
  <c r="H396" i="3"/>
  <c r="I396" i="3"/>
  <c r="J396" i="3"/>
  <c r="K396" i="3"/>
  <c r="L396" i="3"/>
  <c r="M396" i="3"/>
  <c r="N396" i="3"/>
  <c r="O396" i="3"/>
  <c r="P396" i="3"/>
  <c r="Q396" i="3"/>
  <c r="R396" i="3"/>
  <c r="S396" i="3"/>
  <c r="D397" i="3"/>
  <c r="E397" i="3"/>
  <c r="F397" i="3"/>
  <c r="G397" i="3"/>
  <c r="H397" i="3"/>
  <c r="I397" i="3"/>
  <c r="J397" i="3"/>
  <c r="K397" i="3"/>
  <c r="L397" i="3"/>
  <c r="M397" i="3"/>
  <c r="N397" i="3"/>
  <c r="O397" i="3"/>
  <c r="P397" i="3"/>
  <c r="Q397" i="3"/>
  <c r="R397" i="3"/>
  <c r="S397" i="3"/>
  <c r="D398" i="3"/>
  <c r="E398" i="3"/>
  <c r="F398" i="3"/>
  <c r="G398" i="3"/>
  <c r="H398" i="3"/>
  <c r="I398" i="3"/>
  <c r="J398" i="3"/>
  <c r="K398" i="3"/>
  <c r="L398" i="3"/>
  <c r="M398" i="3"/>
  <c r="N398" i="3"/>
  <c r="O398" i="3"/>
  <c r="P398" i="3"/>
  <c r="Q398" i="3"/>
  <c r="R398" i="3"/>
  <c r="S398" i="3"/>
  <c r="D399" i="3"/>
  <c r="E399" i="3"/>
  <c r="F399" i="3"/>
  <c r="G399" i="3"/>
  <c r="H399" i="3"/>
  <c r="I399" i="3"/>
  <c r="J399" i="3"/>
  <c r="K399" i="3"/>
  <c r="L399" i="3"/>
  <c r="M399" i="3"/>
  <c r="N399" i="3"/>
  <c r="O399" i="3"/>
  <c r="P399" i="3"/>
  <c r="Q399" i="3"/>
  <c r="R399" i="3"/>
  <c r="S399" i="3"/>
  <c r="D400" i="3"/>
  <c r="E400" i="3"/>
  <c r="F400" i="3"/>
  <c r="G400" i="3"/>
  <c r="H400" i="3"/>
  <c r="I400" i="3"/>
  <c r="J400" i="3"/>
  <c r="K400" i="3"/>
  <c r="L400" i="3"/>
  <c r="M400" i="3"/>
  <c r="N400" i="3"/>
  <c r="O400" i="3"/>
  <c r="P400" i="3"/>
  <c r="Q400" i="3"/>
  <c r="R400" i="3"/>
  <c r="S400" i="3"/>
  <c r="D401" i="3"/>
  <c r="E401" i="3"/>
  <c r="F401" i="3"/>
  <c r="G401" i="3"/>
  <c r="H401" i="3"/>
  <c r="I401" i="3"/>
  <c r="J401" i="3"/>
  <c r="K401" i="3"/>
  <c r="L401" i="3"/>
  <c r="M401" i="3"/>
  <c r="N401" i="3"/>
  <c r="O401" i="3"/>
  <c r="P401" i="3"/>
  <c r="Q401" i="3"/>
  <c r="R401" i="3"/>
  <c r="S401" i="3"/>
  <c r="D276" i="3"/>
  <c r="E276" i="3"/>
  <c r="F276" i="3"/>
  <c r="G276" i="3"/>
  <c r="H276" i="3"/>
  <c r="I276" i="3"/>
  <c r="J276" i="3"/>
  <c r="K276" i="3"/>
  <c r="L276" i="3"/>
  <c r="M276" i="3"/>
  <c r="P276" i="3"/>
  <c r="Q276" i="3"/>
  <c r="R276" i="3"/>
  <c r="S276" i="3"/>
  <c r="D1230" i="3"/>
  <c r="E1230" i="3"/>
  <c r="F1230" i="3"/>
  <c r="G1230" i="3"/>
  <c r="H1230" i="3"/>
  <c r="I1230" i="3"/>
  <c r="J1230" i="3"/>
  <c r="K1230" i="3"/>
  <c r="L1230" i="3"/>
  <c r="M1230" i="3"/>
  <c r="P1230" i="3"/>
  <c r="Q1230" i="3"/>
  <c r="R1230" i="3"/>
  <c r="S1230" i="3"/>
  <c r="D404" i="3"/>
  <c r="E404" i="3"/>
  <c r="F404" i="3"/>
  <c r="G404" i="3"/>
  <c r="H404" i="3"/>
  <c r="I404" i="3"/>
  <c r="J404" i="3"/>
  <c r="K404" i="3"/>
  <c r="L404" i="3"/>
  <c r="M404" i="3"/>
  <c r="P404" i="3"/>
  <c r="Q404" i="3"/>
  <c r="R404" i="3"/>
  <c r="S404" i="3"/>
  <c r="D405" i="3"/>
  <c r="E405" i="3"/>
  <c r="F405" i="3"/>
  <c r="G405" i="3"/>
  <c r="H405" i="3"/>
  <c r="I405" i="3"/>
  <c r="J405" i="3"/>
  <c r="K405" i="3"/>
  <c r="L405" i="3"/>
  <c r="M405" i="3"/>
  <c r="N405" i="3"/>
  <c r="O405" i="3"/>
  <c r="P405" i="3"/>
  <c r="Q405" i="3"/>
  <c r="R405" i="3"/>
  <c r="S405" i="3"/>
  <c r="D406" i="3"/>
  <c r="E406" i="3"/>
  <c r="F406" i="3"/>
  <c r="G406" i="3"/>
  <c r="H406" i="3"/>
  <c r="I406" i="3"/>
  <c r="J406" i="3"/>
  <c r="K406" i="3"/>
  <c r="L406" i="3"/>
  <c r="M406" i="3"/>
  <c r="N406" i="3"/>
  <c r="O406" i="3"/>
  <c r="P406" i="3"/>
  <c r="Q406" i="3"/>
  <c r="R406" i="3"/>
  <c r="S406" i="3"/>
  <c r="D407" i="3"/>
  <c r="E407" i="3"/>
  <c r="F407" i="3"/>
  <c r="G407" i="3"/>
  <c r="H407" i="3"/>
  <c r="I407" i="3"/>
  <c r="J407" i="3"/>
  <c r="K407" i="3"/>
  <c r="L407" i="3"/>
  <c r="M407" i="3"/>
  <c r="N407" i="3"/>
  <c r="O407" i="3"/>
  <c r="P407" i="3"/>
  <c r="Q407" i="3"/>
  <c r="R407" i="3"/>
  <c r="S407" i="3"/>
  <c r="D408" i="3"/>
  <c r="E408" i="3"/>
  <c r="F408" i="3"/>
  <c r="G408" i="3"/>
  <c r="H408" i="3"/>
  <c r="I408" i="3"/>
  <c r="J408" i="3"/>
  <c r="K408" i="3"/>
  <c r="L408" i="3"/>
  <c r="M408" i="3"/>
  <c r="N408" i="3"/>
  <c r="O408" i="3"/>
  <c r="P408" i="3"/>
  <c r="Q408" i="3"/>
  <c r="R408" i="3"/>
  <c r="S408" i="3"/>
  <c r="D409" i="3"/>
  <c r="E409" i="3"/>
  <c r="F409" i="3"/>
  <c r="G409" i="3"/>
  <c r="H409" i="3"/>
  <c r="I409" i="3"/>
  <c r="J409" i="3"/>
  <c r="K409" i="3"/>
  <c r="L409" i="3"/>
  <c r="M409" i="3"/>
  <c r="N409" i="3"/>
  <c r="O409" i="3"/>
  <c r="P409" i="3"/>
  <c r="Q409" i="3"/>
  <c r="R409" i="3"/>
  <c r="S409" i="3"/>
  <c r="D410" i="3"/>
  <c r="E410" i="3"/>
  <c r="F410" i="3"/>
  <c r="G410" i="3"/>
  <c r="H410" i="3"/>
  <c r="I410" i="3"/>
  <c r="J410" i="3"/>
  <c r="K410" i="3"/>
  <c r="L410" i="3"/>
  <c r="M410" i="3"/>
  <c r="N410" i="3"/>
  <c r="O410" i="3"/>
  <c r="P410" i="3"/>
  <c r="Q410" i="3"/>
  <c r="R410" i="3"/>
  <c r="S410" i="3"/>
  <c r="D411" i="3"/>
  <c r="E411" i="3"/>
  <c r="F411" i="3"/>
  <c r="G411" i="3"/>
  <c r="H411" i="3"/>
  <c r="I411" i="3"/>
  <c r="J411" i="3"/>
  <c r="K411" i="3"/>
  <c r="L411" i="3"/>
  <c r="M411" i="3"/>
  <c r="N411" i="3"/>
  <c r="O411" i="3"/>
  <c r="P411" i="3"/>
  <c r="Q411" i="3"/>
  <c r="R411" i="3"/>
  <c r="S411" i="3"/>
  <c r="D412" i="3"/>
  <c r="E412" i="3"/>
  <c r="F412" i="3"/>
  <c r="G412" i="3"/>
  <c r="H412" i="3"/>
  <c r="I412" i="3"/>
  <c r="J412" i="3"/>
  <c r="K412" i="3"/>
  <c r="L412" i="3"/>
  <c r="M412" i="3"/>
  <c r="P412" i="3"/>
  <c r="Q412" i="3"/>
  <c r="R412" i="3"/>
  <c r="S412" i="3"/>
  <c r="D413" i="3"/>
  <c r="E413" i="3"/>
  <c r="F413" i="3"/>
  <c r="G413" i="3"/>
  <c r="H413" i="3"/>
  <c r="I413" i="3"/>
  <c r="J413" i="3"/>
  <c r="K413" i="3"/>
  <c r="L413" i="3"/>
  <c r="M413" i="3"/>
  <c r="N413" i="3"/>
  <c r="O413" i="3"/>
  <c r="P413" i="3"/>
  <c r="Q413" i="3"/>
  <c r="R413" i="3"/>
  <c r="S413" i="3"/>
  <c r="D414" i="3"/>
  <c r="E414" i="3"/>
  <c r="F414" i="3"/>
  <c r="G414" i="3"/>
  <c r="H414" i="3"/>
  <c r="I414" i="3"/>
  <c r="J414" i="3"/>
  <c r="K414" i="3"/>
  <c r="L414" i="3"/>
  <c r="M414" i="3"/>
  <c r="O414" i="3"/>
  <c r="P414" i="3"/>
  <c r="Q414" i="3"/>
  <c r="R414" i="3"/>
  <c r="S414" i="3"/>
  <c r="D415" i="3"/>
  <c r="E415" i="3"/>
  <c r="F415" i="3"/>
  <c r="G415" i="3"/>
  <c r="H415" i="3"/>
  <c r="I415" i="3"/>
  <c r="J415" i="3"/>
  <c r="K415" i="3"/>
  <c r="L415" i="3"/>
  <c r="M415" i="3"/>
  <c r="N415" i="3"/>
  <c r="O415" i="3"/>
  <c r="P415" i="3"/>
  <c r="Q415" i="3"/>
  <c r="R415" i="3"/>
  <c r="S415" i="3"/>
  <c r="D416" i="3"/>
  <c r="E416" i="3"/>
  <c r="F416" i="3"/>
  <c r="G416" i="3"/>
  <c r="H416" i="3"/>
  <c r="I416" i="3"/>
  <c r="J416" i="3"/>
  <c r="K416" i="3"/>
  <c r="L416" i="3"/>
  <c r="M416" i="3"/>
  <c r="N416" i="3"/>
  <c r="O416" i="3"/>
  <c r="P416" i="3"/>
  <c r="Q416" i="3"/>
  <c r="R416" i="3"/>
  <c r="S416" i="3"/>
  <c r="D417" i="3"/>
  <c r="E417" i="3"/>
  <c r="F417" i="3"/>
  <c r="G417" i="3"/>
  <c r="H417" i="3"/>
  <c r="I417" i="3"/>
  <c r="J417" i="3"/>
  <c r="K417" i="3"/>
  <c r="L417" i="3"/>
  <c r="M417" i="3"/>
  <c r="N417" i="3"/>
  <c r="O417" i="3"/>
  <c r="P417" i="3"/>
  <c r="Q417" i="3"/>
  <c r="R417" i="3"/>
  <c r="S417" i="3"/>
  <c r="D418" i="3"/>
  <c r="E418" i="3"/>
  <c r="F418" i="3"/>
  <c r="G418" i="3"/>
  <c r="H418" i="3"/>
  <c r="I418" i="3"/>
  <c r="J418" i="3"/>
  <c r="K418" i="3"/>
  <c r="L418" i="3"/>
  <c r="M418" i="3"/>
  <c r="P418" i="3"/>
  <c r="Q418" i="3"/>
  <c r="R418" i="3"/>
  <c r="S418" i="3"/>
  <c r="D419" i="3"/>
  <c r="E419" i="3"/>
  <c r="F419" i="3"/>
  <c r="G419" i="3"/>
  <c r="H419" i="3"/>
  <c r="I419" i="3"/>
  <c r="J419" i="3"/>
  <c r="K419" i="3"/>
  <c r="L419" i="3"/>
  <c r="M419" i="3"/>
  <c r="N419" i="3"/>
  <c r="O419" i="3"/>
  <c r="P419" i="3"/>
  <c r="Q419" i="3"/>
  <c r="R419" i="3"/>
  <c r="S419" i="3"/>
  <c r="D420" i="3"/>
  <c r="E420" i="3"/>
  <c r="F420" i="3"/>
  <c r="G420" i="3"/>
  <c r="H420" i="3"/>
  <c r="I420" i="3"/>
  <c r="J420" i="3"/>
  <c r="K420" i="3"/>
  <c r="L420" i="3"/>
  <c r="M420" i="3"/>
  <c r="N420" i="3"/>
  <c r="O420" i="3"/>
  <c r="P420" i="3"/>
  <c r="Q420" i="3"/>
  <c r="R420" i="3"/>
  <c r="S420" i="3"/>
  <c r="D421" i="3"/>
  <c r="E421" i="3"/>
  <c r="F421" i="3"/>
  <c r="G421" i="3"/>
  <c r="H421" i="3"/>
  <c r="I421" i="3"/>
  <c r="J421" i="3"/>
  <c r="K421" i="3"/>
  <c r="L421" i="3"/>
  <c r="M421" i="3"/>
  <c r="N421" i="3"/>
  <c r="O421" i="3"/>
  <c r="P421" i="3"/>
  <c r="Q421" i="3"/>
  <c r="R421" i="3"/>
  <c r="S421" i="3"/>
  <c r="D422" i="3"/>
  <c r="E422" i="3"/>
  <c r="F422" i="3"/>
  <c r="G422" i="3"/>
  <c r="H422" i="3"/>
  <c r="I422" i="3"/>
  <c r="J422" i="3"/>
  <c r="K422" i="3"/>
  <c r="L422" i="3"/>
  <c r="M422" i="3"/>
  <c r="P422" i="3"/>
  <c r="Q422" i="3"/>
  <c r="R422" i="3"/>
  <c r="S422" i="3"/>
  <c r="D423" i="3"/>
  <c r="E423" i="3"/>
  <c r="F423" i="3"/>
  <c r="G423" i="3"/>
  <c r="H423" i="3"/>
  <c r="I423" i="3"/>
  <c r="J423" i="3"/>
  <c r="K423" i="3"/>
  <c r="L423" i="3"/>
  <c r="M423" i="3"/>
  <c r="N423" i="3"/>
  <c r="O423" i="3"/>
  <c r="P423" i="3"/>
  <c r="Q423" i="3"/>
  <c r="R423" i="3"/>
  <c r="S423" i="3"/>
  <c r="D424" i="3"/>
  <c r="E424" i="3"/>
  <c r="F424" i="3"/>
  <c r="G424" i="3"/>
  <c r="H424" i="3"/>
  <c r="I424" i="3"/>
  <c r="J424" i="3"/>
  <c r="K424" i="3"/>
  <c r="L424" i="3"/>
  <c r="M424" i="3"/>
  <c r="N424" i="3"/>
  <c r="O424" i="3"/>
  <c r="P424" i="3"/>
  <c r="Q424" i="3"/>
  <c r="R424" i="3"/>
  <c r="S424" i="3"/>
  <c r="D425" i="3"/>
  <c r="E425" i="3"/>
  <c r="F425" i="3"/>
  <c r="G425" i="3"/>
  <c r="H425" i="3"/>
  <c r="I425" i="3"/>
  <c r="J425" i="3"/>
  <c r="K425" i="3"/>
  <c r="L425" i="3"/>
  <c r="M425" i="3"/>
  <c r="O425" i="3"/>
  <c r="P425" i="3"/>
  <c r="Q425" i="3"/>
  <c r="R425" i="3"/>
  <c r="S425" i="3"/>
  <c r="D426" i="3"/>
  <c r="E426" i="3"/>
  <c r="F426" i="3"/>
  <c r="G426" i="3"/>
  <c r="H426" i="3"/>
  <c r="I426" i="3"/>
  <c r="J426" i="3"/>
  <c r="K426" i="3"/>
  <c r="L426" i="3"/>
  <c r="M426" i="3"/>
  <c r="N426" i="3"/>
  <c r="O426" i="3"/>
  <c r="P426" i="3"/>
  <c r="Q426" i="3"/>
  <c r="R426" i="3"/>
  <c r="S426" i="3"/>
  <c r="D427" i="3"/>
  <c r="E427" i="3"/>
  <c r="F427" i="3"/>
  <c r="G427" i="3"/>
  <c r="H427" i="3"/>
  <c r="I427" i="3"/>
  <c r="J427" i="3"/>
  <c r="K427" i="3"/>
  <c r="L427" i="3"/>
  <c r="M427" i="3"/>
  <c r="O427" i="3"/>
  <c r="P427" i="3"/>
  <c r="Q427" i="3"/>
  <c r="R427" i="3"/>
  <c r="S427" i="3"/>
  <c r="D428" i="3"/>
  <c r="E428" i="3"/>
  <c r="F428" i="3"/>
  <c r="G428" i="3"/>
  <c r="H428" i="3"/>
  <c r="I428" i="3"/>
  <c r="J428" i="3"/>
  <c r="K428" i="3"/>
  <c r="L428" i="3"/>
  <c r="M428" i="3"/>
  <c r="N428" i="3"/>
  <c r="O428" i="3"/>
  <c r="P428" i="3"/>
  <c r="Q428" i="3"/>
  <c r="R428" i="3"/>
  <c r="S428" i="3"/>
  <c r="D429" i="3"/>
  <c r="E429" i="3"/>
  <c r="F429" i="3"/>
  <c r="G429" i="3"/>
  <c r="H429" i="3"/>
  <c r="I429" i="3"/>
  <c r="J429" i="3"/>
  <c r="K429" i="3"/>
  <c r="L429" i="3"/>
  <c r="M429" i="3"/>
  <c r="N429" i="3"/>
  <c r="O429" i="3"/>
  <c r="P429" i="3"/>
  <c r="Q429" i="3"/>
  <c r="R429" i="3"/>
  <c r="S429" i="3"/>
  <c r="D430" i="3"/>
  <c r="E430" i="3"/>
  <c r="F430" i="3"/>
  <c r="G430" i="3"/>
  <c r="H430" i="3"/>
  <c r="I430" i="3"/>
  <c r="J430" i="3"/>
  <c r="K430" i="3"/>
  <c r="L430" i="3"/>
  <c r="M430" i="3"/>
  <c r="N430" i="3"/>
  <c r="P430" i="3"/>
  <c r="Q430" i="3"/>
  <c r="R430" i="3"/>
  <c r="S430" i="3"/>
  <c r="D431" i="3"/>
  <c r="E431" i="3"/>
  <c r="F431" i="3"/>
  <c r="G431" i="3"/>
  <c r="H431" i="3"/>
  <c r="I431" i="3"/>
  <c r="J431" i="3"/>
  <c r="K431" i="3"/>
  <c r="L431" i="3"/>
  <c r="M431" i="3"/>
  <c r="N431" i="3"/>
  <c r="O431" i="3"/>
  <c r="P431" i="3"/>
  <c r="Q431" i="3"/>
  <c r="R431" i="3"/>
  <c r="S431" i="3"/>
  <c r="D432" i="3"/>
  <c r="E432" i="3"/>
  <c r="F432" i="3"/>
  <c r="G432" i="3"/>
  <c r="H432" i="3"/>
  <c r="I432" i="3"/>
  <c r="J432" i="3"/>
  <c r="K432" i="3"/>
  <c r="L432" i="3"/>
  <c r="M432" i="3"/>
  <c r="N432" i="3"/>
  <c r="O432" i="3"/>
  <c r="P432" i="3"/>
  <c r="Q432" i="3"/>
  <c r="R432" i="3"/>
  <c r="S432" i="3"/>
  <c r="D433" i="3"/>
  <c r="E433" i="3"/>
  <c r="F433" i="3"/>
  <c r="G433" i="3"/>
  <c r="H433" i="3"/>
  <c r="I433" i="3"/>
  <c r="J433" i="3"/>
  <c r="K433" i="3"/>
  <c r="L433" i="3"/>
  <c r="M433" i="3"/>
  <c r="N433" i="3"/>
  <c r="O433" i="3"/>
  <c r="P433" i="3"/>
  <c r="Q433" i="3"/>
  <c r="R433" i="3"/>
  <c r="S433" i="3"/>
  <c r="D434" i="3"/>
  <c r="E434" i="3"/>
  <c r="F434" i="3"/>
  <c r="G434" i="3"/>
  <c r="H434" i="3"/>
  <c r="I434" i="3"/>
  <c r="J434" i="3"/>
  <c r="K434" i="3"/>
  <c r="L434" i="3"/>
  <c r="M434" i="3"/>
  <c r="N434" i="3"/>
  <c r="O434" i="3"/>
  <c r="P434" i="3"/>
  <c r="Q434" i="3"/>
  <c r="R434" i="3"/>
  <c r="S434" i="3"/>
  <c r="D435" i="3"/>
  <c r="E435" i="3"/>
  <c r="F435" i="3"/>
  <c r="G435" i="3"/>
  <c r="H435" i="3"/>
  <c r="I435" i="3"/>
  <c r="J435" i="3"/>
  <c r="K435" i="3"/>
  <c r="L435" i="3"/>
  <c r="M435" i="3"/>
  <c r="P435" i="3"/>
  <c r="Q435" i="3"/>
  <c r="R435" i="3"/>
  <c r="S435" i="3"/>
  <c r="D436" i="3"/>
  <c r="E436" i="3"/>
  <c r="F436" i="3"/>
  <c r="G436" i="3"/>
  <c r="H436" i="3"/>
  <c r="I436" i="3"/>
  <c r="J436" i="3"/>
  <c r="K436" i="3"/>
  <c r="L436" i="3"/>
  <c r="M436" i="3"/>
  <c r="N436" i="3"/>
  <c r="O436" i="3"/>
  <c r="P436" i="3"/>
  <c r="Q436" i="3"/>
  <c r="R436" i="3"/>
  <c r="S436" i="3"/>
  <c r="D437" i="3"/>
  <c r="E437" i="3"/>
  <c r="F437" i="3"/>
  <c r="G437" i="3"/>
  <c r="H437" i="3"/>
  <c r="I437" i="3"/>
  <c r="J437" i="3"/>
  <c r="K437" i="3"/>
  <c r="L437" i="3"/>
  <c r="M437" i="3"/>
  <c r="N437" i="3"/>
  <c r="O437" i="3"/>
  <c r="P437" i="3"/>
  <c r="Q437" i="3"/>
  <c r="R437" i="3"/>
  <c r="S437" i="3"/>
  <c r="D438" i="3"/>
  <c r="E438" i="3"/>
  <c r="F438" i="3"/>
  <c r="G438" i="3"/>
  <c r="H438" i="3"/>
  <c r="I438" i="3"/>
  <c r="J438" i="3"/>
  <c r="K438" i="3"/>
  <c r="L438" i="3"/>
  <c r="M438" i="3"/>
  <c r="N438" i="3"/>
  <c r="O438" i="3"/>
  <c r="P438" i="3"/>
  <c r="Q438" i="3"/>
  <c r="R438" i="3"/>
  <c r="S438" i="3"/>
  <c r="D439" i="3"/>
  <c r="E439" i="3"/>
  <c r="F439" i="3"/>
  <c r="G439" i="3"/>
  <c r="H439" i="3"/>
  <c r="I439" i="3"/>
  <c r="J439" i="3"/>
  <c r="K439" i="3"/>
  <c r="L439" i="3"/>
  <c r="M439" i="3"/>
  <c r="N439" i="3"/>
  <c r="O439" i="3"/>
  <c r="P439" i="3"/>
  <c r="Q439" i="3"/>
  <c r="R439" i="3"/>
  <c r="S439" i="3"/>
  <c r="D440" i="3"/>
  <c r="E440" i="3"/>
  <c r="F440" i="3"/>
  <c r="G440" i="3"/>
  <c r="H440" i="3"/>
  <c r="I440" i="3"/>
  <c r="J440" i="3"/>
  <c r="K440" i="3"/>
  <c r="L440" i="3"/>
  <c r="M440" i="3"/>
  <c r="N440" i="3"/>
  <c r="O440" i="3"/>
  <c r="P440" i="3"/>
  <c r="Q440" i="3"/>
  <c r="R440" i="3"/>
  <c r="S440" i="3"/>
  <c r="D441" i="3"/>
  <c r="E441" i="3"/>
  <c r="F441" i="3"/>
  <c r="G441" i="3"/>
  <c r="H441" i="3"/>
  <c r="I441" i="3"/>
  <c r="J441" i="3"/>
  <c r="K441" i="3"/>
  <c r="L441" i="3"/>
  <c r="M441" i="3"/>
  <c r="N441" i="3"/>
  <c r="O441" i="3"/>
  <c r="P441" i="3"/>
  <c r="Q441" i="3"/>
  <c r="R441" i="3"/>
  <c r="S441" i="3"/>
  <c r="D442" i="3"/>
  <c r="E442" i="3"/>
  <c r="F442" i="3"/>
  <c r="G442" i="3"/>
  <c r="H442" i="3"/>
  <c r="I442" i="3"/>
  <c r="J442" i="3"/>
  <c r="K442" i="3"/>
  <c r="L442" i="3"/>
  <c r="M442" i="3"/>
  <c r="N442" i="3"/>
  <c r="O442" i="3"/>
  <c r="P442" i="3"/>
  <c r="Q442" i="3"/>
  <c r="R442" i="3"/>
  <c r="S442" i="3"/>
  <c r="D443" i="3"/>
  <c r="E443" i="3"/>
  <c r="F443" i="3"/>
  <c r="G443" i="3"/>
  <c r="H443" i="3"/>
  <c r="I443" i="3"/>
  <c r="J443" i="3"/>
  <c r="K443" i="3"/>
  <c r="L443" i="3"/>
  <c r="M443" i="3"/>
  <c r="P443" i="3"/>
  <c r="Q443" i="3"/>
  <c r="R443" i="3"/>
  <c r="S443" i="3"/>
  <c r="D444" i="3"/>
  <c r="E444" i="3"/>
  <c r="F444" i="3"/>
  <c r="G444" i="3"/>
  <c r="H444" i="3"/>
  <c r="I444" i="3"/>
  <c r="J444" i="3"/>
  <c r="K444" i="3"/>
  <c r="L444" i="3"/>
  <c r="M444" i="3"/>
  <c r="P444" i="3"/>
  <c r="Q444" i="3"/>
  <c r="R444" i="3"/>
  <c r="S444" i="3"/>
  <c r="D445" i="3"/>
  <c r="E445" i="3"/>
  <c r="F445" i="3"/>
  <c r="G445" i="3"/>
  <c r="H445" i="3"/>
  <c r="I445" i="3"/>
  <c r="J445" i="3"/>
  <c r="K445" i="3"/>
  <c r="L445" i="3"/>
  <c r="M445" i="3"/>
  <c r="N445" i="3"/>
  <c r="O445" i="3"/>
  <c r="P445" i="3"/>
  <c r="Q445" i="3"/>
  <c r="R445" i="3"/>
  <c r="S445" i="3"/>
  <c r="D446" i="3"/>
  <c r="E446" i="3"/>
  <c r="F446" i="3"/>
  <c r="G446" i="3"/>
  <c r="H446" i="3"/>
  <c r="I446" i="3"/>
  <c r="J446" i="3"/>
  <c r="K446" i="3"/>
  <c r="L446" i="3"/>
  <c r="M446" i="3"/>
  <c r="N446" i="3"/>
  <c r="O446" i="3"/>
  <c r="P446" i="3"/>
  <c r="Q446" i="3"/>
  <c r="R446" i="3"/>
  <c r="S446" i="3"/>
  <c r="D447" i="3"/>
  <c r="E447" i="3"/>
  <c r="F447" i="3"/>
  <c r="G447" i="3"/>
  <c r="H447" i="3"/>
  <c r="I447" i="3"/>
  <c r="J447" i="3"/>
  <c r="K447" i="3"/>
  <c r="L447" i="3"/>
  <c r="M447" i="3"/>
  <c r="N447" i="3"/>
  <c r="O447" i="3"/>
  <c r="P447" i="3"/>
  <c r="Q447" i="3"/>
  <c r="R447" i="3"/>
  <c r="S447" i="3"/>
  <c r="D448" i="3"/>
  <c r="E448" i="3"/>
  <c r="F448" i="3"/>
  <c r="G448" i="3"/>
  <c r="H448" i="3"/>
  <c r="I448" i="3"/>
  <c r="J448" i="3"/>
  <c r="K448" i="3"/>
  <c r="L448" i="3"/>
  <c r="M448" i="3"/>
  <c r="N448" i="3"/>
  <c r="O448" i="3"/>
  <c r="P448" i="3"/>
  <c r="Q448" i="3"/>
  <c r="R448" i="3"/>
  <c r="S448" i="3"/>
  <c r="D449" i="3"/>
  <c r="E449" i="3"/>
  <c r="F449" i="3"/>
  <c r="G449" i="3"/>
  <c r="H449" i="3"/>
  <c r="I449" i="3"/>
  <c r="J449" i="3"/>
  <c r="K449" i="3"/>
  <c r="L449" i="3"/>
  <c r="M449" i="3"/>
  <c r="N449" i="3"/>
  <c r="O449" i="3"/>
  <c r="P449" i="3"/>
  <c r="Q449" i="3"/>
  <c r="R449" i="3"/>
  <c r="S449" i="3"/>
  <c r="D450" i="3"/>
  <c r="E450" i="3"/>
  <c r="F450" i="3"/>
  <c r="G450" i="3"/>
  <c r="H450" i="3"/>
  <c r="I450" i="3"/>
  <c r="J450" i="3"/>
  <c r="K450" i="3"/>
  <c r="L450" i="3"/>
  <c r="M450" i="3"/>
  <c r="N450" i="3"/>
  <c r="O450" i="3"/>
  <c r="P450" i="3"/>
  <c r="Q450" i="3"/>
  <c r="R450" i="3"/>
  <c r="S450" i="3"/>
  <c r="D451" i="3"/>
  <c r="E451" i="3"/>
  <c r="F451" i="3"/>
  <c r="G451" i="3"/>
  <c r="H451" i="3"/>
  <c r="I451" i="3"/>
  <c r="J451" i="3"/>
  <c r="K451" i="3"/>
  <c r="L451" i="3"/>
  <c r="M451" i="3"/>
  <c r="N451" i="3"/>
  <c r="O451" i="3"/>
  <c r="P451" i="3"/>
  <c r="Q451" i="3"/>
  <c r="R451" i="3"/>
  <c r="S451" i="3"/>
  <c r="D452" i="3"/>
  <c r="E452" i="3"/>
  <c r="F452" i="3"/>
  <c r="G452" i="3"/>
  <c r="H452" i="3"/>
  <c r="I452" i="3"/>
  <c r="J452" i="3"/>
  <c r="K452" i="3"/>
  <c r="L452" i="3"/>
  <c r="M452" i="3"/>
  <c r="N452" i="3"/>
  <c r="O452" i="3"/>
  <c r="P452" i="3"/>
  <c r="Q452" i="3"/>
  <c r="R452" i="3"/>
  <c r="S452" i="3"/>
  <c r="D898" i="3"/>
  <c r="E898" i="3"/>
  <c r="F898" i="3"/>
  <c r="G898" i="3"/>
  <c r="H898" i="3"/>
  <c r="I898" i="3"/>
  <c r="J898" i="3"/>
  <c r="K898" i="3"/>
  <c r="L898" i="3"/>
  <c r="M898" i="3"/>
  <c r="N898" i="3"/>
  <c r="O898" i="3"/>
  <c r="P898" i="3"/>
  <c r="Q898" i="3"/>
  <c r="R898" i="3"/>
  <c r="S898" i="3"/>
  <c r="D454" i="3"/>
  <c r="E454" i="3"/>
  <c r="F454" i="3"/>
  <c r="G454" i="3"/>
  <c r="H454" i="3"/>
  <c r="I454" i="3"/>
  <c r="J454" i="3"/>
  <c r="K454" i="3"/>
  <c r="L454" i="3"/>
  <c r="M454" i="3"/>
  <c r="O454" i="3"/>
  <c r="P454" i="3"/>
  <c r="Q454" i="3"/>
  <c r="R454" i="3"/>
  <c r="S454" i="3"/>
  <c r="D455" i="3"/>
  <c r="E455" i="3"/>
  <c r="F455" i="3"/>
  <c r="G455" i="3"/>
  <c r="H455" i="3"/>
  <c r="I455" i="3"/>
  <c r="J455" i="3"/>
  <c r="K455" i="3"/>
  <c r="L455" i="3"/>
  <c r="M455" i="3"/>
  <c r="N455" i="3"/>
  <c r="O455" i="3"/>
  <c r="P455" i="3"/>
  <c r="Q455" i="3"/>
  <c r="R455" i="3"/>
  <c r="S455" i="3"/>
  <c r="D456" i="3"/>
  <c r="E456" i="3"/>
  <c r="F456" i="3"/>
  <c r="G456" i="3"/>
  <c r="H456" i="3"/>
  <c r="I456" i="3"/>
  <c r="J456" i="3"/>
  <c r="K456" i="3"/>
  <c r="L456" i="3"/>
  <c r="M456" i="3"/>
  <c r="N456" i="3"/>
  <c r="O456" i="3"/>
  <c r="P456" i="3"/>
  <c r="Q456" i="3"/>
  <c r="R456" i="3"/>
  <c r="S456" i="3"/>
  <c r="D457" i="3"/>
  <c r="E457" i="3"/>
  <c r="F457" i="3"/>
  <c r="G457" i="3"/>
  <c r="H457" i="3"/>
  <c r="I457" i="3"/>
  <c r="J457" i="3"/>
  <c r="K457" i="3"/>
  <c r="L457" i="3"/>
  <c r="M457" i="3"/>
  <c r="N457" i="3"/>
  <c r="O457" i="3"/>
  <c r="P457" i="3"/>
  <c r="Q457" i="3"/>
  <c r="R457" i="3"/>
  <c r="S457" i="3"/>
  <c r="D458" i="3"/>
  <c r="E458" i="3"/>
  <c r="F458" i="3"/>
  <c r="G458" i="3"/>
  <c r="H458" i="3"/>
  <c r="I458" i="3"/>
  <c r="J458" i="3"/>
  <c r="K458" i="3"/>
  <c r="L458" i="3"/>
  <c r="M458" i="3"/>
  <c r="N458" i="3"/>
  <c r="O458" i="3"/>
  <c r="P458" i="3"/>
  <c r="Q458" i="3"/>
  <c r="R458" i="3"/>
  <c r="S458" i="3"/>
  <c r="D459" i="3"/>
  <c r="E459" i="3"/>
  <c r="F459" i="3"/>
  <c r="G459" i="3"/>
  <c r="H459" i="3"/>
  <c r="I459" i="3"/>
  <c r="J459" i="3"/>
  <c r="K459" i="3"/>
  <c r="L459" i="3"/>
  <c r="M459" i="3"/>
  <c r="N459" i="3"/>
  <c r="O459" i="3"/>
  <c r="P459" i="3"/>
  <c r="Q459" i="3"/>
  <c r="R459" i="3"/>
  <c r="S459" i="3"/>
  <c r="D460" i="3"/>
  <c r="E460" i="3"/>
  <c r="F460" i="3"/>
  <c r="G460" i="3"/>
  <c r="H460" i="3"/>
  <c r="I460" i="3"/>
  <c r="J460" i="3"/>
  <c r="K460" i="3"/>
  <c r="L460" i="3"/>
  <c r="M460" i="3"/>
  <c r="P460" i="3"/>
  <c r="Q460" i="3"/>
  <c r="R460" i="3"/>
  <c r="S460" i="3"/>
  <c r="D461" i="3"/>
  <c r="E461" i="3"/>
  <c r="F461" i="3"/>
  <c r="G461" i="3"/>
  <c r="H461" i="3"/>
  <c r="I461" i="3"/>
  <c r="J461" i="3"/>
  <c r="K461" i="3"/>
  <c r="L461" i="3"/>
  <c r="M461" i="3"/>
  <c r="N461" i="3"/>
  <c r="O461" i="3"/>
  <c r="P461" i="3"/>
  <c r="Q461" i="3"/>
  <c r="R461" i="3"/>
  <c r="S461" i="3"/>
  <c r="D462" i="3"/>
  <c r="E462" i="3"/>
  <c r="F462" i="3"/>
  <c r="G462" i="3"/>
  <c r="H462" i="3"/>
  <c r="I462" i="3"/>
  <c r="J462" i="3"/>
  <c r="K462" i="3"/>
  <c r="L462" i="3"/>
  <c r="M462" i="3"/>
  <c r="N462" i="3"/>
  <c r="O462" i="3"/>
  <c r="P462" i="3"/>
  <c r="Q462" i="3"/>
  <c r="R462" i="3"/>
  <c r="S462" i="3"/>
  <c r="D463" i="3"/>
  <c r="E463" i="3"/>
  <c r="F463" i="3"/>
  <c r="G463" i="3"/>
  <c r="H463" i="3"/>
  <c r="I463" i="3"/>
  <c r="J463" i="3"/>
  <c r="K463" i="3"/>
  <c r="L463" i="3"/>
  <c r="M463" i="3"/>
  <c r="N463" i="3"/>
  <c r="O463" i="3"/>
  <c r="P463" i="3"/>
  <c r="Q463" i="3"/>
  <c r="R463" i="3"/>
  <c r="S463" i="3"/>
  <c r="D464" i="3"/>
  <c r="E464" i="3"/>
  <c r="F464" i="3"/>
  <c r="G464" i="3"/>
  <c r="H464" i="3"/>
  <c r="I464" i="3"/>
  <c r="J464" i="3"/>
  <c r="K464" i="3"/>
  <c r="L464" i="3"/>
  <c r="M464" i="3"/>
  <c r="N464" i="3"/>
  <c r="O464" i="3"/>
  <c r="P464" i="3"/>
  <c r="Q464" i="3"/>
  <c r="R464" i="3"/>
  <c r="S464" i="3"/>
  <c r="D465" i="3"/>
  <c r="E465" i="3"/>
  <c r="F465" i="3"/>
  <c r="G465" i="3"/>
  <c r="H465" i="3"/>
  <c r="I465" i="3"/>
  <c r="J465" i="3"/>
  <c r="K465" i="3"/>
  <c r="L465" i="3"/>
  <c r="M465" i="3"/>
  <c r="N465" i="3"/>
  <c r="O465" i="3"/>
  <c r="P465" i="3"/>
  <c r="Q465" i="3"/>
  <c r="R465" i="3"/>
  <c r="S465" i="3"/>
  <c r="D466" i="3"/>
  <c r="E466" i="3"/>
  <c r="F466" i="3"/>
  <c r="G466" i="3"/>
  <c r="H466" i="3"/>
  <c r="I466" i="3"/>
  <c r="J466" i="3"/>
  <c r="K466" i="3"/>
  <c r="L466" i="3"/>
  <c r="M466" i="3"/>
  <c r="N466" i="3"/>
  <c r="O466" i="3"/>
  <c r="P466" i="3"/>
  <c r="Q466" i="3"/>
  <c r="R466" i="3"/>
  <c r="S466" i="3"/>
  <c r="D467" i="3"/>
  <c r="E467" i="3"/>
  <c r="F467" i="3"/>
  <c r="G467" i="3"/>
  <c r="H467" i="3"/>
  <c r="I467" i="3"/>
  <c r="J467" i="3"/>
  <c r="K467" i="3"/>
  <c r="L467" i="3"/>
  <c r="M467" i="3"/>
  <c r="P467" i="3"/>
  <c r="Q467" i="3"/>
  <c r="R467" i="3"/>
  <c r="S467" i="3"/>
  <c r="D468" i="3"/>
  <c r="E468" i="3"/>
  <c r="F468" i="3"/>
  <c r="G468" i="3"/>
  <c r="H468" i="3"/>
  <c r="I468" i="3"/>
  <c r="J468" i="3"/>
  <c r="K468" i="3"/>
  <c r="L468" i="3"/>
  <c r="M468" i="3"/>
  <c r="N468" i="3"/>
  <c r="O468" i="3"/>
  <c r="P468" i="3"/>
  <c r="Q468" i="3"/>
  <c r="R468" i="3"/>
  <c r="S468" i="3"/>
  <c r="D469" i="3"/>
  <c r="E469" i="3"/>
  <c r="F469" i="3"/>
  <c r="G469" i="3"/>
  <c r="H469" i="3"/>
  <c r="I469" i="3"/>
  <c r="J469" i="3"/>
  <c r="K469" i="3"/>
  <c r="L469" i="3"/>
  <c r="M469" i="3"/>
  <c r="N469" i="3"/>
  <c r="O469" i="3"/>
  <c r="P469" i="3"/>
  <c r="Q469" i="3"/>
  <c r="R469" i="3"/>
  <c r="S469" i="3"/>
  <c r="D470" i="3"/>
  <c r="E470" i="3"/>
  <c r="F470" i="3"/>
  <c r="G470" i="3"/>
  <c r="H470" i="3"/>
  <c r="I470" i="3"/>
  <c r="J470" i="3"/>
  <c r="K470" i="3"/>
  <c r="L470" i="3"/>
  <c r="M470" i="3"/>
  <c r="N470" i="3"/>
  <c r="O470" i="3"/>
  <c r="P470" i="3"/>
  <c r="Q470" i="3"/>
  <c r="R470" i="3"/>
  <c r="S470" i="3"/>
  <c r="D471" i="3"/>
  <c r="E471" i="3"/>
  <c r="F471" i="3"/>
  <c r="G471" i="3"/>
  <c r="H471" i="3"/>
  <c r="I471" i="3"/>
  <c r="J471" i="3"/>
  <c r="K471" i="3"/>
  <c r="L471" i="3"/>
  <c r="M471" i="3"/>
  <c r="N471" i="3"/>
  <c r="O471" i="3"/>
  <c r="P471" i="3"/>
  <c r="Q471" i="3"/>
  <c r="R471" i="3"/>
  <c r="S471" i="3"/>
  <c r="D472" i="3"/>
  <c r="E472" i="3"/>
  <c r="F472" i="3"/>
  <c r="G472" i="3"/>
  <c r="H472" i="3"/>
  <c r="I472" i="3"/>
  <c r="J472" i="3"/>
  <c r="K472" i="3"/>
  <c r="L472" i="3"/>
  <c r="M472" i="3"/>
  <c r="N472" i="3"/>
  <c r="O472" i="3"/>
  <c r="P472" i="3"/>
  <c r="Q472" i="3"/>
  <c r="R472" i="3"/>
  <c r="S472" i="3"/>
  <c r="D473" i="3"/>
  <c r="E473" i="3"/>
  <c r="F473" i="3"/>
  <c r="G473" i="3"/>
  <c r="H473" i="3"/>
  <c r="I473" i="3"/>
  <c r="J473" i="3"/>
  <c r="K473" i="3"/>
  <c r="L473" i="3"/>
  <c r="M473" i="3"/>
  <c r="N473" i="3"/>
  <c r="O473" i="3"/>
  <c r="P473" i="3"/>
  <c r="Q473" i="3"/>
  <c r="R473" i="3"/>
  <c r="S473" i="3"/>
  <c r="D474" i="3"/>
  <c r="E474" i="3"/>
  <c r="F474" i="3"/>
  <c r="G474" i="3"/>
  <c r="H474" i="3"/>
  <c r="I474" i="3"/>
  <c r="J474" i="3"/>
  <c r="K474" i="3"/>
  <c r="L474" i="3"/>
  <c r="M474" i="3"/>
  <c r="N474" i="3"/>
  <c r="O474" i="3"/>
  <c r="P474" i="3"/>
  <c r="Q474" i="3"/>
  <c r="R474" i="3"/>
  <c r="S474" i="3"/>
  <c r="D475" i="3"/>
  <c r="E475" i="3"/>
  <c r="F475" i="3"/>
  <c r="G475" i="3"/>
  <c r="H475" i="3"/>
  <c r="I475" i="3"/>
  <c r="J475" i="3"/>
  <c r="K475" i="3"/>
  <c r="L475" i="3"/>
  <c r="M475" i="3"/>
  <c r="N475" i="3"/>
  <c r="O475" i="3"/>
  <c r="P475" i="3"/>
  <c r="Q475" i="3"/>
  <c r="R475" i="3"/>
  <c r="S475" i="3"/>
  <c r="D476" i="3"/>
  <c r="E476" i="3"/>
  <c r="F476" i="3"/>
  <c r="G476" i="3"/>
  <c r="H476" i="3"/>
  <c r="I476" i="3"/>
  <c r="J476" i="3"/>
  <c r="K476" i="3"/>
  <c r="L476" i="3"/>
  <c r="M476" i="3"/>
  <c r="N476" i="3"/>
  <c r="O476" i="3"/>
  <c r="P476" i="3"/>
  <c r="Q476" i="3"/>
  <c r="R476" i="3"/>
  <c r="S476" i="3"/>
  <c r="D477" i="3"/>
  <c r="E477" i="3"/>
  <c r="F477" i="3"/>
  <c r="G477" i="3"/>
  <c r="H477" i="3"/>
  <c r="I477" i="3"/>
  <c r="J477" i="3"/>
  <c r="K477" i="3"/>
  <c r="L477" i="3"/>
  <c r="M477" i="3"/>
  <c r="N477" i="3"/>
  <c r="O477" i="3"/>
  <c r="P477" i="3"/>
  <c r="Q477" i="3"/>
  <c r="R477" i="3"/>
  <c r="S477" i="3"/>
  <c r="D478" i="3"/>
  <c r="E478" i="3"/>
  <c r="F478" i="3"/>
  <c r="G478" i="3"/>
  <c r="H478" i="3"/>
  <c r="I478" i="3"/>
  <c r="J478" i="3"/>
  <c r="K478" i="3"/>
  <c r="L478" i="3"/>
  <c r="M478" i="3"/>
  <c r="O478" i="3"/>
  <c r="P478" i="3"/>
  <c r="Q478" i="3"/>
  <c r="R478" i="3"/>
  <c r="S478" i="3"/>
  <c r="D479" i="3"/>
  <c r="E479" i="3"/>
  <c r="F479" i="3"/>
  <c r="G479" i="3"/>
  <c r="H479" i="3"/>
  <c r="I479" i="3"/>
  <c r="J479" i="3"/>
  <c r="K479" i="3"/>
  <c r="L479" i="3"/>
  <c r="M479" i="3"/>
  <c r="N479" i="3"/>
  <c r="O479" i="3"/>
  <c r="P479" i="3"/>
  <c r="Q479" i="3"/>
  <c r="R479" i="3"/>
  <c r="S479" i="3"/>
  <c r="D453" i="3"/>
  <c r="E453" i="3"/>
  <c r="F453" i="3"/>
  <c r="G453" i="3"/>
  <c r="H453" i="3"/>
  <c r="I453" i="3"/>
  <c r="J453" i="3"/>
  <c r="K453" i="3"/>
  <c r="L453" i="3"/>
  <c r="M453" i="3"/>
  <c r="N453" i="3"/>
  <c r="O453" i="3"/>
  <c r="P453" i="3"/>
  <c r="Q453" i="3"/>
  <c r="R453" i="3"/>
  <c r="S453" i="3"/>
  <c r="D1139" i="3"/>
  <c r="E1139" i="3"/>
  <c r="F1139" i="3"/>
  <c r="G1139" i="3"/>
  <c r="H1139" i="3"/>
  <c r="I1139" i="3"/>
  <c r="J1139" i="3"/>
  <c r="K1139" i="3"/>
  <c r="L1139" i="3"/>
  <c r="M1139" i="3"/>
  <c r="N1139" i="3"/>
  <c r="O1139" i="3"/>
  <c r="P1139" i="3"/>
  <c r="Q1139" i="3"/>
  <c r="R1139" i="3"/>
  <c r="S1139" i="3"/>
  <c r="D482" i="3"/>
  <c r="E482" i="3"/>
  <c r="F482" i="3"/>
  <c r="G482" i="3"/>
  <c r="H482" i="3"/>
  <c r="I482" i="3"/>
  <c r="J482" i="3"/>
  <c r="K482" i="3"/>
  <c r="L482" i="3"/>
  <c r="M482" i="3"/>
  <c r="N482" i="3"/>
  <c r="O482" i="3"/>
  <c r="P482" i="3"/>
  <c r="Q482" i="3"/>
  <c r="R482" i="3"/>
  <c r="S482" i="3"/>
  <c r="D373" i="3"/>
  <c r="E373" i="3"/>
  <c r="F373" i="3"/>
  <c r="G373" i="3"/>
  <c r="H373" i="3"/>
  <c r="I373" i="3"/>
  <c r="J373" i="3"/>
  <c r="K373" i="3"/>
  <c r="L373" i="3"/>
  <c r="M373" i="3"/>
  <c r="N373" i="3"/>
  <c r="O373" i="3"/>
  <c r="P373" i="3"/>
  <c r="Q373" i="3"/>
  <c r="R373" i="3"/>
  <c r="S373" i="3"/>
  <c r="D484" i="3"/>
  <c r="E484" i="3"/>
  <c r="F484" i="3"/>
  <c r="G484" i="3"/>
  <c r="H484" i="3"/>
  <c r="I484" i="3"/>
  <c r="J484" i="3"/>
  <c r="K484" i="3"/>
  <c r="L484" i="3"/>
  <c r="M484" i="3"/>
  <c r="P484" i="3"/>
  <c r="Q484" i="3"/>
  <c r="R484" i="3"/>
  <c r="S484" i="3"/>
  <c r="D485" i="3"/>
  <c r="E485" i="3"/>
  <c r="F485" i="3"/>
  <c r="G485" i="3"/>
  <c r="H485" i="3"/>
  <c r="I485" i="3"/>
  <c r="J485" i="3"/>
  <c r="K485" i="3"/>
  <c r="L485" i="3"/>
  <c r="M485" i="3"/>
  <c r="N485" i="3"/>
  <c r="O485" i="3"/>
  <c r="P485" i="3"/>
  <c r="Q485" i="3"/>
  <c r="R485" i="3"/>
  <c r="S485" i="3"/>
  <c r="D486" i="3"/>
  <c r="E486" i="3"/>
  <c r="F486" i="3"/>
  <c r="G486" i="3"/>
  <c r="H486" i="3"/>
  <c r="I486" i="3"/>
  <c r="J486" i="3"/>
  <c r="K486" i="3"/>
  <c r="L486" i="3"/>
  <c r="M486" i="3"/>
  <c r="P486" i="3"/>
  <c r="Q486" i="3"/>
  <c r="R486" i="3"/>
  <c r="S486" i="3"/>
  <c r="D487" i="3"/>
  <c r="E487" i="3"/>
  <c r="F487" i="3"/>
  <c r="G487" i="3"/>
  <c r="H487" i="3"/>
  <c r="I487" i="3"/>
  <c r="J487" i="3"/>
  <c r="K487" i="3"/>
  <c r="L487" i="3"/>
  <c r="M487" i="3"/>
  <c r="N487" i="3"/>
  <c r="O487" i="3"/>
  <c r="P487" i="3"/>
  <c r="Q487" i="3"/>
  <c r="R487" i="3"/>
  <c r="S487" i="3"/>
  <c r="D376" i="3"/>
  <c r="E376" i="3"/>
  <c r="F376" i="3"/>
  <c r="G376" i="3"/>
  <c r="H376" i="3"/>
  <c r="I376" i="3"/>
  <c r="J376" i="3"/>
  <c r="K376" i="3"/>
  <c r="L376" i="3"/>
  <c r="M376" i="3"/>
  <c r="N376" i="3"/>
  <c r="O376" i="3"/>
  <c r="P376" i="3"/>
  <c r="Q376" i="3"/>
  <c r="R376" i="3"/>
  <c r="S376" i="3"/>
  <c r="D489" i="3"/>
  <c r="E489" i="3"/>
  <c r="F489" i="3"/>
  <c r="G489" i="3"/>
  <c r="H489" i="3"/>
  <c r="I489" i="3"/>
  <c r="J489" i="3"/>
  <c r="K489" i="3"/>
  <c r="L489" i="3"/>
  <c r="M489" i="3"/>
  <c r="N489" i="3"/>
  <c r="O489" i="3"/>
  <c r="P489" i="3"/>
  <c r="Q489" i="3"/>
  <c r="R489" i="3"/>
  <c r="S489" i="3"/>
  <c r="D1166" i="3"/>
  <c r="E1166" i="3"/>
  <c r="F1166" i="3"/>
  <c r="G1166" i="3"/>
  <c r="H1166" i="3"/>
  <c r="I1166" i="3"/>
  <c r="J1166" i="3"/>
  <c r="K1166" i="3"/>
  <c r="L1166" i="3"/>
  <c r="M1166" i="3"/>
  <c r="P1166" i="3"/>
  <c r="Q1166" i="3"/>
  <c r="R1166" i="3"/>
  <c r="S1166" i="3"/>
  <c r="D491" i="3"/>
  <c r="E491" i="3"/>
  <c r="F491" i="3"/>
  <c r="G491" i="3"/>
  <c r="H491" i="3"/>
  <c r="I491" i="3"/>
  <c r="J491" i="3"/>
  <c r="K491" i="3"/>
  <c r="L491" i="3"/>
  <c r="M491" i="3"/>
  <c r="O491" i="3"/>
  <c r="P491" i="3"/>
  <c r="Q491" i="3"/>
  <c r="R491" i="3"/>
  <c r="S491" i="3"/>
  <c r="D492" i="3"/>
  <c r="E492" i="3"/>
  <c r="F492" i="3"/>
  <c r="G492" i="3"/>
  <c r="H492" i="3"/>
  <c r="I492" i="3"/>
  <c r="J492" i="3"/>
  <c r="K492" i="3"/>
  <c r="L492" i="3"/>
  <c r="M492" i="3"/>
  <c r="N492" i="3"/>
  <c r="P492" i="3"/>
  <c r="Q492" i="3"/>
  <c r="R492" i="3"/>
  <c r="S492" i="3"/>
  <c r="D493" i="3"/>
  <c r="E493" i="3"/>
  <c r="F493" i="3"/>
  <c r="G493" i="3"/>
  <c r="H493" i="3"/>
  <c r="I493" i="3"/>
  <c r="J493" i="3"/>
  <c r="K493" i="3"/>
  <c r="L493" i="3"/>
  <c r="M493" i="3"/>
  <c r="N493" i="3"/>
  <c r="O493" i="3"/>
  <c r="P493" i="3"/>
  <c r="Q493" i="3"/>
  <c r="R493" i="3"/>
  <c r="S493" i="3"/>
  <c r="D494" i="3"/>
  <c r="E494" i="3"/>
  <c r="F494" i="3"/>
  <c r="G494" i="3"/>
  <c r="H494" i="3"/>
  <c r="I494" i="3"/>
  <c r="J494" i="3"/>
  <c r="K494" i="3"/>
  <c r="L494" i="3"/>
  <c r="M494" i="3"/>
  <c r="N494" i="3"/>
  <c r="O494" i="3"/>
  <c r="P494" i="3"/>
  <c r="Q494" i="3"/>
  <c r="R494" i="3"/>
  <c r="S494" i="3"/>
  <c r="D495" i="3"/>
  <c r="E495" i="3"/>
  <c r="F495" i="3"/>
  <c r="G495" i="3"/>
  <c r="H495" i="3"/>
  <c r="I495" i="3"/>
  <c r="J495" i="3"/>
  <c r="K495" i="3"/>
  <c r="L495" i="3"/>
  <c r="M495" i="3"/>
  <c r="N495" i="3"/>
  <c r="O495" i="3"/>
  <c r="P495" i="3"/>
  <c r="Q495" i="3"/>
  <c r="R495" i="3"/>
  <c r="S495" i="3"/>
  <c r="D496" i="3"/>
  <c r="E496" i="3"/>
  <c r="F496" i="3"/>
  <c r="G496" i="3"/>
  <c r="H496" i="3"/>
  <c r="I496" i="3"/>
  <c r="J496" i="3"/>
  <c r="K496" i="3"/>
  <c r="L496" i="3"/>
  <c r="M496" i="3"/>
  <c r="N496" i="3"/>
  <c r="O496" i="3"/>
  <c r="P496" i="3"/>
  <c r="Q496" i="3"/>
  <c r="R496" i="3"/>
  <c r="S496" i="3"/>
  <c r="D497" i="3"/>
  <c r="E497" i="3"/>
  <c r="F497" i="3"/>
  <c r="G497" i="3"/>
  <c r="H497" i="3"/>
  <c r="I497" i="3"/>
  <c r="J497" i="3"/>
  <c r="K497" i="3"/>
  <c r="L497" i="3"/>
  <c r="M497" i="3"/>
  <c r="N497" i="3"/>
  <c r="O497" i="3"/>
  <c r="P497" i="3"/>
  <c r="Q497" i="3"/>
  <c r="R497" i="3"/>
  <c r="S497" i="3"/>
  <c r="D402" i="3"/>
  <c r="E402" i="3"/>
  <c r="F402" i="3"/>
  <c r="G402" i="3"/>
  <c r="H402" i="3"/>
  <c r="I402" i="3"/>
  <c r="J402" i="3"/>
  <c r="K402" i="3"/>
  <c r="L402" i="3"/>
  <c r="M402" i="3"/>
  <c r="N402" i="3"/>
  <c r="O402" i="3"/>
  <c r="P402" i="3"/>
  <c r="Q402" i="3"/>
  <c r="R402" i="3"/>
  <c r="S402" i="3"/>
  <c r="D499" i="3"/>
  <c r="E499" i="3"/>
  <c r="F499" i="3"/>
  <c r="G499" i="3"/>
  <c r="H499" i="3"/>
  <c r="I499" i="3"/>
  <c r="J499" i="3"/>
  <c r="K499" i="3"/>
  <c r="L499" i="3"/>
  <c r="M499" i="3"/>
  <c r="N499" i="3"/>
  <c r="P499" i="3"/>
  <c r="Q499" i="3"/>
  <c r="R499" i="3"/>
  <c r="S499" i="3"/>
  <c r="D500" i="3"/>
  <c r="E500" i="3"/>
  <c r="F500" i="3"/>
  <c r="G500" i="3"/>
  <c r="H500" i="3"/>
  <c r="I500" i="3"/>
  <c r="J500" i="3"/>
  <c r="K500" i="3"/>
  <c r="L500" i="3"/>
  <c r="M500" i="3"/>
  <c r="N500" i="3"/>
  <c r="O500" i="3"/>
  <c r="P500" i="3"/>
  <c r="Q500" i="3"/>
  <c r="R500" i="3"/>
  <c r="S500" i="3"/>
  <c r="D1159" i="3"/>
  <c r="E1159" i="3"/>
  <c r="F1159" i="3"/>
  <c r="G1159" i="3"/>
  <c r="H1159" i="3"/>
  <c r="I1159" i="3"/>
  <c r="J1159" i="3"/>
  <c r="K1159" i="3"/>
  <c r="L1159" i="3"/>
  <c r="M1159" i="3"/>
  <c r="N1159" i="3"/>
  <c r="O1159" i="3"/>
  <c r="P1159" i="3"/>
  <c r="Q1159" i="3"/>
  <c r="R1159" i="3"/>
  <c r="S1159" i="3"/>
  <c r="D502" i="3"/>
  <c r="E502" i="3"/>
  <c r="F502" i="3"/>
  <c r="G502" i="3"/>
  <c r="H502" i="3"/>
  <c r="I502" i="3"/>
  <c r="J502" i="3"/>
  <c r="K502" i="3"/>
  <c r="L502" i="3"/>
  <c r="M502" i="3"/>
  <c r="O502" i="3"/>
  <c r="P502" i="3"/>
  <c r="Q502" i="3"/>
  <c r="R502" i="3"/>
  <c r="S502" i="3"/>
  <c r="D503" i="3"/>
  <c r="E503" i="3"/>
  <c r="F503" i="3"/>
  <c r="G503" i="3"/>
  <c r="H503" i="3"/>
  <c r="I503" i="3"/>
  <c r="J503" i="3"/>
  <c r="K503" i="3"/>
  <c r="L503" i="3"/>
  <c r="M503" i="3"/>
  <c r="N503" i="3"/>
  <c r="O503" i="3"/>
  <c r="P503" i="3"/>
  <c r="Q503" i="3"/>
  <c r="R503" i="3"/>
  <c r="S503" i="3"/>
  <c r="D504" i="3"/>
  <c r="E504" i="3"/>
  <c r="F504" i="3"/>
  <c r="G504" i="3"/>
  <c r="H504" i="3"/>
  <c r="I504" i="3"/>
  <c r="J504" i="3"/>
  <c r="K504" i="3"/>
  <c r="L504" i="3"/>
  <c r="M504" i="3"/>
  <c r="N504" i="3"/>
  <c r="O504" i="3"/>
  <c r="P504" i="3"/>
  <c r="Q504" i="3"/>
  <c r="R504" i="3"/>
  <c r="S504" i="3"/>
  <c r="D505" i="3"/>
  <c r="E505" i="3"/>
  <c r="F505" i="3"/>
  <c r="G505" i="3"/>
  <c r="H505" i="3"/>
  <c r="I505" i="3"/>
  <c r="J505" i="3"/>
  <c r="K505" i="3"/>
  <c r="L505" i="3"/>
  <c r="M505" i="3"/>
  <c r="N505" i="3"/>
  <c r="O505" i="3"/>
  <c r="P505" i="3"/>
  <c r="Q505" i="3"/>
  <c r="R505" i="3"/>
  <c r="S505" i="3"/>
  <c r="D506" i="3"/>
  <c r="E506" i="3"/>
  <c r="F506" i="3"/>
  <c r="G506" i="3"/>
  <c r="H506" i="3"/>
  <c r="I506" i="3"/>
  <c r="J506" i="3"/>
  <c r="K506" i="3"/>
  <c r="L506" i="3"/>
  <c r="M506" i="3"/>
  <c r="P506" i="3"/>
  <c r="Q506" i="3"/>
  <c r="R506" i="3"/>
  <c r="S506" i="3"/>
  <c r="D507" i="3"/>
  <c r="E507" i="3"/>
  <c r="F507" i="3"/>
  <c r="G507" i="3"/>
  <c r="H507" i="3"/>
  <c r="I507" i="3"/>
  <c r="J507" i="3"/>
  <c r="K507" i="3"/>
  <c r="L507" i="3"/>
  <c r="M507" i="3"/>
  <c r="O507" i="3"/>
  <c r="P507" i="3"/>
  <c r="Q507" i="3"/>
  <c r="R507" i="3"/>
  <c r="S507" i="3"/>
  <c r="D508" i="3"/>
  <c r="E508" i="3"/>
  <c r="F508" i="3"/>
  <c r="G508" i="3"/>
  <c r="H508" i="3"/>
  <c r="I508" i="3"/>
  <c r="J508" i="3"/>
  <c r="K508" i="3"/>
  <c r="L508" i="3"/>
  <c r="M508" i="3"/>
  <c r="N508" i="3"/>
  <c r="O508" i="3"/>
  <c r="P508" i="3"/>
  <c r="Q508" i="3"/>
  <c r="R508" i="3"/>
  <c r="S508" i="3"/>
  <c r="D509" i="3"/>
  <c r="E509" i="3"/>
  <c r="F509" i="3"/>
  <c r="G509" i="3"/>
  <c r="H509" i="3"/>
  <c r="I509" i="3"/>
  <c r="J509" i="3"/>
  <c r="K509" i="3"/>
  <c r="L509" i="3"/>
  <c r="M509" i="3"/>
  <c r="N509" i="3"/>
  <c r="O509" i="3"/>
  <c r="P509" i="3"/>
  <c r="Q509" i="3"/>
  <c r="R509" i="3"/>
  <c r="S509" i="3"/>
  <c r="D510" i="3"/>
  <c r="E510" i="3"/>
  <c r="F510" i="3"/>
  <c r="G510" i="3"/>
  <c r="H510" i="3"/>
  <c r="I510" i="3"/>
  <c r="J510" i="3"/>
  <c r="K510" i="3"/>
  <c r="L510" i="3"/>
  <c r="M510" i="3"/>
  <c r="N510" i="3"/>
  <c r="O510" i="3"/>
  <c r="P510" i="3"/>
  <c r="Q510" i="3"/>
  <c r="R510" i="3"/>
  <c r="S510" i="3"/>
  <c r="D511" i="3"/>
  <c r="E511" i="3"/>
  <c r="F511" i="3"/>
  <c r="G511" i="3"/>
  <c r="H511" i="3"/>
  <c r="I511" i="3"/>
  <c r="J511" i="3"/>
  <c r="K511" i="3"/>
  <c r="L511" i="3"/>
  <c r="M511" i="3"/>
  <c r="N511" i="3"/>
  <c r="O511" i="3"/>
  <c r="P511" i="3"/>
  <c r="Q511" i="3"/>
  <c r="R511" i="3"/>
  <c r="S511" i="3"/>
  <c r="D512" i="3"/>
  <c r="E512" i="3"/>
  <c r="F512" i="3"/>
  <c r="G512" i="3"/>
  <c r="H512" i="3"/>
  <c r="I512" i="3"/>
  <c r="J512" i="3"/>
  <c r="K512" i="3"/>
  <c r="L512" i="3"/>
  <c r="M512" i="3"/>
  <c r="N512" i="3"/>
  <c r="O512" i="3"/>
  <c r="P512" i="3"/>
  <c r="Q512" i="3"/>
  <c r="R512" i="3"/>
  <c r="S512" i="3"/>
  <c r="D513" i="3"/>
  <c r="E513" i="3"/>
  <c r="F513" i="3"/>
  <c r="G513" i="3"/>
  <c r="H513" i="3"/>
  <c r="I513" i="3"/>
  <c r="J513" i="3"/>
  <c r="K513" i="3"/>
  <c r="L513" i="3"/>
  <c r="M513" i="3"/>
  <c r="N513" i="3"/>
  <c r="O513" i="3"/>
  <c r="P513" i="3"/>
  <c r="Q513" i="3"/>
  <c r="R513" i="3"/>
  <c r="S513" i="3"/>
  <c r="D514" i="3"/>
  <c r="E514" i="3"/>
  <c r="F514" i="3"/>
  <c r="G514" i="3"/>
  <c r="H514" i="3"/>
  <c r="I514" i="3"/>
  <c r="J514" i="3"/>
  <c r="K514" i="3"/>
  <c r="L514" i="3"/>
  <c r="M514" i="3"/>
  <c r="N514" i="3"/>
  <c r="O514" i="3"/>
  <c r="P514" i="3"/>
  <c r="Q514" i="3"/>
  <c r="R514" i="3"/>
  <c r="S514" i="3"/>
  <c r="D515" i="3"/>
  <c r="E515" i="3"/>
  <c r="F515" i="3"/>
  <c r="G515" i="3"/>
  <c r="H515" i="3"/>
  <c r="I515" i="3"/>
  <c r="J515" i="3"/>
  <c r="K515" i="3"/>
  <c r="L515" i="3"/>
  <c r="M515" i="3"/>
  <c r="N515" i="3"/>
  <c r="O515" i="3"/>
  <c r="P515" i="3"/>
  <c r="Q515" i="3"/>
  <c r="R515" i="3"/>
  <c r="S515" i="3"/>
  <c r="D516" i="3"/>
  <c r="E516" i="3"/>
  <c r="F516" i="3"/>
  <c r="G516" i="3"/>
  <c r="H516" i="3"/>
  <c r="I516" i="3"/>
  <c r="J516" i="3"/>
  <c r="K516" i="3"/>
  <c r="L516" i="3"/>
  <c r="M516" i="3"/>
  <c r="N516" i="3"/>
  <c r="O516" i="3"/>
  <c r="P516" i="3"/>
  <c r="Q516" i="3"/>
  <c r="R516" i="3"/>
  <c r="S516" i="3"/>
  <c r="D517" i="3"/>
  <c r="E517" i="3"/>
  <c r="F517" i="3"/>
  <c r="G517" i="3"/>
  <c r="H517" i="3"/>
  <c r="I517" i="3"/>
  <c r="J517" i="3"/>
  <c r="K517" i="3"/>
  <c r="L517" i="3"/>
  <c r="M517" i="3"/>
  <c r="N517" i="3"/>
  <c r="O517" i="3"/>
  <c r="P517" i="3"/>
  <c r="Q517" i="3"/>
  <c r="R517" i="3"/>
  <c r="S517" i="3"/>
  <c r="D518" i="3"/>
  <c r="E518" i="3"/>
  <c r="F518" i="3"/>
  <c r="G518" i="3"/>
  <c r="H518" i="3"/>
  <c r="I518" i="3"/>
  <c r="J518" i="3"/>
  <c r="K518" i="3"/>
  <c r="L518" i="3"/>
  <c r="M518" i="3"/>
  <c r="N518" i="3"/>
  <c r="O518" i="3"/>
  <c r="P518" i="3"/>
  <c r="Q518" i="3"/>
  <c r="R518" i="3"/>
  <c r="S518" i="3"/>
  <c r="D519" i="3"/>
  <c r="E519" i="3"/>
  <c r="F519" i="3"/>
  <c r="G519" i="3"/>
  <c r="H519" i="3"/>
  <c r="I519" i="3"/>
  <c r="J519" i="3"/>
  <c r="K519" i="3"/>
  <c r="L519" i="3"/>
  <c r="M519" i="3"/>
  <c r="N519" i="3"/>
  <c r="O519" i="3"/>
  <c r="P519" i="3"/>
  <c r="Q519" i="3"/>
  <c r="R519" i="3"/>
  <c r="S519" i="3"/>
  <c r="D520" i="3"/>
  <c r="E520" i="3"/>
  <c r="F520" i="3"/>
  <c r="G520" i="3"/>
  <c r="H520" i="3"/>
  <c r="I520" i="3"/>
  <c r="J520" i="3"/>
  <c r="K520" i="3"/>
  <c r="L520" i="3"/>
  <c r="M520" i="3"/>
  <c r="N520" i="3"/>
  <c r="O520" i="3"/>
  <c r="P520" i="3"/>
  <c r="Q520" i="3"/>
  <c r="R520" i="3"/>
  <c r="S520" i="3"/>
  <c r="D521" i="3"/>
  <c r="E521" i="3"/>
  <c r="F521" i="3"/>
  <c r="G521" i="3"/>
  <c r="H521" i="3"/>
  <c r="I521" i="3"/>
  <c r="J521" i="3"/>
  <c r="K521" i="3"/>
  <c r="L521" i="3"/>
  <c r="M521" i="3"/>
  <c r="N521" i="3"/>
  <c r="O521" i="3"/>
  <c r="P521" i="3"/>
  <c r="Q521" i="3"/>
  <c r="R521" i="3"/>
  <c r="S521" i="3"/>
  <c r="D522" i="3"/>
  <c r="E522" i="3"/>
  <c r="F522" i="3"/>
  <c r="G522" i="3"/>
  <c r="H522" i="3"/>
  <c r="I522" i="3"/>
  <c r="J522" i="3"/>
  <c r="K522" i="3"/>
  <c r="L522" i="3"/>
  <c r="M522" i="3"/>
  <c r="N522" i="3"/>
  <c r="O522" i="3"/>
  <c r="P522" i="3"/>
  <c r="Q522" i="3"/>
  <c r="R522" i="3"/>
  <c r="S522" i="3"/>
  <c r="D523" i="3"/>
  <c r="E523" i="3"/>
  <c r="F523" i="3"/>
  <c r="G523" i="3"/>
  <c r="H523" i="3"/>
  <c r="I523" i="3"/>
  <c r="J523" i="3"/>
  <c r="K523" i="3"/>
  <c r="L523" i="3"/>
  <c r="M523" i="3"/>
  <c r="N523" i="3"/>
  <c r="O523" i="3"/>
  <c r="P523" i="3"/>
  <c r="Q523" i="3"/>
  <c r="R523" i="3"/>
  <c r="S523" i="3"/>
  <c r="D524" i="3"/>
  <c r="E524" i="3"/>
  <c r="F524" i="3"/>
  <c r="G524" i="3"/>
  <c r="H524" i="3"/>
  <c r="I524" i="3"/>
  <c r="J524" i="3"/>
  <c r="K524" i="3"/>
  <c r="L524" i="3"/>
  <c r="M524" i="3"/>
  <c r="N524" i="3"/>
  <c r="O524" i="3"/>
  <c r="P524" i="3"/>
  <c r="Q524" i="3"/>
  <c r="R524" i="3"/>
  <c r="S524" i="3"/>
  <c r="D525" i="3"/>
  <c r="E525" i="3"/>
  <c r="F525" i="3"/>
  <c r="G525" i="3"/>
  <c r="H525" i="3"/>
  <c r="I525" i="3"/>
  <c r="J525" i="3"/>
  <c r="K525" i="3"/>
  <c r="L525" i="3"/>
  <c r="M525" i="3"/>
  <c r="N525" i="3"/>
  <c r="O525" i="3"/>
  <c r="P525" i="3"/>
  <c r="Q525" i="3"/>
  <c r="R525" i="3"/>
  <c r="S525" i="3"/>
  <c r="D526" i="3"/>
  <c r="E526" i="3"/>
  <c r="F526" i="3"/>
  <c r="G526" i="3"/>
  <c r="H526" i="3"/>
  <c r="I526" i="3"/>
  <c r="J526" i="3"/>
  <c r="K526" i="3"/>
  <c r="L526" i="3"/>
  <c r="M526" i="3"/>
  <c r="P526" i="3"/>
  <c r="Q526" i="3"/>
  <c r="R526" i="3"/>
  <c r="S526" i="3"/>
  <c r="D527" i="3"/>
  <c r="E527" i="3"/>
  <c r="F527" i="3"/>
  <c r="G527" i="3"/>
  <c r="H527" i="3"/>
  <c r="I527" i="3"/>
  <c r="J527" i="3"/>
  <c r="K527" i="3"/>
  <c r="L527" i="3"/>
  <c r="M527" i="3"/>
  <c r="N527" i="3"/>
  <c r="O527" i="3"/>
  <c r="P527" i="3"/>
  <c r="Q527" i="3"/>
  <c r="R527" i="3"/>
  <c r="S527" i="3"/>
  <c r="D528" i="3"/>
  <c r="E528" i="3"/>
  <c r="F528" i="3"/>
  <c r="G528" i="3"/>
  <c r="H528" i="3"/>
  <c r="I528" i="3"/>
  <c r="J528" i="3"/>
  <c r="K528" i="3"/>
  <c r="L528" i="3"/>
  <c r="M528" i="3"/>
  <c r="N528" i="3"/>
  <c r="O528" i="3"/>
  <c r="P528" i="3"/>
  <c r="Q528" i="3"/>
  <c r="R528" i="3"/>
  <c r="S528" i="3"/>
  <c r="D529" i="3"/>
  <c r="E529" i="3"/>
  <c r="F529" i="3"/>
  <c r="G529" i="3"/>
  <c r="H529" i="3"/>
  <c r="I529" i="3"/>
  <c r="J529" i="3"/>
  <c r="K529" i="3"/>
  <c r="L529" i="3"/>
  <c r="M529" i="3"/>
  <c r="N529" i="3"/>
  <c r="O529" i="3"/>
  <c r="P529" i="3"/>
  <c r="Q529" i="3"/>
  <c r="R529" i="3"/>
  <c r="S529" i="3"/>
  <c r="D530" i="3"/>
  <c r="E530" i="3"/>
  <c r="F530" i="3"/>
  <c r="G530" i="3"/>
  <c r="H530" i="3"/>
  <c r="I530" i="3"/>
  <c r="J530" i="3"/>
  <c r="K530" i="3"/>
  <c r="L530" i="3"/>
  <c r="M530" i="3"/>
  <c r="N530" i="3"/>
  <c r="O530" i="3"/>
  <c r="P530" i="3"/>
  <c r="Q530" i="3"/>
  <c r="R530" i="3"/>
  <c r="S530" i="3"/>
  <c r="D531" i="3"/>
  <c r="E531" i="3"/>
  <c r="F531" i="3"/>
  <c r="G531" i="3"/>
  <c r="H531" i="3"/>
  <c r="I531" i="3"/>
  <c r="J531" i="3"/>
  <c r="K531" i="3"/>
  <c r="L531" i="3"/>
  <c r="M531" i="3"/>
  <c r="P531" i="3"/>
  <c r="Q531" i="3"/>
  <c r="R531" i="3"/>
  <c r="S531" i="3"/>
  <c r="D532" i="3"/>
  <c r="E532" i="3"/>
  <c r="F532" i="3"/>
  <c r="G532" i="3"/>
  <c r="H532" i="3"/>
  <c r="I532" i="3"/>
  <c r="J532" i="3"/>
  <c r="K532" i="3"/>
  <c r="L532" i="3"/>
  <c r="M532" i="3"/>
  <c r="N532" i="3"/>
  <c r="P532" i="3"/>
  <c r="Q532" i="3"/>
  <c r="R532" i="3"/>
  <c r="S532" i="3"/>
  <c r="D533" i="3"/>
  <c r="E533" i="3"/>
  <c r="F533" i="3"/>
  <c r="G533" i="3"/>
  <c r="H533" i="3"/>
  <c r="I533" i="3"/>
  <c r="J533" i="3"/>
  <c r="K533" i="3"/>
  <c r="L533" i="3"/>
  <c r="M533" i="3"/>
  <c r="N533" i="3"/>
  <c r="O533" i="3"/>
  <c r="P533" i="3"/>
  <c r="Q533" i="3"/>
  <c r="R533" i="3"/>
  <c r="S533" i="3"/>
  <c r="D534" i="3"/>
  <c r="E534" i="3"/>
  <c r="F534" i="3"/>
  <c r="G534" i="3"/>
  <c r="H534" i="3"/>
  <c r="I534" i="3"/>
  <c r="J534" i="3"/>
  <c r="K534" i="3"/>
  <c r="L534" i="3"/>
  <c r="M534" i="3"/>
  <c r="N534" i="3"/>
  <c r="O534" i="3"/>
  <c r="P534" i="3"/>
  <c r="Q534" i="3"/>
  <c r="R534" i="3"/>
  <c r="S534" i="3"/>
  <c r="D535" i="3"/>
  <c r="E535" i="3"/>
  <c r="F535" i="3"/>
  <c r="G535" i="3"/>
  <c r="H535" i="3"/>
  <c r="I535" i="3"/>
  <c r="J535" i="3"/>
  <c r="K535" i="3"/>
  <c r="L535" i="3"/>
  <c r="M535" i="3"/>
  <c r="N535" i="3"/>
  <c r="O535" i="3"/>
  <c r="P535" i="3"/>
  <c r="Q535" i="3"/>
  <c r="R535" i="3"/>
  <c r="S535" i="3"/>
  <c r="D536" i="3"/>
  <c r="E536" i="3"/>
  <c r="F536" i="3"/>
  <c r="G536" i="3"/>
  <c r="H536" i="3"/>
  <c r="I536" i="3"/>
  <c r="J536" i="3"/>
  <c r="K536" i="3"/>
  <c r="L536" i="3"/>
  <c r="M536" i="3"/>
  <c r="N536" i="3"/>
  <c r="O536" i="3"/>
  <c r="P536" i="3"/>
  <c r="Q536" i="3"/>
  <c r="R536" i="3"/>
  <c r="S536" i="3"/>
  <c r="D537" i="3"/>
  <c r="E537" i="3"/>
  <c r="F537" i="3"/>
  <c r="G537" i="3"/>
  <c r="H537" i="3"/>
  <c r="I537" i="3"/>
  <c r="J537" i="3"/>
  <c r="K537" i="3"/>
  <c r="L537" i="3"/>
  <c r="M537" i="3"/>
  <c r="N537" i="3"/>
  <c r="O537" i="3"/>
  <c r="P537" i="3"/>
  <c r="Q537" i="3"/>
  <c r="R537" i="3"/>
  <c r="S537" i="3"/>
  <c r="D538" i="3"/>
  <c r="E538" i="3"/>
  <c r="F538" i="3"/>
  <c r="G538" i="3"/>
  <c r="H538" i="3"/>
  <c r="I538" i="3"/>
  <c r="J538" i="3"/>
  <c r="K538" i="3"/>
  <c r="L538" i="3"/>
  <c r="M538" i="3"/>
  <c r="N538" i="3"/>
  <c r="O538" i="3"/>
  <c r="P538" i="3"/>
  <c r="Q538" i="3"/>
  <c r="R538" i="3"/>
  <c r="S538" i="3"/>
  <c r="D539" i="3"/>
  <c r="E539" i="3"/>
  <c r="F539" i="3"/>
  <c r="G539" i="3"/>
  <c r="H539" i="3"/>
  <c r="I539" i="3"/>
  <c r="J539" i="3"/>
  <c r="K539" i="3"/>
  <c r="L539" i="3"/>
  <c r="M539" i="3"/>
  <c r="N539" i="3"/>
  <c r="O539" i="3"/>
  <c r="P539" i="3"/>
  <c r="Q539" i="3"/>
  <c r="R539" i="3"/>
  <c r="S539" i="3"/>
  <c r="D540" i="3"/>
  <c r="E540" i="3"/>
  <c r="F540" i="3"/>
  <c r="G540" i="3"/>
  <c r="H540" i="3"/>
  <c r="I540" i="3"/>
  <c r="J540" i="3"/>
  <c r="K540" i="3"/>
  <c r="L540" i="3"/>
  <c r="M540" i="3"/>
  <c r="P540" i="3"/>
  <c r="Q540" i="3"/>
  <c r="R540" i="3"/>
  <c r="S540" i="3"/>
  <c r="D541" i="3"/>
  <c r="E541" i="3"/>
  <c r="F541" i="3"/>
  <c r="G541" i="3"/>
  <c r="H541" i="3"/>
  <c r="I541" i="3"/>
  <c r="J541" i="3"/>
  <c r="K541" i="3"/>
  <c r="L541" i="3"/>
  <c r="M541" i="3"/>
  <c r="N541" i="3"/>
  <c r="O541" i="3"/>
  <c r="P541" i="3"/>
  <c r="Q541" i="3"/>
  <c r="R541" i="3"/>
  <c r="S541" i="3"/>
  <c r="D542" i="3"/>
  <c r="E542" i="3"/>
  <c r="F542" i="3"/>
  <c r="G542" i="3"/>
  <c r="H542" i="3"/>
  <c r="I542" i="3"/>
  <c r="J542" i="3"/>
  <c r="K542" i="3"/>
  <c r="L542" i="3"/>
  <c r="M542" i="3"/>
  <c r="N542" i="3"/>
  <c r="O542" i="3"/>
  <c r="P542" i="3"/>
  <c r="Q542" i="3"/>
  <c r="R542" i="3"/>
  <c r="S542" i="3"/>
  <c r="D543" i="3"/>
  <c r="E543" i="3"/>
  <c r="F543" i="3"/>
  <c r="G543" i="3"/>
  <c r="H543" i="3"/>
  <c r="I543" i="3"/>
  <c r="J543" i="3"/>
  <c r="K543" i="3"/>
  <c r="L543" i="3"/>
  <c r="M543" i="3"/>
  <c r="N543" i="3"/>
  <c r="O543" i="3"/>
  <c r="P543" i="3"/>
  <c r="Q543" i="3"/>
  <c r="R543" i="3"/>
  <c r="S543" i="3"/>
  <c r="D544" i="3"/>
  <c r="E544" i="3"/>
  <c r="F544" i="3"/>
  <c r="G544" i="3"/>
  <c r="H544" i="3"/>
  <c r="I544" i="3"/>
  <c r="J544" i="3"/>
  <c r="K544" i="3"/>
  <c r="L544" i="3"/>
  <c r="M544" i="3"/>
  <c r="N544" i="3"/>
  <c r="O544" i="3"/>
  <c r="P544" i="3"/>
  <c r="Q544" i="3"/>
  <c r="R544" i="3"/>
  <c r="S544" i="3"/>
  <c r="D545" i="3"/>
  <c r="E545" i="3"/>
  <c r="F545" i="3"/>
  <c r="G545" i="3"/>
  <c r="H545" i="3"/>
  <c r="I545" i="3"/>
  <c r="J545" i="3"/>
  <c r="K545" i="3"/>
  <c r="L545" i="3"/>
  <c r="M545" i="3"/>
  <c r="N545" i="3"/>
  <c r="O545" i="3"/>
  <c r="P545" i="3"/>
  <c r="Q545" i="3"/>
  <c r="R545" i="3"/>
  <c r="S545" i="3"/>
  <c r="D546" i="3"/>
  <c r="E546" i="3"/>
  <c r="F546" i="3"/>
  <c r="G546" i="3"/>
  <c r="H546" i="3"/>
  <c r="I546" i="3"/>
  <c r="J546" i="3"/>
  <c r="K546" i="3"/>
  <c r="L546" i="3"/>
  <c r="M546" i="3"/>
  <c r="N546" i="3"/>
  <c r="O546" i="3"/>
  <c r="P546" i="3"/>
  <c r="Q546" i="3"/>
  <c r="R546" i="3"/>
  <c r="S546" i="3"/>
  <c r="D547" i="3"/>
  <c r="E547" i="3"/>
  <c r="F547" i="3"/>
  <c r="G547" i="3"/>
  <c r="H547" i="3"/>
  <c r="I547" i="3"/>
  <c r="J547" i="3"/>
  <c r="K547" i="3"/>
  <c r="L547" i="3"/>
  <c r="M547" i="3"/>
  <c r="N547" i="3"/>
  <c r="O547" i="3"/>
  <c r="P547" i="3"/>
  <c r="Q547" i="3"/>
  <c r="R547" i="3"/>
  <c r="S547" i="3"/>
  <c r="D548" i="3"/>
  <c r="E548" i="3"/>
  <c r="F548" i="3"/>
  <c r="G548" i="3"/>
  <c r="H548" i="3"/>
  <c r="I548" i="3"/>
  <c r="J548" i="3"/>
  <c r="K548" i="3"/>
  <c r="L548" i="3"/>
  <c r="M548" i="3"/>
  <c r="N548" i="3"/>
  <c r="O548" i="3"/>
  <c r="P548" i="3"/>
  <c r="Q548" i="3"/>
  <c r="R548" i="3"/>
  <c r="S548" i="3"/>
  <c r="D972" i="3"/>
  <c r="E972" i="3"/>
  <c r="F972" i="3"/>
  <c r="G972" i="3"/>
  <c r="H972" i="3"/>
  <c r="I972" i="3"/>
  <c r="J972" i="3"/>
  <c r="K972" i="3"/>
  <c r="L972" i="3"/>
  <c r="M972" i="3"/>
  <c r="N972" i="3"/>
  <c r="O972" i="3"/>
  <c r="P972" i="3"/>
  <c r="Q972" i="3"/>
  <c r="R972" i="3"/>
  <c r="S972" i="3"/>
  <c r="D550" i="3"/>
  <c r="E550" i="3"/>
  <c r="F550" i="3"/>
  <c r="G550" i="3"/>
  <c r="H550" i="3"/>
  <c r="I550" i="3"/>
  <c r="J550" i="3"/>
  <c r="K550" i="3"/>
  <c r="L550" i="3"/>
  <c r="M550" i="3"/>
  <c r="O550" i="3"/>
  <c r="P550" i="3"/>
  <c r="Q550" i="3"/>
  <c r="R550" i="3"/>
  <c r="S550" i="3"/>
  <c r="D551" i="3"/>
  <c r="E551" i="3"/>
  <c r="F551" i="3"/>
  <c r="G551" i="3"/>
  <c r="H551" i="3"/>
  <c r="I551" i="3"/>
  <c r="J551" i="3"/>
  <c r="K551" i="3"/>
  <c r="L551" i="3"/>
  <c r="M551" i="3"/>
  <c r="N551" i="3"/>
  <c r="O551" i="3"/>
  <c r="P551" i="3"/>
  <c r="Q551" i="3"/>
  <c r="R551" i="3"/>
  <c r="S551" i="3"/>
  <c r="D552" i="3"/>
  <c r="E552" i="3"/>
  <c r="F552" i="3"/>
  <c r="G552" i="3"/>
  <c r="H552" i="3"/>
  <c r="I552" i="3"/>
  <c r="J552" i="3"/>
  <c r="K552" i="3"/>
  <c r="L552" i="3"/>
  <c r="M552" i="3"/>
  <c r="N552" i="3"/>
  <c r="O552" i="3"/>
  <c r="P552" i="3"/>
  <c r="Q552" i="3"/>
  <c r="R552" i="3"/>
  <c r="S552" i="3"/>
  <c r="D553" i="3"/>
  <c r="E553" i="3"/>
  <c r="F553" i="3"/>
  <c r="G553" i="3"/>
  <c r="H553" i="3"/>
  <c r="I553" i="3"/>
  <c r="J553" i="3"/>
  <c r="K553" i="3"/>
  <c r="L553" i="3"/>
  <c r="M553" i="3"/>
  <c r="N553" i="3"/>
  <c r="O553" i="3"/>
  <c r="P553" i="3"/>
  <c r="Q553" i="3"/>
  <c r="R553" i="3"/>
  <c r="S553" i="3"/>
  <c r="D554" i="3"/>
  <c r="E554" i="3"/>
  <c r="F554" i="3"/>
  <c r="G554" i="3"/>
  <c r="H554" i="3"/>
  <c r="I554" i="3"/>
  <c r="J554" i="3"/>
  <c r="K554" i="3"/>
  <c r="L554" i="3"/>
  <c r="M554" i="3"/>
  <c r="N554" i="3"/>
  <c r="O554" i="3"/>
  <c r="P554" i="3"/>
  <c r="Q554" i="3"/>
  <c r="R554" i="3"/>
  <c r="S554" i="3"/>
  <c r="D555" i="3"/>
  <c r="E555" i="3"/>
  <c r="F555" i="3"/>
  <c r="G555" i="3"/>
  <c r="H555" i="3"/>
  <c r="I555" i="3"/>
  <c r="J555" i="3"/>
  <c r="K555" i="3"/>
  <c r="L555" i="3"/>
  <c r="M555" i="3"/>
  <c r="O555" i="3"/>
  <c r="P555" i="3"/>
  <c r="Q555" i="3"/>
  <c r="R555" i="3"/>
  <c r="S555" i="3"/>
  <c r="D556" i="3"/>
  <c r="E556" i="3"/>
  <c r="F556" i="3"/>
  <c r="G556" i="3"/>
  <c r="H556" i="3"/>
  <c r="I556" i="3"/>
  <c r="J556" i="3"/>
  <c r="K556" i="3"/>
  <c r="L556" i="3"/>
  <c r="M556" i="3"/>
  <c r="N556" i="3"/>
  <c r="O556" i="3"/>
  <c r="P556" i="3"/>
  <c r="Q556" i="3"/>
  <c r="R556" i="3"/>
  <c r="S556" i="3"/>
  <c r="D557" i="3"/>
  <c r="E557" i="3"/>
  <c r="F557" i="3"/>
  <c r="G557" i="3"/>
  <c r="H557" i="3"/>
  <c r="I557" i="3"/>
  <c r="J557" i="3"/>
  <c r="K557" i="3"/>
  <c r="L557" i="3"/>
  <c r="M557" i="3"/>
  <c r="N557" i="3"/>
  <c r="O557" i="3"/>
  <c r="P557" i="3"/>
  <c r="Q557" i="3"/>
  <c r="R557" i="3"/>
  <c r="S557" i="3"/>
  <c r="D558" i="3"/>
  <c r="E558" i="3"/>
  <c r="F558" i="3"/>
  <c r="G558" i="3"/>
  <c r="H558" i="3"/>
  <c r="I558" i="3"/>
  <c r="J558" i="3"/>
  <c r="K558" i="3"/>
  <c r="L558" i="3"/>
  <c r="M558" i="3"/>
  <c r="P558" i="3"/>
  <c r="Q558" i="3"/>
  <c r="R558" i="3"/>
  <c r="S558" i="3"/>
  <c r="D559" i="3"/>
  <c r="E559" i="3"/>
  <c r="F559" i="3"/>
  <c r="G559" i="3"/>
  <c r="H559" i="3"/>
  <c r="I559" i="3"/>
  <c r="J559" i="3"/>
  <c r="K559" i="3"/>
  <c r="L559" i="3"/>
  <c r="M559" i="3"/>
  <c r="N559" i="3"/>
  <c r="O559" i="3"/>
  <c r="P559" i="3"/>
  <c r="Q559" i="3"/>
  <c r="R559" i="3"/>
  <c r="S559" i="3"/>
  <c r="D560" i="3"/>
  <c r="E560" i="3"/>
  <c r="F560" i="3"/>
  <c r="G560" i="3"/>
  <c r="H560" i="3"/>
  <c r="I560" i="3"/>
  <c r="J560" i="3"/>
  <c r="K560" i="3"/>
  <c r="L560" i="3"/>
  <c r="M560" i="3"/>
  <c r="N560" i="3"/>
  <c r="O560" i="3"/>
  <c r="P560" i="3"/>
  <c r="Q560" i="3"/>
  <c r="R560" i="3"/>
  <c r="S560" i="3"/>
  <c r="D561" i="3"/>
  <c r="E561" i="3"/>
  <c r="F561" i="3"/>
  <c r="G561" i="3"/>
  <c r="H561" i="3"/>
  <c r="I561" i="3"/>
  <c r="J561" i="3"/>
  <c r="K561" i="3"/>
  <c r="L561" i="3"/>
  <c r="M561" i="3"/>
  <c r="N561" i="3"/>
  <c r="O561" i="3"/>
  <c r="P561" i="3"/>
  <c r="Q561" i="3"/>
  <c r="R561" i="3"/>
  <c r="S561" i="3"/>
  <c r="D562" i="3"/>
  <c r="E562" i="3"/>
  <c r="F562" i="3"/>
  <c r="G562" i="3"/>
  <c r="H562" i="3"/>
  <c r="I562" i="3"/>
  <c r="J562" i="3"/>
  <c r="K562" i="3"/>
  <c r="L562" i="3"/>
  <c r="M562" i="3"/>
  <c r="N562" i="3"/>
  <c r="O562" i="3"/>
  <c r="P562" i="3"/>
  <c r="Q562" i="3"/>
  <c r="R562" i="3"/>
  <c r="S562" i="3"/>
  <c r="D563" i="3"/>
  <c r="E563" i="3"/>
  <c r="F563" i="3"/>
  <c r="G563" i="3"/>
  <c r="H563" i="3"/>
  <c r="I563" i="3"/>
  <c r="J563" i="3"/>
  <c r="K563" i="3"/>
  <c r="L563" i="3"/>
  <c r="M563" i="3"/>
  <c r="P563" i="3"/>
  <c r="Q563" i="3"/>
  <c r="R563" i="3"/>
  <c r="S563" i="3"/>
  <c r="D564" i="3"/>
  <c r="E564" i="3"/>
  <c r="F564" i="3"/>
  <c r="G564" i="3"/>
  <c r="H564" i="3"/>
  <c r="I564" i="3"/>
  <c r="J564" i="3"/>
  <c r="K564" i="3"/>
  <c r="L564" i="3"/>
  <c r="M564" i="3"/>
  <c r="N564" i="3"/>
  <c r="P564" i="3"/>
  <c r="Q564" i="3"/>
  <c r="R564" i="3"/>
  <c r="S564" i="3"/>
  <c r="D565" i="3"/>
  <c r="E565" i="3"/>
  <c r="F565" i="3"/>
  <c r="G565" i="3"/>
  <c r="H565" i="3"/>
  <c r="I565" i="3"/>
  <c r="J565" i="3"/>
  <c r="K565" i="3"/>
  <c r="L565" i="3"/>
  <c r="M565" i="3"/>
  <c r="N565" i="3"/>
  <c r="O565" i="3"/>
  <c r="P565" i="3"/>
  <c r="Q565" i="3"/>
  <c r="R565" i="3"/>
  <c r="S565" i="3"/>
  <c r="D566" i="3"/>
  <c r="E566" i="3"/>
  <c r="F566" i="3"/>
  <c r="G566" i="3"/>
  <c r="H566" i="3"/>
  <c r="I566" i="3"/>
  <c r="J566" i="3"/>
  <c r="K566" i="3"/>
  <c r="L566" i="3"/>
  <c r="M566" i="3"/>
  <c r="N566" i="3"/>
  <c r="P566" i="3"/>
  <c r="Q566" i="3"/>
  <c r="R566" i="3"/>
  <c r="S566" i="3"/>
  <c r="D567" i="3"/>
  <c r="E567" i="3"/>
  <c r="F567" i="3"/>
  <c r="G567" i="3"/>
  <c r="H567" i="3"/>
  <c r="I567" i="3"/>
  <c r="J567" i="3"/>
  <c r="K567" i="3"/>
  <c r="L567" i="3"/>
  <c r="M567" i="3"/>
  <c r="N567" i="3"/>
  <c r="O567" i="3"/>
  <c r="P567" i="3"/>
  <c r="Q567" i="3"/>
  <c r="R567" i="3"/>
  <c r="S567" i="3"/>
  <c r="D568" i="3"/>
  <c r="E568" i="3"/>
  <c r="F568" i="3"/>
  <c r="G568" i="3"/>
  <c r="H568" i="3"/>
  <c r="I568" i="3"/>
  <c r="J568" i="3"/>
  <c r="K568" i="3"/>
  <c r="L568" i="3"/>
  <c r="M568" i="3"/>
  <c r="N568" i="3"/>
  <c r="O568" i="3"/>
  <c r="P568" i="3"/>
  <c r="Q568" i="3"/>
  <c r="R568" i="3"/>
  <c r="S568" i="3"/>
  <c r="D569" i="3"/>
  <c r="E569" i="3"/>
  <c r="F569" i="3"/>
  <c r="G569" i="3"/>
  <c r="H569" i="3"/>
  <c r="I569" i="3"/>
  <c r="J569" i="3"/>
  <c r="K569" i="3"/>
  <c r="L569" i="3"/>
  <c r="M569" i="3"/>
  <c r="N569" i="3"/>
  <c r="O569" i="3"/>
  <c r="P569" i="3"/>
  <c r="Q569" i="3"/>
  <c r="R569" i="3"/>
  <c r="S569" i="3"/>
  <c r="D570" i="3"/>
  <c r="E570" i="3"/>
  <c r="F570" i="3"/>
  <c r="G570" i="3"/>
  <c r="H570" i="3"/>
  <c r="I570" i="3"/>
  <c r="J570" i="3"/>
  <c r="K570" i="3"/>
  <c r="L570" i="3"/>
  <c r="M570" i="3"/>
  <c r="N570" i="3"/>
  <c r="O570" i="3"/>
  <c r="P570" i="3"/>
  <c r="Q570" i="3"/>
  <c r="R570" i="3"/>
  <c r="S570" i="3"/>
  <c r="D571" i="3"/>
  <c r="E571" i="3"/>
  <c r="F571" i="3"/>
  <c r="G571" i="3"/>
  <c r="H571" i="3"/>
  <c r="I571" i="3"/>
  <c r="J571" i="3"/>
  <c r="K571" i="3"/>
  <c r="L571" i="3"/>
  <c r="M571" i="3"/>
  <c r="N571" i="3"/>
  <c r="P571" i="3"/>
  <c r="Q571" i="3"/>
  <c r="R571" i="3"/>
  <c r="S571" i="3"/>
  <c r="D572" i="3"/>
  <c r="E572" i="3"/>
  <c r="F572" i="3"/>
  <c r="G572" i="3"/>
  <c r="H572" i="3"/>
  <c r="I572" i="3"/>
  <c r="J572" i="3"/>
  <c r="K572" i="3"/>
  <c r="L572" i="3"/>
  <c r="M572" i="3"/>
  <c r="N572" i="3"/>
  <c r="O572" i="3"/>
  <c r="P572" i="3"/>
  <c r="Q572" i="3"/>
  <c r="R572" i="3"/>
  <c r="S572" i="3"/>
  <c r="D573" i="3"/>
  <c r="E573" i="3"/>
  <c r="F573" i="3"/>
  <c r="G573" i="3"/>
  <c r="H573" i="3"/>
  <c r="I573" i="3"/>
  <c r="J573" i="3"/>
  <c r="K573" i="3"/>
  <c r="L573" i="3"/>
  <c r="M573" i="3"/>
  <c r="N573" i="3"/>
  <c r="O573" i="3"/>
  <c r="P573" i="3"/>
  <c r="Q573" i="3"/>
  <c r="R573" i="3"/>
  <c r="S573" i="3"/>
  <c r="D574" i="3"/>
  <c r="E574" i="3"/>
  <c r="F574" i="3"/>
  <c r="G574" i="3"/>
  <c r="H574" i="3"/>
  <c r="I574" i="3"/>
  <c r="J574" i="3"/>
  <c r="K574" i="3"/>
  <c r="L574" i="3"/>
  <c r="M574" i="3"/>
  <c r="N574" i="3"/>
  <c r="O574" i="3"/>
  <c r="P574" i="3"/>
  <c r="Q574" i="3"/>
  <c r="R574" i="3"/>
  <c r="S574" i="3"/>
  <c r="D575" i="3"/>
  <c r="E575" i="3"/>
  <c r="F575" i="3"/>
  <c r="G575" i="3"/>
  <c r="H575" i="3"/>
  <c r="I575" i="3"/>
  <c r="J575" i="3"/>
  <c r="K575" i="3"/>
  <c r="L575" i="3"/>
  <c r="M575" i="3"/>
  <c r="N575" i="3"/>
  <c r="O575" i="3"/>
  <c r="P575" i="3"/>
  <c r="Q575" i="3"/>
  <c r="R575" i="3"/>
  <c r="S575" i="3"/>
  <c r="D576" i="3"/>
  <c r="E576" i="3"/>
  <c r="F576" i="3"/>
  <c r="G576" i="3"/>
  <c r="H576" i="3"/>
  <c r="I576" i="3"/>
  <c r="J576" i="3"/>
  <c r="K576" i="3"/>
  <c r="L576" i="3"/>
  <c r="M576" i="3"/>
  <c r="N576" i="3"/>
  <c r="O576" i="3"/>
  <c r="P576" i="3"/>
  <c r="Q576" i="3"/>
  <c r="R576" i="3"/>
  <c r="S576" i="3"/>
  <c r="D577" i="3"/>
  <c r="E577" i="3"/>
  <c r="F577" i="3"/>
  <c r="G577" i="3"/>
  <c r="H577" i="3"/>
  <c r="I577" i="3"/>
  <c r="J577" i="3"/>
  <c r="K577" i="3"/>
  <c r="L577" i="3"/>
  <c r="M577" i="3"/>
  <c r="N577" i="3"/>
  <c r="O577" i="3"/>
  <c r="P577" i="3"/>
  <c r="Q577" i="3"/>
  <c r="R577" i="3"/>
  <c r="S577" i="3"/>
  <c r="D578" i="3"/>
  <c r="E578" i="3"/>
  <c r="F578" i="3"/>
  <c r="G578" i="3"/>
  <c r="H578" i="3"/>
  <c r="I578" i="3"/>
  <c r="J578" i="3"/>
  <c r="K578" i="3"/>
  <c r="L578" i="3"/>
  <c r="M578" i="3"/>
  <c r="N578" i="3"/>
  <c r="O578" i="3"/>
  <c r="P578" i="3"/>
  <c r="Q578" i="3"/>
  <c r="R578" i="3"/>
  <c r="S578" i="3"/>
  <c r="D579" i="3"/>
  <c r="E579" i="3"/>
  <c r="F579" i="3"/>
  <c r="G579" i="3"/>
  <c r="H579" i="3"/>
  <c r="I579" i="3"/>
  <c r="J579" i="3"/>
  <c r="K579" i="3"/>
  <c r="L579" i="3"/>
  <c r="M579" i="3"/>
  <c r="N579" i="3"/>
  <c r="O579" i="3"/>
  <c r="P579" i="3"/>
  <c r="Q579" i="3"/>
  <c r="R579" i="3"/>
  <c r="S579" i="3"/>
  <c r="D580" i="3"/>
  <c r="E580" i="3"/>
  <c r="F580" i="3"/>
  <c r="G580" i="3"/>
  <c r="H580" i="3"/>
  <c r="I580" i="3"/>
  <c r="J580" i="3"/>
  <c r="K580" i="3"/>
  <c r="L580" i="3"/>
  <c r="M580" i="3"/>
  <c r="N580" i="3"/>
  <c r="O580" i="3"/>
  <c r="P580" i="3"/>
  <c r="Q580" i="3"/>
  <c r="R580" i="3"/>
  <c r="S580" i="3"/>
  <c r="D581" i="3"/>
  <c r="E581" i="3"/>
  <c r="F581" i="3"/>
  <c r="G581" i="3"/>
  <c r="H581" i="3"/>
  <c r="I581" i="3"/>
  <c r="J581" i="3"/>
  <c r="K581" i="3"/>
  <c r="L581" i="3"/>
  <c r="M581" i="3"/>
  <c r="N581" i="3"/>
  <c r="O581" i="3"/>
  <c r="P581" i="3"/>
  <c r="Q581" i="3"/>
  <c r="R581" i="3"/>
  <c r="S581" i="3"/>
  <c r="D582" i="3"/>
  <c r="E582" i="3"/>
  <c r="F582" i="3"/>
  <c r="G582" i="3"/>
  <c r="H582" i="3"/>
  <c r="I582" i="3"/>
  <c r="J582" i="3"/>
  <c r="K582" i="3"/>
  <c r="L582" i="3"/>
  <c r="M582" i="3"/>
  <c r="N582" i="3"/>
  <c r="O582" i="3"/>
  <c r="P582" i="3"/>
  <c r="Q582" i="3"/>
  <c r="R582" i="3"/>
  <c r="S582" i="3"/>
  <c r="D583" i="3"/>
  <c r="E583" i="3"/>
  <c r="F583" i="3"/>
  <c r="G583" i="3"/>
  <c r="H583" i="3"/>
  <c r="I583" i="3"/>
  <c r="J583" i="3"/>
  <c r="K583" i="3"/>
  <c r="L583" i="3"/>
  <c r="M583" i="3"/>
  <c r="N583" i="3"/>
  <c r="O583" i="3"/>
  <c r="P583" i="3"/>
  <c r="Q583" i="3"/>
  <c r="R583" i="3"/>
  <c r="S583" i="3"/>
  <c r="D584" i="3"/>
  <c r="E584" i="3"/>
  <c r="F584" i="3"/>
  <c r="G584" i="3"/>
  <c r="H584" i="3"/>
  <c r="I584" i="3"/>
  <c r="J584" i="3"/>
  <c r="K584" i="3"/>
  <c r="L584" i="3"/>
  <c r="M584" i="3"/>
  <c r="N584" i="3"/>
  <c r="O584" i="3"/>
  <c r="P584" i="3"/>
  <c r="Q584" i="3"/>
  <c r="R584" i="3"/>
  <c r="S584" i="3"/>
  <c r="D585" i="3"/>
  <c r="E585" i="3"/>
  <c r="F585" i="3"/>
  <c r="G585" i="3"/>
  <c r="H585" i="3"/>
  <c r="I585" i="3"/>
  <c r="J585" i="3"/>
  <c r="K585" i="3"/>
  <c r="L585" i="3"/>
  <c r="M585" i="3"/>
  <c r="N585" i="3"/>
  <c r="O585" i="3"/>
  <c r="P585" i="3"/>
  <c r="Q585" i="3"/>
  <c r="R585" i="3"/>
  <c r="S585" i="3"/>
  <c r="D618" i="3"/>
  <c r="E618" i="3"/>
  <c r="F618" i="3"/>
  <c r="G618" i="3"/>
  <c r="H618" i="3"/>
  <c r="I618" i="3"/>
  <c r="J618" i="3"/>
  <c r="K618" i="3"/>
  <c r="L618" i="3"/>
  <c r="M618" i="3"/>
  <c r="N618" i="3"/>
  <c r="O618" i="3"/>
  <c r="P618" i="3"/>
  <c r="Q618" i="3"/>
  <c r="R618" i="3"/>
  <c r="S618" i="3"/>
  <c r="D587" i="3"/>
  <c r="E587" i="3"/>
  <c r="F587" i="3"/>
  <c r="G587" i="3"/>
  <c r="H587" i="3"/>
  <c r="I587" i="3"/>
  <c r="J587" i="3"/>
  <c r="K587" i="3"/>
  <c r="L587" i="3"/>
  <c r="M587" i="3"/>
  <c r="N587" i="3"/>
  <c r="O587" i="3"/>
  <c r="P587" i="3"/>
  <c r="Q587" i="3"/>
  <c r="R587" i="3"/>
  <c r="S587" i="3"/>
  <c r="D588" i="3"/>
  <c r="E588" i="3"/>
  <c r="F588" i="3"/>
  <c r="G588" i="3"/>
  <c r="H588" i="3"/>
  <c r="I588" i="3"/>
  <c r="J588" i="3"/>
  <c r="K588" i="3"/>
  <c r="L588" i="3"/>
  <c r="M588" i="3"/>
  <c r="P588" i="3"/>
  <c r="Q588" i="3"/>
  <c r="R588" i="3"/>
  <c r="S588" i="3"/>
  <c r="D589" i="3"/>
  <c r="E589" i="3"/>
  <c r="F589" i="3"/>
  <c r="G589" i="3"/>
  <c r="H589" i="3"/>
  <c r="I589" i="3"/>
  <c r="J589" i="3"/>
  <c r="K589" i="3"/>
  <c r="L589" i="3"/>
  <c r="M589" i="3"/>
  <c r="N589" i="3"/>
  <c r="O589" i="3"/>
  <c r="P589" i="3"/>
  <c r="Q589" i="3"/>
  <c r="R589" i="3"/>
  <c r="S589" i="3"/>
  <c r="D590" i="3"/>
  <c r="E590" i="3"/>
  <c r="F590" i="3"/>
  <c r="G590" i="3"/>
  <c r="H590" i="3"/>
  <c r="I590" i="3"/>
  <c r="J590" i="3"/>
  <c r="K590" i="3"/>
  <c r="L590" i="3"/>
  <c r="M590" i="3"/>
  <c r="P590" i="3"/>
  <c r="Q590" i="3"/>
  <c r="R590" i="3"/>
  <c r="S590" i="3"/>
  <c r="D591" i="3"/>
  <c r="E591" i="3"/>
  <c r="F591" i="3"/>
  <c r="G591" i="3"/>
  <c r="H591" i="3"/>
  <c r="I591" i="3"/>
  <c r="J591" i="3"/>
  <c r="K591" i="3"/>
  <c r="L591" i="3"/>
  <c r="M591" i="3"/>
  <c r="N591" i="3"/>
  <c r="O591" i="3"/>
  <c r="P591" i="3"/>
  <c r="Q591" i="3"/>
  <c r="R591" i="3"/>
  <c r="S591" i="3"/>
  <c r="D592" i="3"/>
  <c r="E592" i="3"/>
  <c r="F592" i="3"/>
  <c r="G592" i="3"/>
  <c r="H592" i="3"/>
  <c r="I592" i="3"/>
  <c r="J592" i="3"/>
  <c r="K592" i="3"/>
  <c r="L592" i="3"/>
  <c r="M592" i="3"/>
  <c r="N592" i="3"/>
  <c r="O592" i="3"/>
  <c r="P592" i="3"/>
  <c r="Q592" i="3"/>
  <c r="R592" i="3"/>
  <c r="S592" i="3"/>
  <c r="D593" i="3"/>
  <c r="E593" i="3"/>
  <c r="F593" i="3"/>
  <c r="G593" i="3"/>
  <c r="H593" i="3"/>
  <c r="I593" i="3"/>
  <c r="J593" i="3"/>
  <c r="K593" i="3"/>
  <c r="L593" i="3"/>
  <c r="M593" i="3"/>
  <c r="N593" i="3"/>
  <c r="O593" i="3"/>
  <c r="P593" i="3"/>
  <c r="Q593" i="3"/>
  <c r="R593" i="3"/>
  <c r="S593" i="3"/>
  <c r="D594" i="3"/>
  <c r="E594" i="3"/>
  <c r="F594" i="3"/>
  <c r="G594" i="3"/>
  <c r="H594" i="3"/>
  <c r="I594" i="3"/>
  <c r="J594" i="3"/>
  <c r="K594" i="3"/>
  <c r="L594" i="3"/>
  <c r="M594" i="3"/>
  <c r="N594" i="3"/>
  <c r="O594" i="3"/>
  <c r="P594" i="3"/>
  <c r="Q594" i="3"/>
  <c r="R594" i="3"/>
  <c r="S594" i="3"/>
  <c r="D595" i="3"/>
  <c r="E595" i="3"/>
  <c r="F595" i="3"/>
  <c r="G595" i="3"/>
  <c r="H595" i="3"/>
  <c r="I595" i="3"/>
  <c r="J595" i="3"/>
  <c r="K595" i="3"/>
  <c r="L595" i="3"/>
  <c r="M595" i="3"/>
  <c r="P595" i="3"/>
  <c r="Q595" i="3"/>
  <c r="R595" i="3"/>
  <c r="S595" i="3"/>
  <c r="D596" i="3"/>
  <c r="E596" i="3"/>
  <c r="F596" i="3"/>
  <c r="G596" i="3"/>
  <c r="H596" i="3"/>
  <c r="I596" i="3"/>
  <c r="J596" i="3"/>
  <c r="K596" i="3"/>
  <c r="L596" i="3"/>
  <c r="M596" i="3"/>
  <c r="N596" i="3"/>
  <c r="O596" i="3"/>
  <c r="P596" i="3"/>
  <c r="Q596" i="3"/>
  <c r="R596" i="3"/>
  <c r="S596" i="3"/>
  <c r="D597" i="3"/>
  <c r="E597" i="3"/>
  <c r="F597" i="3"/>
  <c r="G597" i="3"/>
  <c r="H597" i="3"/>
  <c r="I597" i="3"/>
  <c r="J597" i="3"/>
  <c r="K597" i="3"/>
  <c r="L597" i="3"/>
  <c r="M597" i="3"/>
  <c r="N597" i="3"/>
  <c r="O597" i="3"/>
  <c r="P597" i="3"/>
  <c r="Q597" i="3"/>
  <c r="R597" i="3"/>
  <c r="S597" i="3"/>
  <c r="D598" i="3"/>
  <c r="E598" i="3"/>
  <c r="F598" i="3"/>
  <c r="G598" i="3"/>
  <c r="H598" i="3"/>
  <c r="I598" i="3"/>
  <c r="J598" i="3"/>
  <c r="K598" i="3"/>
  <c r="L598" i="3"/>
  <c r="M598" i="3"/>
  <c r="N598" i="3"/>
  <c r="O598" i="3"/>
  <c r="P598" i="3"/>
  <c r="Q598" i="3"/>
  <c r="R598" i="3"/>
  <c r="S598" i="3"/>
  <c r="D146" i="3"/>
  <c r="E146" i="3"/>
  <c r="F146" i="3"/>
  <c r="G146" i="3"/>
  <c r="H146" i="3"/>
  <c r="I146" i="3"/>
  <c r="J146" i="3"/>
  <c r="K146" i="3"/>
  <c r="L146" i="3"/>
  <c r="M146" i="3"/>
  <c r="N146" i="3"/>
  <c r="O146" i="3"/>
  <c r="P146" i="3"/>
  <c r="Q146" i="3"/>
  <c r="R146" i="3"/>
  <c r="S146" i="3"/>
  <c r="D600" i="3"/>
  <c r="E600" i="3"/>
  <c r="F600" i="3"/>
  <c r="G600" i="3"/>
  <c r="H600" i="3"/>
  <c r="I600" i="3"/>
  <c r="J600" i="3"/>
  <c r="K600" i="3"/>
  <c r="L600" i="3"/>
  <c r="M600" i="3"/>
  <c r="N600" i="3"/>
  <c r="O600" i="3"/>
  <c r="P600" i="3"/>
  <c r="Q600" i="3"/>
  <c r="R600" i="3"/>
  <c r="S600" i="3"/>
  <c r="D601" i="3"/>
  <c r="E601" i="3"/>
  <c r="F601" i="3"/>
  <c r="G601" i="3"/>
  <c r="H601" i="3"/>
  <c r="I601" i="3"/>
  <c r="J601" i="3"/>
  <c r="K601" i="3"/>
  <c r="L601" i="3"/>
  <c r="M601" i="3"/>
  <c r="N601" i="3"/>
  <c r="O601" i="3"/>
  <c r="P601" i="3"/>
  <c r="Q601" i="3"/>
  <c r="R601" i="3"/>
  <c r="S601" i="3"/>
  <c r="D549" i="3"/>
  <c r="E549" i="3"/>
  <c r="F549" i="3"/>
  <c r="G549" i="3"/>
  <c r="H549" i="3"/>
  <c r="I549" i="3"/>
  <c r="J549" i="3"/>
  <c r="K549" i="3"/>
  <c r="L549" i="3"/>
  <c r="M549" i="3"/>
  <c r="N549" i="3"/>
  <c r="O549" i="3"/>
  <c r="P549" i="3"/>
  <c r="Q549" i="3"/>
  <c r="R549" i="3"/>
  <c r="S549" i="3"/>
  <c r="D603" i="3"/>
  <c r="E603" i="3"/>
  <c r="F603" i="3"/>
  <c r="G603" i="3"/>
  <c r="H603" i="3"/>
  <c r="I603" i="3"/>
  <c r="J603" i="3"/>
  <c r="K603" i="3"/>
  <c r="L603" i="3"/>
  <c r="M603" i="3"/>
  <c r="N603" i="3"/>
  <c r="O603" i="3"/>
  <c r="P603" i="3"/>
  <c r="Q603" i="3"/>
  <c r="R603" i="3"/>
  <c r="S603" i="3"/>
  <c r="D604" i="3"/>
  <c r="E604" i="3"/>
  <c r="F604" i="3"/>
  <c r="G604" i="3"/>
  <c r="H604" i="3"/>
  <c r="I604" i="3"/>
  <c r="J604" i="3"/>
  <c r="K604" i="3"/>
  <c r="L604" i="3"/>
  <c r="M604" i="3"/>
  <c r="N604" i="3"/>
  <c r="O604" i="3"/>
  <c r="P604" i="3"/>
  <c r="Q604" i="3"/>
  <c r="R604" i="3"/>
  <c r="S604" i="3"/>
  <c r="D605" i="3"/>
  <c r="E605" i="3"/>
  <c r="F605" i="3"/>
  <c r="G605" i="3"/>
  <c r="H605" i="3"/>
  <c r="I605" i="3"/>
  <c r="J605" i="3"/>
  <c r="K605" i="3"/>
  <c r="L605" i="3"/>
  <c r="M605" i="3"/>
  <c r="N605" i="3"/>
  <c r="O605" i="3"/>
  <c r="P605" i="3"/>
  <c r="Q605" i="3"/>
  <c r="R605" i="3"/>
  <c r="S605" i="3"/>
  <c r="D606" i="3"/>
  <c r="E606" i="3"/>
  <c r="F606" i="3"/>
  <c r="G606" i="3"/>
  <c r="H606" i="3"/>
  <c r="I606" i="3"/>
  <c r="J606" i="3"/>
  <c r="K606" i="3"/>
  <c r="L606" i="3"/>
  <c r="M606" i="3"/>
  <c r="N606" i="3"/>
  <c r="O606" i="3"/>
  <c r="P606" i="3"/>
  <c r="Q606" i="3"/>
  <c r="R606" i="3"/>
  <c r="S606" i="3"/>
  <c r="D607" i="3"/>
  <c r="E607" i="3"/>
  <c r="F607" i="3"/>
  <c r="G607" i="3"/>
  <c r="H607" i="3"/>
  <c r="I607" i="3"/>
  <c r="J607" i="3"/>
  <c r="K607" i="3"/>
  <c r="L607" i="3"/>
  <c r="M607" i="3"/>
  <c r="N607" i="3"/>
  <c r="O607" i="3"/>
  <c r="P607" i="3"/>
  <c r="Q607" i="3"/>
  <c r="R607" i="3"/>
  <c r="S607" i="3"/>
  <c r="D608" i="3"/>
  <c r="E608" i="3"/>
  <c r="F608" i="3"/>
  <c r="G608" i="3"/>
  <c r="H608" i="3"/>
  <c r="I608" i="3"/>
  <c r="J608" i="3"/>
  <c r="K608" i="3"/>
  <c r="L608" i="3"/>
  <c r="M608" i="3"/>
  <c r="N608" i="3"/>
  <c r="O608" i="3"/>
  <c r="P608" i="3"/>
  <c r="Q608" i="3"/>
  <c r="R608" i="3"/>
  <c r="S608" i="3"/>
  <c r="D609" i="3"/>
  <c r="E609" i="3"/>
  <c r="F609" i="3"/>
  <c r="G609" i="3"/>
  <c r="H609" i="3"/>
  <c r="I609" i="3"/>
  <c r="J609" i="3"/>
  <c r="K609" i="3"/>
  <c r="L609" i="3"/>
  <c r="M609" i="3"/>
  <c r="N609" i="3"/>
  <c r="O609" i="3"/>
  <c r="P609" i="3"/>
  <c r="Q609" i="3"/>
  <c r="R609" i="3"/>
  <c r="S609" i="3"/>
  <c r="D610" i="3"/>
  <c r="E610" i="3"/>
  <c r="F610" i="3"/>
  <c r="G610" i="3"/>
  <c r="H610" i="3"/>
  <c r="I610" i="3"/>
  <c r="J610" i="3"/>
  <c r="K610" i="3"/>
  <c r="L610" i="3"/>
  <c r="M610" i="3"/>
  <c r="N610" i="3"/>
  <c r="O610" i="3"/>
  <c r="P610" i="3"/>
  <c r="Q610" i="3"/>
  <c r="R610" i="3"/>
  <c r="S610" i="3"/>
  <c r="D611" i="3"/>
  <c r="E611" i="3"/>
  <c r="F611" i="3"/>
  <c r="G611" i="3"/>
  <c r="H611" i="3"/>
  <c r="I611" i="3"/>
  <c r="J611" i="3"/>
  <c r="K611" i="3"/>
  <c r="L611" i="3"/>
  <c r="M611" i="3"/>
  <c r="N611" i="3"/>
  <c r="O611" i="3"/>
  <c r="P611" i="3"/>
  <c r="Q611" i="3"/>
  <c r="R611" i="3"/>
  <c r="S611" i="3"/>
  <c r="D612" i="3"/>
  <c r="E612" i="3"/>
  <c r="F612" i="3"/>
  <c r="G612" i="3"/>
  <c r="H612" i="3"/>
  <c r="I612" i="3"/>
  <c r="J612" i="3"/>
  <c r="K612" i="3"/>
  <c r="L612" i="3"/>
  <c r="M612" i="3"/>
  <c r="P612" i="3"/>
  <c r="Q612" i="3"/>
  <c r="R612" i="3"/>
  <c r="S612" i="3"/>
  <c r="D613" i="3"/>
  <c r="E613" i="3"/>
  <c r="F613" i="3"/>
  <c r="G613" i="3"/>
  <c r="H613" i="3"/>
  <c r="I613" i="3"/>
  <c r="J613" i="3"/>
  <c r="K613" i="3"/>
  <c r="L613" i="3"/>
  <c r="M613" i="3"/>
  <c r="N613" i="3"/>
  <c r="O613" i="3"/>
  <c r="P613" i="3"/>
  <c r="Q613" i="3"/>
  <c r="R613" i="3"/>
  <c r="S613" i="3"/>
  <c r="D614" i="3"/>
  <c r="E614" i="3"/>
  <c r="F614" i="3"/>
  <c r="G614" i="3"/>
  <c r="H614" i="3"/>
  <c r="I614" i="3"/>
  <c r="J614" i="3"/>
  <c r="K614" i="3"/>
  <c r="L614" i="3"/>
  <c r="M614" i="3"/>
  <c r="O614" i="3"/>
  <c r="P614" i="3"/>
  <c r="Q614" i="3"/>
  <c r="R614" i="3"/>
  <c r="S614" i="3"/>
  <c r="D615" i="3"/>
  <c r="E615" i="3"/>
  <c r="F615" i="3"/>
  <c r="G615" i="3"/>
  <c r="H615" i="3"/>
  <c r="I615" i="3"/>
  <c r="J615" i="3"/>
  <c r="K615" i="3"/>
  <c r="L615" i="3"/>
  <c r="M615" i="3"/>
  <c r="N615" i="3"/>
  <c r="O615" i="3"/>
  <c r="P615" i="3"/>
  <c r="Q615" i="3"/>
  <c r="R615" i="3"/>
  <c r="S615" i="3"/>
  <c r="D616" i="3"/>
  <c r="E616" i="3"/>
  <c r="F616" i="3"/>
  <c r="G616" i="3"/>
  <c r="H616" i="3"/>
  <c r="I616" i="3"/>
  <c r="J616" i="3"/>
  <c r="K616" i="3"/>
  <c r="L616" i="3"/>
  <c r="M616" i="3"/>
  <c r="N616" i="3"/>
  <c r="O616" i="3"/>
  <c r="P616" i="3"/>
  <c r="Q616" i="3"/>
  <c r="R616" i="3"/>
  <c r="S616" i="3"/>
  <c r="D617" i="3"/>
  <c r="E617" i="3"/>
  <c r="F617" i="3"/>
  <c r="G617" i="3"/>
  <c r="H617" i="3"/>
  <c r="I617" i="3"/>
  <c r="J617" i="3"/>
  <c r="K617" i="3"/>
  <c r="L617" i="3"/>
  <c r="M617" i="3"/>
  <c r="N617" i="3"/>
  <c r="O617" i="3"/>
  <c r="P617" i="3"/>
  <c r="Q617" i="3"/>
  <c r="R617" i="3"/>
  <c r="S617" i="3"/>
  <c r="D285" i="3"/>
  <c r="E285" i="3"/>
  <c r="F285" i="3"/>
  <c r="G285" i="3"/>
  <c r="H285" i="3"/>
  <c r="I285" i="3"/>
  <c r="J285" i="3"/>
  <c r="K285" i="3"/>
  <c r="L285" i="3"/>
  <c r="M285" i="3"/>
  <c r="N285" i="3"/>
  <c r="O285" i="3"/>
  <c r="P285" i="3"/>
  <c r="Q285" i="3"/>
  <c r="R285" i="3"/>
  <c r="S285" i="3"/>
  <c r="D619" i="3"/>
  <c r="E619" i="3"/>
  <c r="F619" i="3"/>
  <c r="G619" i="3"/>
  <c r="H619" i="3"/>
  <c r="I619" i="3"/>
  <c r="J619" i="3"/>
  <c r="K619" i="3"/>
  <c r="L619" i="3"/>
  <c r="M619" i="3"/>
  <c r="O619" i="3"/>
  <c r="P619" i="3"/>
  <c r="Q619" i="3"/>
  <c r="R619" i="3"/>
  <c r="S619" i="3"/>
  <c r="D620" i="3"/>
  <c r="E620" i="3"/>
  <c r="F620" i="3"/>
  <c r="G620" i="3"/>
  <c r="H620" i="3"/>
  <c r="I620" i="3"/>
  <c r="J620" i="3"/>
  <c r="K620" i="3"/>
  <c r="L620" i="3"/>
  <c r="M620" i="3"/>
  <c r="N620" i="3"/>
  <c r="O620" i="3"/>
  <c r="P620" i="3"/>
  <c r="Q620" i="3"/>
  <c r="R620" i="3"/>
  <c r="S620" i="3"/>
  <c r="D621" i="3"/>
  <c r="E621" i="3"/>
  <c r="F621" i="3"/>
  <c r="G621" i="3"/>
  <c r="H621" i="3"/>
  <c r="I621" i="3"/>
  <c r="J621" i="3"/>
  <c r="K621" i="3"/>
  <c r="L621" i="3"/>
  <c r="M621" i="3"/>
  <c r="N621" i="3"/>
  <c r="O621" i="3"/>
  <c r="P621" i="3"/>
  <c r="Q621" i="3"/>
  <c r="R621" i="3"/>
  <c r="S621" i="3"/>
  <c r="D622" i="3"/>
  <c r="E622" i="3"/>
  <c r="F622" i="3"/>
  <c r="G622" i="3"/>
  <c r="H622" i="3"/>
  <c r="I622" i="3"/>
  <c r="J622" i="3"/>
  <c r="K622" i="3"/>
  <c r="L622" i="3"/>
  <c r="M622" i="3"/>
  <c r="P622" i="3"/>
  <c r="Q622" i="3"/>
  <c r="R622" i="3"/>
  <c r="S622" i="3"/>
  <c r="D623" i="3"/>
  <c r="E623" i="3"/>
  <c r="F623" i="3"/>
  <c r="G623" i="3"/>
  <c r="H623" i="3"/>
  <c r="I623" i="3"/>
  <c r="J623" i="3"/>
  <c r="K623" i="3"/>
  <c r="L623" i="3"/>
  <c r="M623" i="3"/>
  <c r="N623" i="3"/>
  <c r="O623" i="3"/>
  <c r="P623" i="3"/>
  <c r="Q623" i="3"/>
  <c r="R623" i="3"/>
  <c r="S623" i="3"/>
  <c r="D624" i="3"/>
  <c r="E624" i="3"/>
  <c r="F624" i="3"/>
  <c r="G624" i="3"/>
  <c r="H624" i="3"/>
  <c r="I624" i="3"/>
  <c r="J624" i="3"/>
  <c r="K624" i="3"/>
  <c r="L624" i="3"/>
  <c r="M624" i="3"/>
  <c r="N624" i="3"/>
  <c r="O624" i="3"/>
  <c r="P624" i="3"/>
  <c r="Q624" i="3"/>
  <c r="R624" i="3"/>
  <c r="S624" i="3"/>
  <c r="D625" i="3"/>
  <c r="E625" i="3"/>
  <c r="F625" i="3"/>
  <c r="G625" i="3"/>
  <c r="H625" i="3"/>
  <c r="I625" i="3"/>
  <c r="J625" i="3"/>
  <c r="K625" i="3"/>
  <c r="L625" i="3"/>
  <c r="M625" i="3"/>
  <c r="N625" i="3"/>
  <c r="O625" i="3"/>
  <c r="P625" i="3"/>
  <c r="Q625" i="3"/>
  <c r="R625" i="3"/>
  <c r="S625" i="3"/>
  <c r="D626" i="3"/>
  <c r="E626" i="3"/>
  <c r="F626" i="3"/>
  <c r="G626" i="3"/>
  <c r="H626" i="3"/>
  <c r="I626" i="3"/>
  <c r="J626" i="3"/>
  <c r="K626" i="3"/>
  <c r="L626" i="3"/>
  <c r="M626" i="3"/>
  <c r="N626" i="3"/>
  <c r="O626" i="3"/>
  <c r="P626" i="3"/>
  <c r="Q626" i="3"/>
  <c r="R626" i="3"/>
  <c r="S626" i="3"/>
  <c r="D627" i="3"/>
  <c r="E627" i="3"/>
  <c r="F627" i="3"/>
  <c r="G627" i="3"/>
  <c r="H627" i="3"/>
  <c r="I627" i="3"/>
  <c r="J627" i="3"/>
  <c r="K627" i="3"/>
  <c r="L627" i="3"/>
  <c r="M627" i="3"/>
  <c r="P627" i="3"/>
  <c r="Q627" i="3"/>
  <c r="R627" i="3"/>
  <c r="S627" i="3"/>
  <c r="D628" i="3"/>
  <c r="E628" i="3"/>
  <c r="F628" i="3"/>
  <c r="G628" i="3"/>
  <c r="H628" i="3"/>
  <c r="I628" i="3"/>
  <c r="J628" i="3"/>
  <c r="K628" i="3"/>
  <c r="L628" i="3"/>
  <c r="M628" i="3"/>
  <c r="N628" i="3"/>
  <c r="O628" i="3"/>
  <c r="P628" i="3"/>
  <c r="Q628" i="3"/>
  <c r="R628" i="3"/>
  <c r="S628" i="3"/>
  <c r="D629" i="3"/>
  <c r="E629" i="3"/>
  <c r="F629" i="3"/>
  <c r="G629" i="3"/>
  <c r="H629" i="3"/>
  <c r="I629" i="3"/>
  <c r="J629" i="3"/>
  <c r="K629" i="3"/>
  <c r="L629" i="3"/>
  <c r="M629" i="3"/>
  <c r="N629" i="3"/>
  <c r="O629" i="3"/>
  <c r="P629" i="3"/>
  <c r="Q629" i="3"/>
  <c r="R629" i="3"/>
  <c r="S629" i="3"/>
  <c r="D630" i="3"/>
  <c r="E630" i="3"/>
  <c r="F630" i="3"/>
  <c r="G630" i="3"/>
  <c r="H630" i="3"/>
  <c r="I630" i="3"/>
  <c r="J630" i="3"/>
  <c r="K630" i="3"/>
  <c r="L630" i="3"/>
  <c r="M630" i="3"/>
  <c r="N630" i="3"/>
  <c r="O630" i="3"/>
  <c r="P630" i="3"/>
  <c r="Q630" i="3"/>
  <c r="R630" i="3"/>
  <c r="S630" i="3"/>
  <c r="D631" i="3"/>
  <c r="E631" i="3"/>
  <c r="F631" i="3"/>
  <c r="G631" i="3"/>
  <c r="H631" i="3"/>
  <c r="I631" i="3"/>
  <c r="J631" i="3"/>
  <c r="K631" i="3"/>
  <c r="L631" i="3"/>
  <c r="M631" i="3"/>
  <c r="N631" i="3"/>
  <c r="P631" i="3"/>
  <c r="Q631" i="3"/>
  <c r="R631" i="3"/>
  <c r="S631" i="3"/>
  <c r="D632" i="3"/>
  <c r="E632" i="3"/>
  <c r="F632" i="3"/>
  <c r="G632" i="3"/>
  <c r="H632" i="3"/>
  <c r="I632" i="3"/>
  <c r="J632" i="3"/>
  <c r="K632" i="3"/>
  <c r="L632" i="3"/>
  <c r="M632" i="3"/>
  <c r="N632" i="3"/>
  <c r="O632" i="3"/>
  <c r="P632" i="3"/>
  <c r="Q632" i="3"/>
  <c r="R632" i="3"/>
  <c r="S632" i="3"/>
  <c r="D633" i="3"/>
  <c r="E633" i="3"/>
  <c r="F633" i="3"/>
  <c r="G633" i="3"/>
  <c r="H633" i="3"/>
  <c r="I633" i="3"/>
  <c r="J633" i="3"/>
  <c r="K633" i="3"/>
  <c r="L633" i="3"/>
  <c r="M633" i="3"/>
  <c r="P633" i="3"/>
  <c r="R633" i="3"/>
  <c r="S633" i="3"/>
  <c r="D634" i="3"/>
  <c r="E634" i="3"/>
  <c r="F634" i="3"/>
  <c r="G634" i="3"/>
  <c r="H634" i="3"/>
  <c r="I634" i="3"/>
  <c r="J634" i="3"/>
  <c r="K634" i="3"/>
  <c r="L634" i="3"/>
  <c r="M634" i="3"/>
  <c r="N634" i="3"/>
  <c r="O634" i="3"/>
  <c r="P634" i="3"/>
  <c r="Q634" i="3"/>
  <c r="R634" i="3"/>
  <c r="S634" i="3"/>
  <c r="D635" i="3"/>
  <c r="E635" i="3"/>
  <c r="F635" i="3"/>
  <c r="G635" i="3"/>
  <c r="H635" i="3"/>
  <c r="I635" i="3"/>
  <c r="J635" i="3"/>
  <c r="K635" i="3"/>
  <c r="L635" i="3"/>
  <c r="M635" i="3"/>
  <c r="N635" i="3"/>
  <c r="O635" i="3"/>
  <c r="P635" i="3"/>
  <c r="R635" i="3"/>
  <c r="S635" i="3"/>
  <c r="D636" i="3"/>
  <c r="E636" i="3"/>
  <c r="F636" i="3"/>
  <c r="G636" i="3"/>
  <c r="H636" i="3"/>
  <c r="I636" i="3"/>
  <c r="J636" i="3"/>
  <c r="K636" i="3"/>
  <c r="L636" i="3"/>
  <c r="M636" i="3"/>
  <c r="P636" i="3"/>
  <c r="Q636" i="3"/>
  <c r="R636" i="3"/>
  <c r="S636" i="3"/>
  <c r="D637" i="3"/>
  <c r="E637" i="3"/>
  <c r="F637" i="3"/>
  <c r="G637" i="3"/>
  <c r="H637" i="3"/>
  <c r="I637" i="3"/>
  <c r="J637" i="3"/>
  <c r="K637" i="3"/>
  <c r="L637" i="3"/>
  <c r="M637" i="3"/>
  <c r="N637" i="3"/>
  <c r="O637" i="3"/>
  <c r="P637" i="3"/>
  <c r="Q637" i="3"/>
  <c r="R637" i="3"/>
  <c r="S637" i="3"/>
  <c r="D638" i="3"/>
  <c r="E638" i="3"/>
  <c r="F638" i="3"/>
  <c r="G638" i="3"/>
  <c r="H638" i="3"/>
  <c r="I638" i="3"/>
  <c r="J638" i="3"/>
  <c r="K638" i="3"/>
  <c r="L638" i="3"/>
  <c r="M638" i="3"/>
  <c r="P638" i="3"/>
  <c r="Q638" i="3"/>
  <c r="R638" i="3"/>
  <c r="S638" i="3"/>
  <c r="D639" i="3"/>
  <c r="E639" i="3"/>
  <c r="F639" i="3"/>
  <c r="G639" i="3"/>
  <c r="H639" i="3"/>
  <c r="I639" i="3"/>
  <c r="J639" i="3"/>
  <c r="K639" i="3"/>
  <c r="L639" i="3"/>
  <c r="M639" i="3"/>
  <c r="N639" i="3"/>
  <c r="O639" i="3"/>
  <c r="P639" i="3"/>
  <c r="R639" i="3"/>
  <c r="S639" i="3"/>
  <c r="D640" i="3"/>
  <c r="E640" i="3"/>
  <c r="F640" i="3"/>
  <c r="G640" i="3"/>
  <c r="H640" i="3"/>
  <c r="I640" i="3"/>
  <c r="J640" i="3"/>
  <c r="K640" i="3"/>
  <c r="L640" i="3"/>
  <c r="M640" i="3"/>
  <c r="N640" i="3"/>
  <c r="O640" i="3"/>
  <c r="P640" i="3"/>
  <c r="Q640" i="3"/>
  <c r="R640" i="3"/>
  <c r="S640" i="3"/>
  <c r="D641" i="3"/>
  <c r="E641" i="3"/>
  <c r="F641" i="3"/>
  <c r="G641" i="3"/>
  <c r="H641" i="3"/>
  <c r="I641" i="3"/>
  <c r="J641" i="3"/>
  <c r="K641" i="3"/>
  <c r="L641" i="3"/>
  <c r="M641" i="3"/>
  <c r="N641" i="3"/>
  <c r="O641" i="3"/>
  <c r="P641" i="3"/>
  <c r="Q641" i="3"/>
  <c r="R641" i="3"/>
  <c r="S641" i="3"/>
  <c r="D642" i="3"/>
  <c r="E642" i="3"/>
  <c r="F642" i="3"/>
  <c r="G642" i="3"/>
  <c r="H642" i="3"/>
  <c r="I642" i="3"/>
  <c r="J642" i="3"/>
  <c r="K642" i="3"/>
  <c r="L642" i="3"/>
  <c r="M642" i="3"/>
  <c r="N642" i="3"/>
  <c r="O642" i="3"/>
  <c r="P642" i="3"/>
  <c r="Q642" i="3"/>
  <c r="R642" i="3"/>
  <c r="S642" i="3"/>
  <c r="D643" i="3"/>
  <c r="E643" i="3"/>
  <c r="F643" i="3"/>
  <c r="G643" i="3"/>
  <c r="H643" i="3"/>
  <c r="I643" i="3"/>
  <c r="J643" i="3"/>
  <c r="K643" i="3"/>
  <c r="L643" i="3"/>
  <c r="M643" i="3"/>
  <c r="P643" i="3"/>
  <c r="Q643" i="3"/>
  <c r="R643" i="3"/>
  <c r="S643" i="3"/>
  <c r="D644" i="3"/>
  <c r="E644" i="3"/>
  <c r="F644" i="3"/>
  <c r="G644" i="3"/>
  <c r="H644" i="3"/>
  <c r="I644" i="3"/>
  <c r="J644" i="3"/>
  <c r="K644" i="3"/>
  <c r="L644" i="3"/>
  <c r="M644" i="3"/>
  <c r="N644" i="3"/>
  <c r="O644" i="3"/>
  <c r="P644" i="3"/>
  <c r="Q644" i="3"/>
  <c r="R644" i="3"/>
  <c r="S644" i="3"/>
  <c r="D645" i="3"/>
  <c r="E645" i="3"/>
  <c r="F645" i="3"/>
  <c r="G645" i="3"/>
  <c r="H645" i="3"/>
  <c r="I645" i="3"/>
  <c r="J645" i="3"/>
  <c r="K645" i="3"/>
  <c r="L645" i="3"/>
  <c r="M645" i="3"/>
  <c r="N645" i="3"/>
  <c r="O645" i="3"/>
  <c r="P645" i="3"/>
  <c r="Q645" i="3"/>
  <c r="R645" i="3"/>
  <c r="S645" i="3"/>
  <c r="D1180" i="3"/>
  <c r="E1180" i="3"/>
  <c r="F1180" i="3"/>
  <c r="G1180" i="3"/>
  <c r="H1180" i="3"/>
  <c r="I1180" i="3"/>
  <c r="J1180" i="3"/>
  <c r="K1180" i="3"/>
  <c r="L1180" i="3"/>
  <c r="M1180" i="3"/>
  <c r="N1180" i="3"/>
  <c r="O1180" i="3"/>
  <c r="P1180" i="3"/>
  <c r="Q1180" i="3"/>
  <c r="R1180" i="3"/>
  <c r="S1180" i="3"/>
  <c r="D647" i="3"/>
  <c r="E647" i="3"/>
  <c r="F647" i="3"/>
  <c r="G647" i="3"/>
  <c r="H647" i="3"/>
  <c r="I647" i="3"/>
  <c r="J647" i="3"/>
  <c r="K647" i="3"/>
  <c r="L647" i="3"/>
  <c r="M647" i="3"/>
  <c r="N647" i="3"/>
  <c r="O647" i="3"/>
  <c r="P647" i="3"/>
  <c r="Q647" i="3"/>
  <c r="R647" i="3"/>
  <c r="S647" i="3"/>
  <c r="D648" i="3"/>
  <c r="E648" i="3"/>
  <c r="F648" i="3"/>
  <c r="G648" i="3"/>
  <c r="H648" i="3"/>
  <c r="I648" i="3"/>
  <c r="J648" i="3"/>
  <c r="K648" i="3"/>
  <c r="L648" i="3"/>
  <c r="M648" i="3"/>
  <c r="N648" i="3"/>
  <c r="O648" i="3"/>
  <c r="P648" i="3"/>
  <c r="Q648" i="3"/>
  <c r="R648" i="3"/>
  <c r="S648" i="3"/>
  <c r="D649" i="3"/>
  <c r="E649" i="3"/>
  <c r="F649" i="3"/>
  <c r="G649" i="3"/>
  <c r="H649" i="3"/>
  <c r="I649" i="3"/>
  <c r="J649" i="3"/>
  <c r="K649" i="3"/>
  <c r="L649" i="3"/>
  <c r="M649" i="3"/>
  <c r="N649" i="3"/>
  <c r="O649" i="3"/>
  <c r="P649" i="3"/>
  <c r="Q649" i="3"/>
  <c r="R649" i="3"/>
  <c r="S649" i="3"/>
  <c r="D650" i="3"/>
  <c r="E650" i="3"/>
  <c r="F650" i="3"/>
  <c r="G650" i="3"/>
  <c r="H650" i="3"/>
  <c r="I650" i="3"/>
  <c r="J650" i="3"/>
  <c r="K650" i="3"/>
  <c r="L650" i="3"/>
  <c r="M650" i="3"/>
  <c r="N650" i="3"/>
  <c r="O650" i="3"/>
  <c r="P650" i="3"/>
  <c r="Q650" i="3"/>
  <c r="R650" i="3"/>
  <c r="S650" i="3"/>
  <c r="D651" i="3"/>
  <c r="E651" i="3"/>
  <c r="F651" i="3"/>
  <c r="G651" i="3"/>
  <c r="H651" i="3"/>
  <c r="I651" i="3"/>
  <c r="J651" i="3"/>
  <c r="K651" i="3"/>
  <c r="L651" i="3"/>
  <c r="M651" i="3"/>
  <c r="N651" i="3"/>
  <c r="O651" i="3"/>
  <c r="P651" i="3"/>
  <c r="R651" i="3"/>
  <c r="S651" i="3"/>
  <c r="D652" i="3"/>
  <c r="E652" i="3"/>
  <c r="F652" i="3"/>
  <c r="G652" i="3"/>
  <c r="H652" i="3"/>
  <c r="I652" i="3"/>
  <c r="J652" i="3"/>
  <c r="K652" i="3"/>
  <c r="L652" i="3"/>
  <c r="M652" i="3"/>
  <c r="P652" i="3"/>
  <c r="Q652" i="3"/>
  <c r="R652" i="3"/>
  <c r="S652" i="3"/>
  <c r="D653" i="3"/>
  <c r="E653" i="3"/>
  <c r="F653" i="3"/>
  <c r="G653" i="3"/>
  <c r="H653" i="3"/>
  <c r="I653" i="3"/>
  <c r="J653" i="3"/>
  <c r="K653" i="3"/>
  <c r="L653" i="3"/>
  <c r="M653" i="3"/>
  <c r="N653" i="3"/>
  <c r="O653" i="3"/>
  <c r="P653" i="3"/>
  <c r="Q653" i="3"/>
  <c r="R653" i="3"/>
  <c r="S653" i="3"/>
  <c r="D654" i="3"/>
  <c r="E654" i="3"/>
  <c r="F654" i="3"/>
  <c r="G654" i="3"/>
  <c r="H654" i="3"/>
  <c r="I654" i="3"/>
  <c r="J654" i="3"/>
  <c r="K654" i="3"/>
  <c r="L654" i="3"/>
  <c r="M654" i="3"/>
  <c r="O654" i="3"/>
  <c r="P654" i="3"/>
  <c r="Q654" i="3"/>
  <c r="R654" i="3"/>
  <c r="S654" i="3"/>
  <c r="D655" i="3"/>
  <c r="E655" i="3"/>
  <c r="F655" i="3"/>
  <c r="G655" i="3"/>
  <c r="H655" i="3"/>
  <c r="I655" i="3"/>
  <c r="J655" i="3"/>
  <c r="K655" i="3"/>
  <c r="L655" i="3"/>
  <c r="M655" i="3"/>
  <c r="N655" i="3"/>
  <c r="O655" i="3"/>
  <c r="P655" i="3"/>
  <c r="Q655" i="3"/>
  <c r="R655" i="3"/>
  <c r="S655" i="3"/>
  <c r="D656" i="3"/>
  <c r="E656" i="3"/>
  <c r="F656" i="3"/>
  <c r="G656" i="3"/>
  <c r="H656" i="3"/>
  <c r="I656" i="3"/>
  <c r="J656" i="3"/>
  <c r="K656" i="3"/>
  <c r="L656" i="3"/>
  <c r="M656" i="3"/>
  <c r="N656" i="3"/>
  <c r="O656" i="3"/>
  <c r="P656" i="3"/>
  <c r="Q656" i="3"/>
  <c r="R656" i="3"/>
  <c r="S656" i="3"/>
  <c r="D657" i="3"/>
  <c r="E657" i="3"/>
  <c r="F657" i="3"/>
  <c r="G657" i="3"/>
  <c r="H657" i="3"/>
  <c r="I657" i="3"/>
  <c r="J657" i="3"/>
  <c r="K657" i="3"/>
  <c r="L657" i="3"/>
  <c r="M657" i="3"/>
  <c r="N657" i="3"/>
  <c r="O657" i="3"/>
  <c r="P657" i="3"/>
  <c r="Q657" i="3"/>
  <c r="R657" i="3"/>
  <c r="S657" i="3"/>
  <c r="D658" i="3"/>
  <c r="E658" i="3"/>
  <c r="F658" i="3"/>
  <c r="G658" i="3"/>
  <c r="H658" i="3"/>
  <c r="I658" i="3"/>
  <c r="J658" i="3"/>
  <c r="K658" i="3"/>
  <c r="L658" i="3"/>
  <c r="M658" i="3"/>
  <c r="N658" i="3"/>
  <c r="O658" i="3"/>
  <c r="P658" i="3"/>
  <c r="Q658" i="3"/>
  <c r="R658" i="3"/>
  <c r="S658" i="3"/>
  <c r="D659" i="3"/>
  <c r="E659" i="3"/>
  <c r="F659" i="3"/>
  <c r="G659" i="3"/>
  <c r="H659" i="3"/>
  <c r="I659" i="3"/>
  <c r="J659" i="3"/>
  <c r="K659" i="3"/>
  <c r="L659" i="3"/>
  <c r="M659" i="3"/>
  <c r="P659" i="3"/>
  <c r="Q659" i="3"/>
  <c r="R659" i="3"/>
  <c r="S659" i="3"/>
  <c r="D660" i="3"/>
  <c r="E660" i="3"/>
  <c r="F660" i="3"/>
  <c r="G660" i="3"/>
  <c r="H660" i="3"/>
  <c r="I660" i="3"/>
  <c r="J660" i="3"/>
  <c r="K660" i="3"/>
  <c r="L660" i="3"/>
  <c r="M660" i="3"/>
  <c r="P660" i="3"/>
  <c r="Q660" i="3"/>
  <c r="R660" i="3"/>
  <c r="S660" i="3"/>
  <c r="D661" i="3"/>
  <c r="E661" i="3"/>
  <c r="F661" i="3"/>
  <c r="G661" i="3"/>
  <c r="H661" i="3"/>
  <c r="I661" i="3"/>
  <c r="J661" i="3"/>
  <c r="K661" i="3"/>
  <c r="L661" i="3"/>
  <c r="M661" i="3"/>
  <c r="N661" i="3"/>
  <c r="O661" i="3"/>
  <c r="P661" i="3"/>
  <c r="Q661" i="3"/>
  <c r="R661" i="3"/>
  <c r="S661" i="3"/>
  <c r="D662" i="3"/>
  <c r="E662" i="3"/>
  <c r="F662" i="3"/>
  <c r="G662" i="3"/>
  <c r="H662" i="3"/>
  <c r="I662" i="3"/>
  <c r="J662" i="3"/>
  <c r="K662" i="3"/>
  <c r="L662" i="3"/>
  <c r="M662" i="3"/>
  <c r="N662" i="3"/>
  <c r="O662" i="3"/>
  <c r="P662" i="3"/>
  <c r="R662" i="3"/>
  <c r="S662" i="3"/>
  <c r="D663" i="3"/>
  <c r="E663" i="3"/>
  <c r="F663" i="3"/>
  <c r="G663" i="3"/>
  <c r="H663" i="3"/>
  <c r="I663" i="3"/>
  <c r="J663" i="3"/>
  <c r="K663" i="3"/>
  <c r="L663" i="3"/>
  <c r="M663" i="3"/>
  <c r="N663" i="3"/>
  <c r="O663" i="3"/>
  <c r="P663" i="3"/>
  <c r="Q663" i="3"/>
  <c r="R663" i="3"/>
  <c r="S663" i="3"/>
  <c r="D664" i="3"/>
  <c r="E664" i="3"/>
  <c r="F664" i="3"/>
  <c r="G664" i="3"/>
  <c r="H664" i="3"/>
  <c r="I664" i="3"/>
  <c r="J664" i="3"/>
  <c r="K664" i="3"/>
  <c r="L664" i="3"/>
  <c r="M664" i="3"/>
  <c r="N664" i="3"/>
  <c r="O664" i="3"/>
  <c r="P664" i="3"/>
  <c r="Q664" i="3"/>
  <c r="R664" i="3"/>
  <c r="S664" i="3"/>
  <c r="D665" i="3"/>
  <c r="E665" i="3"/>
  <c r="F665" i="3"/>
  <c r="G665" i="3"/>
  <c r="H665" i="3"/>
  <c r="I665" i="3"/>
  <c r="J665" i="3"/>
  <c r="K665" i="3"/>
  <c r="L665" i="3"/>
  <c r="M665" i="3"/>
  <c r="P665" i="3"/>
  <c r="Q665" i="3"/>
  <c r="R665" i="3"/>
  <c r="S665" i="3"/>
  <c r="D666" i="3"/>
  <c r="E666" i="3"/>
  <c r="F666" i="3"/>
  <c r="G666" i="3"/>
  <c r="H666" i="3"/>
  <c r="I666" i="3"/>
  <c r="J666" i="3"/>
  <c r="K666" i="3"/>
  <c r="L666" i="3"/>
  <c r="M666" i="3"/>
  <c r="N666" i="3"/>
  <c r="O666" i="3"/>
  <c r="P666" i="3"/>
  <c r="Q666" i="3"/>
  <c r="R666" i="3"/>
  <c r="S666" i="3"/>
  <c r="D667" i="3"/>
  <c r="E667" i="3"/>
  <c r="F667" i="3"/>
  <c r="G667" i="3"/>
  <c r="H667" i="3"/>
  <c r="I667" i="3"/>
  <c r="J667" i="3"/>
  <c r="K667" i="3"/>
  <c r="L667" i="3"/>
  <c r="M667" i="3"/>
  <c r="N667" i="3"/>
  <c r="O667" i="3"/>
  <c r="P667" i="3"/>
  <c r="R667" i="3"/>
  <c r="S667" i="3"/>
  <c r="D668" i="3"/>
  <c r="E668" i="3"/>
  <c r="F668" i="3"/>
  <c r="G668" i="3"/>
  <c r="H668" i="3"/>
  <c r="I668" i="3"/>
  <c r="J668" i="3"/>
  <c r="K668" i="3"/>
  <c r="L668" i="3"/>
  <c r="M668" i="3"/>
  <c r="N668" i="3"/>
  <c r="O668" i="3"/>
  <c r="P668" i="3"/>
  <c r="Q668" i="3"/>
  <c r="R668" i="3"/>
  <c r="S668" i="3"/>
  <c r="D669" i="3"/>
  <c r="E669" i="3"/>
  <c r="F669" i="3"/>
  <c r="G669" i="3"/>
  <c r="H669" i="3"/>
  <c r="I669" i="3"/>
  <c r="J669" i="3"/>
  <c r="K669" i="3"/>
  <c r="L669" i="3"/>
  <c r="M669" i="3"/>
  <c r="N669" i="3"/>
  <c r="O669" i="3"/>
  <c r="P669" i="3"/>
  <c r="Q669" i="3"/>
  <c r="R669" i="3"/>
  <c r="S669" i="3"/>
  <c r="D670" i="3"/>
  <c r="E670" i="3"/>
  <c r="F670" i="3"/>
  <c r="G670" i="3"/>
  <c r="H670" i="3"/>
  <c r="I670" i="3"/>
  <c r="J670" i="3"/>
  <c r="K670" i="3"/>
  <c r="L670" i="3"/>
  <c r="M670" i="3"/>
  <c r="N670" i="3"/>
  <c r="P670" i="3"/>
  <c r="Q670" i="3"/>
  <c r="R670" i="3"/>
  <c r="S670" i="3"/>
  <c r="D671" i="3"/>
  <c r="E671" i="3"/>
  <c r="F671" i="3"/>
  <c r="G671" i="3"/>
  <c r="H671" i="3"/>
  <c r="I671" i="3"/>
  <c r="J671" i="3"/>
  <c r="K671" i="3"/>
  <c r="L671" i="3"/>
  <c r="M671" i="3"/>
  <c r="N671" i="3"/>
  <c r="O671" i="3"/>
  <c r="P671" i="3"/>
  <c r="R671" i="3"/>
  <c r="S671" i="3"/>
  <c r="D672" i="3"/>
  <c r="E672" i="3"/>
  <c r="F672" i="3"/>
  <c r="G672" i="3"/>
  <c r="H672" i="3"/>
  <c r="I672" i="3"/>
  <c r="J672" i="3"/>
  <c r="K672" i="3"/>
  <c r="L672" i="3"/>
  <c r="M672" i="3"/>
  <c r="N672" i="3"/>
  <c r="O672" i="3"/>
  <c r="P672" i="3"/>
  <c r="Q672" i="3"/>
  <c r="R672" i="3"/>
  <c r="S672" i="3"/>
  <c r="D673" i="3"/>
  <c r="E673" i="3"/>
  <c r="F673" i="3"/>
  <c r="G673" i="3"/>
  <c r="H673" i="3"/>
  <c r="I673" i="3"/>
  <c r="J673" i="3"/>
  <c r="K673" i="3"/>
  <c r="L673" i="3"/>
  <c r="M673" i="3"/>
  <c r="P673" i="3"/>
  <c r="Q673" i="3"/>
  <c r="R673" i="3"/>
  <c r="S673" i="3"/>
  <c r="D674" i="3"/>
  <c r="E674" i="3"/>
  <c r="F674" i="3"/>
  <c r="G674" i="3"/>
  <c r="H674" i="3"/>
  <c r="I674" i="3"/>
  <c r="J674" i="3"/>
  <c r="K674" i="3"/>
  <c r="L674" i="3"/>
  <c r="M674" i="3"/>
  <c r="N674" i="3"/>
  <c r="O674" i="3"/>
  <c r="P674" i="3"/>
  <c r="Q674" i="3"/>
  <c r="R674" i="3"/>
  <c r="S674" i="3"/>
  <c r="D675" i="3"/>
  <c r="E675" i="3"/>
  <c r="F675" i="3"/>
  <c r="G675" i="3"/>
  <c r="H675" i="3"/>
  <c r="I675" i="3"/>
  <c r="J675" i="3"/>
  <c r="K675" i="3"/>
  <c r="L675" i="3"/>
  <c r="M675" i="3"/>
  <c r="N675" i="3"/>
  <c r="O675" i="3"/>
  <c r="P675" i="3"/>
  <c r="Q675" i="3"/>
  <c r="R675" i="3"/>
  <c r="S675" i="3"/>
  <c r="D676" i="3"/>
  <c r="E676" i="3"/>
  <c r="F676" i="3"/>
  <c r="G676" i="3"/>
  <c r="H676" i="3"/>
  <c r="I676" i="3"/>
  <c r="J676" i="3"/>
  <c r="K676" i="3"/>
  <c r="L676" i="3"/>
  <c r="M676" i="3"/>
  <c r="P676" i="3"/>
  <c r="Q676" i="3"/>
  <c r="R676" i="3"/>
  <c r="S676" i="3"/>
  <c r="D677" i="3"/>
  <c r="E677" i="3"/>
  <c r="F677" i="3"/>
  <c r="G677" i="3"/>
  <c r="H677" i="3"/>
  <c r="I677" i="3"/>
  <c r="J677" i="3"/>
  <c r="K677" i="3"/>
  <c r="L677" i="3"/>
  <c r="M677" i="3"/>
  <c r="N677" i="3"/>
  <c r="O677" i="3"/>
  <c r="P677" i="3"/>
  <c r="Q677" i="3"/>
  <c r="R677" i="3"/>
  <c r="S677" i="3"/>
  <c r="D678" i="3"/>
  <c r="E678" i="3"/>
  <c r="F678" i="3"/>
  <c r="G678" i="3"/>
  <c r="H678" i="3"/>
  <c r="I678" i="3"/>
  <c r="J678" i="3"/>
  <c r="K678" i="3"/>
  <c r="L678" i="3"/>
  <c r="M678" i="3"/>
  <c r="N678" i="3"/>
  <c r="O678" i="3"/>
  <c r="P678" i="3"/>
  <c r="Q678" i="3"/>
  <c r="R678" i="3"/>
  <c r="S678" i="3"/>
  <c r="D679" i="3"/>
  <c r="E679" i="3"/>
  <c r="F679" i="3"/>
  <c r="G679" i="3"/>
  <c r="H679" i="3"/>
  <c r="I679" i="3"/>
  <c r="J679" i="3"/>
  <c r="K679" i="3"/>
  <c r="L679" i="3"/>
  <c r="M679" i="3"/>
  <c r="N679" i="3"/>
  <c r="O679" i="3"/>
  <c r="P679" i="3"/>
  <c r="Q679" i="3"/>
  <c r="R679" i="3"/>
  <c r="S679" i="3"/>
  <c r="D680" i="3"/>
  <c r="E680" i="3"/>
  <c r="F680" i="3"/>
  <c r="G680" i="3"/>
  <c r="H680" i="3"/>
  <c r="I680" i="3"/>
  <c r="J680" i="3"/>
  <c r="K680" i="3"/>
  <c r="L680" i="3"/>
  <c r="M680" i="3"/>
  <c r="N680" i="3"/>
  <c r="O680" i="3"/>
  <c r="P680" i="3"/>
  <c r="Q680" i="3"/>
  <c r="R680" i="3"/>
  <c r="S680" i="3"/>
  <c r="D681" i="3"/>
  <c r="E681" i="3"/>
  <c r="F681" i="3"/>
  <c r="G681" i="3"/>
  <c r="H681" i="3"/>
  <c r="I681" i="3"/>
  <c r="J681" i="3"/>
  <c r="K681" i="3"/>
  <c r="L681" i="3"/>
  <c r="M681" i="3"/>
  <c r="N681" i="3"/>
  <c r="O681" i="3"/>
  <c r="P681" i="3"/>
  <c r="Q681" i="3"/>
  <c r="R681" i="3"/>
  <c r="S681" i="3"/>
  <c r="D682" i="3"/>
  <c r="E682" i="3"/>
  <c r="F682" i="3"/>
  <c r="G682" i="3"/>
  <c r="H682" i="3"/>
  <c r="I682" i="3"/>
  <c r="J682" i="3"/>
  <c r="K682" i="3"/>
  <c r="L682" i="3"/>
  <c r="M682" i="3"/>
  <c r="N682" i="3"/>
  <c r="O682" i="3"/>
  <c r="P682" i="3"/>
  <c r="Q682" i="3"/>
  <c r="R682" i="3"/>
  <c r="S682" i="3"/>
  <c r="D683" i="3"/>
  <c r="E683" i="3"/>
  <c r="F683" i="3"/>
  <c r="G683" i="3"/>
  <c r="H683" i="3"/>
  <c r="I683" i="3"/>
  <c r="J683" i="3"/>
  <c r="K683" i="3"/>
  <c r="L683" i="3"/>
  <c r="M683" i="3"/>
  <c r="P683" i="3"/>
  <c r="Q683" i="3"/>
  <c r="R683" i="3"/>
  <c r="S683" i="3"/>
  <c r="D684" i="3"/>
  <c r="E684" i="3"/>
  <c r="F684" i="3"/>
  <c r="G684" i="3"/>
  <c r="H684" i="3"/>
  <c r="I684" i="3"/>
  <c r="J684" i="3"/>
  <c r="K684" i="3"/>
  <c r="L684" i="3"/>
  <c r="M684" i="3"/>
  <c r="N684" i="3"/>
  <c r="O684" i="3"/>
  <c r="P684" i="3"/>
  <c r="Q684" i="3"/>
  <c r="R684" i="3"/>
  <c r="S684" i="3"/>
  <c r="D685" i="3"/>
  <c r="E685" i="3"/>
  <c r="F685" i="3"/>
  <c r="G685" i="3"/>
  <c r="H685" i="3"/>
  <c r="I685" i="3"/>
  <c r="J685" i="3"/>
  <c r="K685" i="3"/>
  <c r="L685" i="3"/>
  <c r="M685" i="3"/>
  <c r="N685" i="3"/>
  <c r="O685" i="3"/>
  <c r="P685" i="3"/>
  <c r="Q685" i="3"/>
  <c r="R685" i="3"/>
  <c r="S685" i="3"/>
  <c r="D686" i="3"/>
  <c r="E686" i="3"/>
  <c r="F686" i="3"/>
  <c r="G686" i="3"/>
  <c r="H686" i="3"/>
  <c r="I686" i="3"/>
  <c r="J686" i="3"/>
  <c r="K686" i="3"/>
  <c r="L686" i="3"/>
  <c r="M686" i="3"/>
  <c r="P686" i="3"/>
  <c r="Q686" i="3"/>
  <c r="R686" i="3"/>
  <c r="S686" i="3"/>
  <c r="D687" i="3"/>
  <c r="E687" i="3"/>
  <c r="F687" i="3"/>
  <c r="G687" i="3"/>
  <c r="H687" i="3"/>
  <c r="I687" i="3"/>
  <c r="J687" i="3"/>
  <c r="K687" i="3"/>
  <c r="L687" i="3"/>
  <c r="M687" i="3"/>
  <c r="N687" i="3"/>
  <c r="O687" i="3"/>
  <c r="P687" i="3"/>
  <c r="Q687" i="3"/>
  <c r="R687" i="3"/>
  <c r="S687" i="3"/>
  <c r="D688" i="3"/>
  <c r="E688" i="3"/>
  <c r="F688" i="3"/>
  <c r="G688" i="3"/>
  <c r="H688" i="3"/>
  <c r="I688" i="3"/>
  <c r="J688" i="3"/>
  <c r="K688" i="3"/>
  <c r="L688" i="3"/>
  <c r="M688" i="3"/>
  <c r="N688" i="3"/>
  <c r="O688" i="3"/>
  <c r="P688" i="3"/>
  <c r="Q688" i="3"/>
  <c r="R688" i="3"/>
  <c r="S688" i="3"/>
  <c r="D689" i="3"/>
  <c r="E689" i="3"/>
  <c r="F689" i="3"/>
  <c r="G689" i="3"/>
  <c r="H689" i="3"/>
  <c r="I689" i="3"/>
  <c r="J689" i="3"/>
  <c r="K689" i="3"/>
  <c r="L689" i="3"/>
  <c r="M689" i="3"/>
  <c r="P689" i="3"/>
  <c r="Q689" i="3"/>
  <c r="R689" i="3"/>
  <c r="S689" i="3"/>
  <c r="D690" i="3"/>
  <c r="E690" i="3"/>
  <c r="F690" i="3"/>
  <c r="G690" i="3"/>
  <c r="H690" i="3"/>
  <c r="I690" i="3"/>
  <c r="J690" i="3"/>
  <c r="K690" i="3"/>
  <c r="L690" i="3"/>
  <c r="M690" i="3"/>
  <c r="N690" i="3"/>
  <c r="O690" i="3"/>
  <c r="P690" i="3"/>
  <c r="Q690" i="3"/>
  <c r="R690" i="3"/>
  <c r="S690" i="3"/>
  <c r="D691" i="3"/>
  <c r="E691" i="3"/>
  <c r="F691" i="3"/>
  <c r="G691" i="3"/>
  <c r="H691" i="3"/>
  <c r="I691" i="3"/>
  <c r="J691" i="3"/>
  <c r="K691" i="3"/>
  <c r="L691" i="3"/>
  <c r="M691" i="3"/>
  <c r="N691" i="3"/>
  <c r="O691" i="3"/>
  <c r="P691" i="3"/>
  <c r="R691" i="3"/>
  <c r="S691" i="3"/>
  <c r="D692" i="3"/>
  <c r="E692" i="3"/>
  <c r="F692" i="3"/>
  <c r="G692" i="3"/>
  <c r="H692" i="3"/>
  <c r="I692" i="3"/>
  <c r="J692" i="3"/>
  <c r="K692" i="3"/>
  <c r="L692" i="3"/>
  <c r="M692" i="3"/>
  <c r="N692" i="3"/>
  <c r="O692" i="3"/>
  <c r="P692" i="3"/>
  <c r="Q692" i="3"/>
  <c r="R692" i="3"/>
  <c r="S692" i="3"/>
  <c r="D693" i="3"/>
  <c r="E693" i="3"/>
  <c r="F693" i="3"/>
  <c r="G693" i="3"/>
  <c r="H693" i="3"/>
  <c r="I693" i="3"/>
  <c r="J693" i="3"/>
  <c r="K693" i="3"/>
  <c r="L693" i="3"/>
  <c r="M693" i="3"/>
  <c r="N693" i="3"/>
  <c r="O693" i="3"/>
  <c r="P693" i="3"/>
  <c r="Q693" i="3"/>
  <c r="R693" i="3"/>
  <c r="S693" i="3"/>
  <c r="D694" i="3"/>
  <c r="E694" i="3"/>
  <c r="F694" i="3"/>
  <c r="G694" i="3"/>
  <c r="H694" i="3"/>
  <c r="I694" i="3"/>
  <c r="J694" i="3"/>
  <c r="K694" i="3"/>
  <c r="L694" i="3"/>
  <c r="M694" i="3"/>
  <c r="N694" i="3"/>
  <c r="O694" i="3"/>
  <c r="P694" i="3"/>
  <c r="R694" i="3"/>
  <c r="S694" i="3"/>
  <c r="D695" i="3"/>
  <c r="E695" i="3"/>
  <c r="F695" i="3"/>
  <c r="G695" i="3"/>
  <c r="H695" i="3"/>
  <c r="I695" i="3"/>
  <c r="J695" i="3"/>
  <c r="K695" i="3"/>
  <c r="L695" i="3"/>
  <c r="M695" i="3"/>
  <c r="N695" i="3"/>
  <c r="O695" i="3"/>
  <c r="P695" i="3"/>
  <c r="Q695" i="3"/>
  <c r="R695" i="3"/>
  <c r="S695" i="3"/>
  <c r="D696" i="3"/>
  <c r="E696" i="3"/>
  <c r="F696" i="3"/>
  <c r="G696" i="3"/>
  <c r="H696" i="3"/>
  <c r="I696" i="3"/>
  <c r="J696" i="3"/>
  <c r="K696" i="3"/>
  <c r="L696" i="3"/>
  <c r="M696" i="3"/>
  <c r="N696" i="3"/>
  <c r="O696" i="3"/>
  <c r="P696" i="3"/>
  <c r="Q696" i="3"/>
  <c r="R696" i="3"/>
  <c r="S696" i="3"/>
  <c r="D697" i="3"/>
  <c r="E697" i="3"/>
  <c r="F697" i="3"/>
  <c r="G697" i="3"/>
  <c r="H697" i="3"/>
  <c r="I697" i="3"/>
  <c r="J697" i="3"/>
  <c r="K697" i="3"/>
  <c r="L697" i="3"/>
  <c r="M697" i="3"/>
  <c r="N697" i="3"/>
  <c r="O697" i="3"/>
  <c r="P697" i="3"/>
  <c r="Q697" i="3"/>
  <c r="R697" i="3"/>
  <c r="S697" i="3"/>
  <c r="D698" i="3"/>
  <c r="E698" i="3"/>
  <c r="F698" i="3"/>
  <c r="G698" i="3"/>
  <c r="H698" i="3"/>
  <c r="I698" i="3"/>
  <c r="J698" i="3"/>
  <c r="K698" i="3"/>
  <c r="L698" i="3"/>
  <c r="M698" i="3"/>
  <c r="N698" i="3"/>
  <c r="O698" i="3"/>
  <c r="P698" i="3"/>
  <c r="Q698" i="3"/>
  <c r="R698" i="3"/>
  <c r="S698" i="3"/>
  <c r="D699" i="3"/>
  <c r="E699" i="3"/>
  <c r="F699" i="3"/>
  <c r="G699" i="3"/>
  <c r="H699" i="3"/>
  <c r="I699" i="3"/>
  <c r="J699" i="3"/>
  <c r="K699" i="3"/>
  <c r="L699" i="3"/>
  <c r="M699" i="3"/>
  <c r="N699" i="3"/>
  <c r="O699" i="3"/>
  <c r="P699" i="3"/>
  <c r="Q699" i="3"/>
  <c r="R699" i="3"/>
  <c r="S699" i="3"/>
  <c r="D700" i="3"/>
  <c r="E700" i="3"/>
  <c r="F700" i="3"/>
  <c r="G700" i="3"/>
  <c r="H700" i="3"/>
  <c r="I700" i="3"/>
  <c r="J700" i="3"/>
  <c r="K700" i="3"/>
  <c r="L700" i="3"/>
  <c r="M700" i="3"/>
  <c r="N700" i="3"/>
  <c r="O700" i="3"/>
  <c r="P700" i="3"/>
  <c r="Q700" i="3"/>
  <c r="R700" i="3"/>
  <c r="S700" i="3"/>
  <c r="D701" i="3"/>
  <c r="E701" i="3"/>
  <c r="F701" i="3"/>
  <c r="G701" i="3"/>
  <c r="H701" i="3"/>
  <c r="I701" i="3"/>
  <c r="J701" i="3"/>
  <c r="K701" i="3"/>
  <c r="L701" i="3"/>
  <c r="M701" i="3"/>
  <c r="N701" i="3"/>
  <c r="O701" i="3"/>
  <c r="P701" i="3"/>
  <c r="Q701" i="3"/>
  <c r="R701" i="3"/>
  <c r="S701" i="3"/>
  <c r="D702" i="3"/>
  <c r="E702" i="3"/>
  <c r="F702" i="3"/>
  <c r="G702" i="3"/>
  <c r="H702" i="3"/>
  <c r="I702" i="3"/>
  <c r="J702" i="3"/>
  <c r="K702" i="3"/>
  <c r="L702" i="3"/>
  <c r="M702" i="3"/>
  <c r="P702" i="3"/>
  <c r="Q702" i="3"/>
  <c r="R702" i="3"/>
  <c r="S702" i="3"/>
  <c r="D703" i="3"/>
  <c r="E703" i="3"/>
  <c r="F703" i="3"/>
  <c r="G703" i="3"/>
  <c r="H703" i="3"/>
  <c r="I703" i="3"/>
  <c r="J703" i="3"/>
  <c r="K703" i="3"/>
  <c r="L703" i="3"/>
  <c r="M703" i="3"/>
  <c r="N703" i="3"/>
  <c r="O703" i="3"/>
  <c r="P703" i="3"/>
  <c r="Q703" i="3"/>
  <c r="R703" i="3"/>
  <c r="S703" i="3"/>
  <c r="D704" i="3"/>
  <c r="E704" i="3"/>
  <c r="F704" i="3"/>
  <c r="G704" i="3"/>
  <c r="H704" i="3"/>
  <c r="I704" i="3"/>
  <c r="J704" i="3"/>
  <c r="K704" i="3"/>
  <c r="L704" i="3"/>
  <c r="M704" i="3"/>
  <c r="N704" i="3"/>
  <c r="O704" i="3"/>
  <c r="P704" i="3"/>
  <c r="Q704" i="3"/>
  <c r="R704" i="3"/>
  <c r="S704" i="3"/>
  <c r="D705" i="3"/>
  <c r="E705" i="3"/>
  <c r="F705" i="3"/>
  <c r="G705" i="3"/>
  <c r="H705" i="3"/>
  <c r="I705" i="3"/>
  <c r="J705" i="3"/>
  <c r="K705" i="3"/>
  <c r="L705" i="3"/>
  <c r="M705" i="3"/>
  <c r="N705" i="3"/>
  <c r="O705" i="3"/>
  <c r="P705" i="3"/>
  <c r="Q705" i="3"/>
  <c r="R705" i="3"/>
  <c r="S705" i="3"/>
  <c r="D706" i="3"/>
  <c r="E706" i="3"/>
  <c r="F706" i="3"/>
  <c r="G706" i="3"/>
  <c r="H706" i="3"/>
  <c r="I706" i="3"/>
  <c r="J706" i="3"/>
  <c r="K706" i="3"/>
  <c r="L706" i="3"/>
  <c r="M706" i="3"/>
  <c r="N706" i="3"/>
  <c r="O706" i="3"/>
  <c r="P706" i="3"/>
  <c r="Q706" i="3"/>
  <c r="R706" i="3"/>
  <c r="S706" i="3"/>
  <c r="D707" i="3"/>
  <c r="E707" i="3"/>
  <c r="F707" i="3"/>
  <c r="G707" i="3"/>
  <c r="H707" i="3"/>
  <c r="I707" i="3"/>
  <c r="J707" i="3"/>
  <c r="K707" i="3"/>
  <c r="L707" i="3"/>
  <c r="M707" i="3"/>
  <c r="P707" i="3"/>
  <c r="Q707" i="3"/>
  <c r="R707" i="3"/>
  <c r="S707" i="3"/>
  <c r="D708" i="3"/>
  <c r="E708" i="3"/>
  <c r="F708" i="3"/>
  <c r="G708" i="3"/>
  <c r="H708" i="3"/>
  <c r="I708" i="3"/>
  <c r="J708" i="3"/>
  <c r="K708" i="3"/>
  <c r="L708" i="3"/>
  <c r="M708" i="3"/>
  <c r="N708" i="3"/>
  <c r="O708" i="3"/>
  <c r="P708" i="3"/>
  <c r="Q708" i="3"/>
  <c r="R708" i="3"/>
  <c r="S708" i="3"/>
  <c r="D709" i="3"/>
  <c r="E709" i="3"/>
  <c r="F709" i="3"/>
  <c r="G709" i="3"/>
  <c r="H709" i="3"/>
  <c r="I709" i="3"/>
  <c r="J709" i="3"/>
  <c r="K709" i="3"/>
  <c r="L709" i="3"/>
  <c r="M709" i="3"/>
  <c r="N709" i="3"/>
  <c r="O709" i="3"/>
  <c r="P709" i="3"/>
  <c r="Q709" i="3"/>
  <c r="R709" i="3"/>
  <c r="S709" i="3"/>
  <c r="D710" i="3"/>
  <c r="E710" i="3"/>
  <c r="F710" i="3"/>
  <c r="G710" i="3"/>
  <c r="H710" i="3"/>
  <c r="I710" i="3"/>
  <c r="J710" i="3"/>
  <c r="K710" i="3"/>
  <c r="L710" i="3"/>
  <c r="M710" i="3"/>
  <c r="N710" i="3"/>
  <c r="O710" i="3"/>
  <c r="P710" i="3"/>
  <c r="Q710" i="3"/>
  <c r="R710" i="3"/>
  <c r="S710" i="3"/>
  <c r="D711" i="3"/>
  <c r="E711" i="3"/>
  <c r="F711" i="3"/>
  <c r="G711" i="3"/>
  <c r="H711" i="3"/>
  <c r="I711" i="3"/>
  <c r="J711" i="3"/>
  <c r="K711" i="3"/>
  <c r="L711" i="3"/>
  <c r="M711" i="3"/>
  <c r="N711" i="3"/>
  <c r="O711" i="3"/>
  <c r="P711" i="3"/>
  <c r="Q711" i="3"/>
  <c r="R711" i="3"/>
  <c r="S711" i="3"/>
  <c r="D712" i="3"/>
  <c r="E712" i="3"/>
  <c r="F712" i="3"/>
  <c r="G712" i="3"/>
  <c r="H712" i="3"/>
  <c r="I712" i="3"/>
  <c r="J712" i="3"/>
  <c r="K712" i="3"/>
  <c r="L712" i="3"/>
  <c r="M712" i="3"/>
  <c r="N712" i="3"/>
  <c r="O712" i="3"/>
  <c r="P712" i="3"/>
  <c r="Q712" i="3"/>
  <c r="R712" i="3"/>
  <c r="S712" i="3"/>
  <c r="D713" i="3"/>
  <c r="E713" i="3"/>
  <c r="F713" i="3"/>
  <c r="G713" i="3"/>
  <c r="H713" i="3"/>
  <c r="I713" i="3"/>
  <c r="J713" i="3"/>
  <c r="K713" i="3"/>
  <c r="L713" i="3"/>
  <c r="M713" i="3"/>
  <c r="N713" i="3"/>
  <c r="O713" i="3"/>
  <c r="P713" i="3"/>
  <c r="Q713" i="3"/>
  <c r="R713" i="3"/>
  <c r="S713" i="3"/>
  <c r="D714" i="3"/>
  <c r="E714" i="3"/>
  <c r="F714" i="3"/>
  <c r="G714" i="3"/>
  <c r="H714" i="3"/>
  <c r="I714" i="3"/>
  <c r="J714" i="3"/>
  <c r="K714" i="3"/>
  <c r="L714" i="3"/>
  <c r="M714" i="3"/>
  <c r="N714" i="3"/>
  <c r="O714" i="3"/>
  <c r="P714" i="3"/>
  <c r="Q714" i="3"/>
  <c r="R714" i="3"/>
  <c r="S714" i="3"/>
  <c r="D715" i="3"/>
  <c r="E715" i="3"/>
  <c r="F715" i="3"/>
  <c r="G715" i="3"/>
  <c r="H715" i="3"/>
  <c r="I715" i="3"/>
  <c r="J715" i="3"/>
  <c r="K715" i="3"/>
  <c r="L715" i="3"/>
  <c r="M715" i="3"/>
  <c r="N715" i="3"/>
  <c r="O715" i="3"/>
  <c r="P715" i="3"/>
  <c r="Q715" i="3"/>
  <c r="R715" i="3"/>
  <c r="S715" i="3"/>
  <c r="D716" i="3"/>
  <c r="E716" i="3"/>
  <c r="F716" i="3"/>
  <c r="G716" i="3"/>
  <c r="H716" i="3"/>
  <c r="I716" i="3"/>
  <c r="J716" i="3"/>
  <c r="K716" i="3"/>
  <c r="L716" i="3"/>
  <c r="M716" i="3"/>
  <c r="N716" i="3"/>
  <c r="O716" i="3"/>
  <c r="P716" i="3"/>
  <c r="Q716" i="3"/>
  <c r="R716" i="3"/>
  <c r="S716" i="3"/>
  <c r="D717" i="3"/>
  <c r="E717" i="3"/>
  <c r="F717" i="3"/>
  <c r="G717" i="3"/>
  <c r="H717" i="3"/>
  <c r="I717" i="3"/>
  <c r="J717" i="3"/>
  <c r="K717" i="3"/>
  <c r="L717" i="3"/>
  <c r="M717" i="3"/>
  <c r="N717" i="3"/>
  <c r="O717" i="3"/>
  <c r="P717" i="3"/>
  <c r="Q717" i="3"/>
  <c r="R717" i="3"/>
  <c r="S717" i="3"/>
  <c r="D718" i="3"/>
  <c r="E718" i="3"/>
  <c r="F718" i="3"/>
  <c r="G718" i="3"/>
  <c r="H718" i="3"/>
  <c r="I718" i="3"/>
  <c r="J718" i="3"/>
  <c r="K718" i="3"/>
  <c r="L718" i="3"/>
  <c r="M718" i="3"/>
  <c r="P718" i="3"/>
  <c r="Q718" i="3"/>
  <c r="R718" i="3"/>
  <c r="S718" i="3"/>
  <c r="D719" i="3"/>
  <c r="E719" i="3"/>
  <c r="F719" i="3"/>
  <c r="G719" i="3"/>
  <c r="H719" i="3"/>
  <c r="I719" i="3"/>
  <c r="J719" i="3"/>
  <c r="K719" i="3"/>
  <c r="L719" i="3"/>
  <c r="M719" i="3"/>
  <c r="N719" i="3"/>
  <c r="O719" i="3"/>
  <c r="P719" i="3"/>
  <c r="Q719" i="3"/>
  <c r="R719" i="3"/>
  <c r="S719" i="3"/>
  <c r="D720" i="3"/>
  <c r="E720" i="3"/>
  <c r="F720" i="3"/>
  <c r="G720" i="3"/>
  <c r="H720" i="3"/>
  <c r="I720" i="3"/>
  <c r="J720" i="3"/>
  <c r="K720" i="3"/>
  <c r="L720" i="3"/>
  <c r="M720" i="3"/>
  <c r="N720" i="3"/>
  <c r="O720" i="3"/>
  <c r="P720" i="3"/>
  <c r="Q720" i="3"/>
  <c r="R720" i="3"/>
  <c r="S720" i="3"/>
  <c r="D721" i="3"/>
  <c r="E721" i="3"/>
  <c r="F721" i="3"/>
  <c r="G721" i="3"/>
  <c r="H721" i="3"/>
  <c r="I721" i="3"/>
  <c r="J721" i="3"/>
  <c r="K721" i="3"/>
  <c r="L721" i="3"/>
  <c r="M721" i="3"/>
  <c r="N721" i="3"/>
  <c r="O721" i="3"/>
  <c r="P721" i="3"/>
  <c r="Q721" i="3"/>
  <c r="R721" i="3"/>
  <c r="S721" i="3"/>
  <c r="D722" i="3"/>
  <c r="E722" i="3"/>
  <c r="F722" i="3"/>
  <c r="G722" i="3"/>
  <c r="H722" i="3"/>
  <c r="I722" i="3"/>
  <c r="J722" i="3"/>
  <c r="K722" i="3"/>
  <c r="L722" i="3"/>
  <c r="M722" i="3"/>
  <c r="N722" i="3"/>
  <c r="O722" i="3"/>
  <c r="P722" i="3"/>
  <c r="Q722" i="3"/>
  <c r="R722" i="3"/>
  <c r="S722" i="3"/>
  <c r="D723" i="3"/>
  <c r="E723" i="3"/>
  <c r="F723" i="3"/>
  <c r="G723" i="3"/>
  <c r="H723" i="3"/>
  <c r="I723" i="3"/>
  <c r="J723" i="3"/>
  <c r="K723" i="3"/>
  <c r="L723" i="3"/>
  <c r="M723" i="3"/>
  <c r="P723" i="3"/>
  <c r="Q723" i="3"/>
  <c r="R723" i="3"/>
  <c r="S723" i="3"/>
  <c r="D724" i="3"/>
  <c r="E724" i="3"/>
  <c r="F724" i="3"/>
  <c r="G724" i="3"/>
  <c r="H724" i="3"/>
  <c r="I724" i="3"/>
  <c r="J724" i="3"/>
  <c r="K724" i="3"/>
  <c r="L724" i="3"/>
  <c r="M724" i="3"/>
  <c r="N724" i="3"/>
  <c r="O724" i="3"/>
  <c r="P724" i="3"/>
  <c r="Q724" i="3"/>
  <c r="R724" i="3"/>
  <c r="S724" i="3"/>
  <c r="D725" i="3"/>
  <c r="E725" i="3"/>
  <c r="F725" i="3"/>
  <c r="G725" i="3"/>
  <c r="H725" i="3"/>
  <c r="I725" i="3"/>
  <c r="J725" i="3"/>
  <c r="K725" i="3"/>
  <c r="L725" i="3"/>
  <c r="M725" i="3"/>
  <c r="N725" i="3"/>
  <c r="O725" i="3"/>
  <c r="P725" i="3"/>
  <c r="Q725" i="3"/>
  <c r="R725" i="3"/>
  <c r="S725" i="3"/>
  <c r="D726" i="3"/>
  <c r="E726" i="3"/>
  <c r="F726" i="3"/>
  <c r="G726" i="3"/>
  <c r="H726" i="3"/>
  <c r="I726" i="3"/>
  <c r="J726" i="3"/>
  <c r="K726" i="3"/>
  <c r="L726" i="3"/>
  <c r="M726" i="3"/>
  <c r="N726" i="3"/>
  <c r="O726" i="3"/>
  <c r="P726" i="3"/>
  <c r="R726" i="3"/>
  <c r="S726" i="3"/>
  <c r="D727" i="3"/>
  <c r="E727" i="3"/>
  <c r="F727" i="3"/>
  <c r="G727" i="3"/>
  <c r="H727" i="3"/>
  <c r="I727" i="3"/>
  <c r="J727" i="3"/>
  <c r="K727" i="3"/>
  <c r="L727" i="3"/>
  <c r="M727" i="3"/>
  <c r="N727" i="3"/>
  <c r="O727" i="3"/>
  <c r="P727" i="3"/>
  <c r="Q727" i="3"/>
  <c r="R727" i="3"/>
  <c r="S727" i="3"/>
  <c r="D728" i="3"/>
  <c r="E728" i="3"/>
  <c r="F728" i="3"/>
  <c r="G728" i="3"/>
  <c r="H728" i="3"/>
  <c r="I728" i="3"/>
  <c r="J728" i="3"/>
  <c r="K728" i="3"/>
  <c r="L728" i="3"/>
  <c r="M728" i="3"/>
  <c r="N728" i="3"/>
  <c r="O728" i="3"/>
  <c r="P728" i="3"/>
  <c r="Q728" i="3"/>
  <c r="R728" i="3"/>
  <c r="S728" i="3"/>
  <c r="D729" i="3"/>
  <c r="E729" i="3"/>
  <c r="F729" i="3"/>
  <c r="G729" i="3"/>
  <c r="H729" i="3"/>
  <c r="I729" i="3"/>
  <c r="J729" i="3"/>
  <c r="K729" i="3"/>
  <c r="L729" i="3"/>
  <c r="M729" i="3"/>
  <c r="N729" i="3"/>
  <c r="O729" i="3"/>
  <c r="P729" i="3"/>
  <c r="Q729" i="3"/>
  <c r="R729" i="3"/>
  <c r="S729" i="3"/>
  <c r="D317" i="3"/>
  <c r="E317" i="3"/>
  <c r="F317" i="3"/>
  <c r="G317" i="3"/>
  <c r="H317" i="3"/>
  <c r="I317" i="3"/>
  <c r="J317" i="3"/>
  <c r="K317" i="3"/>
  <c r="L317" i="3"/>
  <c r="M317" i="3"/>
  <c r="N317" i="3"/>
  <c r="O317" i="3"/>
  <c r="P317" i="3"/>
  <c r="Q317" i="3"/>
  <c r="R317" i="3"/>
  <c r="S317" i="3"/>
  <c r="D731" i="3"/>
  <c r="E731" i="3"/>
  <c r="F731" i="3"/>
  <c r="G731" i="3"/>
  <c r="H731" i="3"/>
  <c r="I731" i="3"/>
  <c r="J731" i="3"/>
  <c r="K731" i="3"/>
  <c r="L731" i="3"/>
  <c r="M731" i="3"/>
  <c r="N731" i="3"/>
  <c r="O731" i="3"/>
  <c r="P731" i="3"/>
  <c r="Q731" i="3"/>
  <c r="R731" i="3"/>
  <c r="S731" i="3"/>
  <c r="D732" i="3"/>
  <c r="E732" i="3"/>
  <c r="F732" i="3"/>
  <c r="G732" i="3"/>
  <c r="H732" i="3"/>
  <c r="I732" i="3"/>
  <c r="J732" i="3"/>
  <c r="K732" i="3"/>
  <c r="L732" i="3"/>
  <c r="M732" i="3"/>
  <c r="N732" i="3"/>
  <c r="O732" i="3"/>
  <c r="P732" i="3"/>
  <c r="Q732" i="3"/>
  <c r="R732" i="3"/>
  <c r="S732" i="3"/>
  <c r="D733" i="3"/>
  <c r="E733" i="3"/>
  <c r="F733" i="3"/>
  <c r="G733" i="3"/>
  <c r="H733" i="3"/>
  <c r="I733" i="3"/>
  <c r="J733" i="3"/>
  <c r="K733" i="3"/>
  <c r="L733" i="3"/>
  <c r="M733" i="3"/>
  <c r="N733" i="3"/>
  <c r="O733" i="3"/>
  <c r="P733" i="3"/>
  <c r="Q733" i="3"/>
  <c r="R733" i="3"/>
  <c r="S733" i="3"/>
  <c r="D734" i="3"/>
  <c r="E734" i="3"/>
  <c r="F734" i="3"/>
  <c r="G734" i="3"/>
  <c r="H734" i="3"/>
  <c r="I734" i="3"/>
  <c r="J734" i="3"/>
  <c r="K734" i="3"/>
  <c r="L734" i="3"/>
  <c r="M734" i="3"/>
  <c r="P734" i="3"/>
  <c r="Q734" i="3"/>
  <c r="R734" i="3"/>
  <c r="S734" i="3"/>
  <c r="D735" i="3"/>
  <c r="E735" i="3"/>
  <c r="F735" i="3"/>
  <c r="G735" i="3"/>
  <c r="H735" i="3"/>
  <c r="I735" i="3"/>
  <c r="J735" i="3"/>
  <c r="K735" i="3"/>
  <c r="L735" i="3"/>
  <c r="M735" i="3"/>
  <c r="N735" i="3"/>
  <c r="O735" i="3"/>
  <c r="P735" i="3"/>
  <c r="Q735" i="3"/>
  <c r="R735" i="3"/>
  <c r="S735" i="3"/>
  <c r="D736" i="3"/>
  <c r="E736" i="3"/>
  <c r="F736" i="3"/>
  <c r="G736" i="3"/>
  <c r="H736" i="3"/>
  <c r="I736" i="3"/>
  <c r="J736" i="3"/>
  <c r="K736" i="3"/>
  <c r="L736" i="3"/>
  <c r="M736" i="3"/>
  <c r="N736" i="3"/>
  <c r="O736" i="3"/>
  <c r="P736" i="3"/>
  <c r="Q736" i="3"/>
  <c r="R736" i="3"/>
  <c r="S736" i="3"/>
  <c r="D737" i="3"/>
  <c r="E737" i="3"/>
  <c r="F737" i="3"/>
  <c r="G737" i="3"/>
  <c r="H737" i="3"/>
  <c r="I737" i="3"/>
  <c r="J737" i="3"/>
  <c r="K737" i="3"/>
  <c r="L737" i="3"/>
  <c r="M737" i="3"/>
  <c r="N737" i="3"/>
  <c r="O737" i="3"/>
  <c r="P737" i="3"/>
  <c r="Q737" i="3"/>
  <c r="R737" i="3"/>
  <c r="S737" i="3"/>
  <c r="D738" i="3"/>
  <c r="E738" i="3"/>
  <c r="F738" i="3"/>
  <c r="G738" i="3"/>
  <c r="H738" i="3"/>
  <c r="I738" i="3"/>
  <c r="J738" i="3"/>
  <c r="K738" i="3"/>
  <c r="L738" i="3"/>
  <c r="M738" i="3"/>
  <c r="N738" i="3"/>
  <c r="O738" i="3"/>
  <c r="P738" i="3"/>
  <c r="Q738" i="3"/>
  <c r="R738" i="3"/>
  <c r="S738" i="3"/>
  <c r="D739" i="3"/>
  <c r="E739" i="3"/>
  <c r="F739" i="3"/>
  <c r="G739" i="3"/>
  <c r="H739" i="3"/>
  <c r="I739" i="3"/>
  <c r="J739" i="3"/>
  <c r="K739" i="3"/>
  <c r="L739" i="3"/>
  <c r="M739" i="3"/>
  <c r="N739" i="3"/>
  <c r="O739" i="3"/>
  <c r="P739" i="3"/>
  <c r="R739" i="3"/>
  <c r="S739" i="3"/>
  <c r="D740" i="3"/>
  <c r="E740" i="3"/>
  <c r="F740" i="3"/>
  <c r="G740" i="3"/>
  <c r="H740" i="3"/>
  <c r="I740" i="3"/>
  <c r="J740" i="3"/>
  <c r="K740" i="3"/>
  <c r="L740" i="3"/>
  <c r="M740" i="3"/>
  <c r="P740" i="3"/>
  <c r="Q740" i="3"/>
  <c r="R740" i="3"/>
  <c r="S740" i="3"/>
  <c r="D741" i="3"/>
  <c r="E741" i="3"/>
  <c r="F741" i="3"/>
  <c r="G741" i="3"/>
  <c r="H741" i="3"/>
  <c r="I741" i="3"/>
  <c r="J741" i="3"/>
  <c r="K741" i="3"/>
  <c r="L741" i="3"/>
  <c r="M741" i="3"/>
  <c r="N741" i="3"/>
  <c r="O741" i="3"/>
  <c r="P741" i="3"/>
  <c r="Q741" i="3"/>
  <c r="R741" i="3"/>
  <c r="S741" i="3"/>
  <c r="D742" i="3"/>
  <c r="E742" i="3"/>
  <c r="F742" i="3"/>
  <c r="G742" i="3"/>
  <c r="H742" i="3"/>
  <c r="I742" i="3"/>
  <c r="J742" i="3"/>
  <c r="K742" i="3"/>
  <c r="L742" i="3"/>
  <c r="M742" i="3"/>
  <c r="N742" i="3"/>
  <c r="O742" i="3"/>
  <c r="P742" i="3"/>
  <c r="Q742" i="3"/>
  <c r="R742" i="3"/>
  <c r="S742" i="3"/>
  <c r="D743" i="3"/>
  <c r="E743" i="3"/>
  <c r="F743" i="3"/>
  <c r="G743" i="3"/>
  <c r="H743" i="3"/>
  <c r="I743" i="3"/>
  <c r="J743" i="3"/>
  <c r="K743" i="3"/>
  <c r="L743" i="3"/>
  <c r="M743" i="3"/>
  <c r="N743" i="3"/>
  <c r="O743" i="3"/>
  <c r="P743" i="3"/>
  <c r="Q743" i="3"/>
  <c r="R743" i="3"/>
  <c r="S743" i="3"/>
  <c r="D744" i="3"/>
  <c r="E744" i="3"/>
  <c r="F744" i="3"/>
  <c r="G744" i="3"/>
  <c r="H744" i="3"/>
  <c r="I744" i="3"/>
  <c r="J744" i="3"/>
  <c r="K744" i="3"/>
  <c r="L744" i="3"/>
  <c r="M744" i="3"/>
  <c r="N744" i="3"/>
  <c r="O744" i="3"/>
  <c r="P744" i="3"/>
  <c r="Q744" i="3"/>
  <c r="R744" i="3"/>
  <c r="S744" i="3"/>
  <c r="D745" i="3"/>
  <c r="E745" i="3"/>
  <c r="F745" i="3"/>
  <c r="G745" i="3"/>
  <c r="H745" i="3"/>
  <c r="I745" i="3"/>
  <c r="J745" i="3"/>
  <c r="K745" i="3"/>
  <c r="L745" i="3"/>
  <c r="M745" i="3"/>
  <c r="N745" i="3"/>
  <c r="O745" i="3"/>
  <c r="P745" i="3"/>
  <c r="Q745" i="3"/>
  <c r="R745" i="3"/>
  <c r="S745" i="3"/>
  <c r="D746" i="3"/>
  <c r="E746" i="3"/>
  <c r="F746" i="3"/>
  <c r="G746" i="3"/>
  <c r="H746" i="3"/>
  <c r="I746" i="3"/>
  <c r="J746" i="3"/>
  <c r="K746" i="3"/>
  <c r="L746" i="3"/>
  <c r="M746" i="3"/>
  <c r="P746" i="3"/>
  <c r="Q746" i="3"/>
  <c r="R746" i="3"/>
  <c r="S746" i="3"/>
  <c r="D747" i="3"/>
  <c r="E747" i="3"/>
  <c r="F747" i="3"/>
  <c r="G747" i="3"/>
  <c r="H747" i="3"/>
  <c r="I747" i="3"/>
  <c r="J747" i="3"/>
  <c r="K747" i="3"/>
  <c r="L747" i="3"/>
  <c r="M747" i="3"/>
  <c r="P747" i="3"/>
  <c r="Q747" i="3"/>
  <c r="R747" i="3"/>
  <c r="S747" i="3"/>
  <c r="D748" i="3"/>
  <c r="E748" i="3"/>
  <c r="F748" i="3"/>
  <c r="G748" i="3"/>
  <c r="H748" i="3"/>
  <c r="I748" i="3"/>
  <c r="J748" i="3"/>
  <c r="K748" i="3"/>
  <c r="L748" i="3"/>
  <c r="M748" i="3"/>
  <c r="N748" i="3"/>
  <c r="O748" i="3"/>
  <c r="P748" i="3"/>
  <c r="Q748" i="3"/>
  <c r="R748" i="3"/>
  <c r="S748" i="3"/>
  <c r="D749" i="3"/>
  <c r="E749" i="3"/>
  <c r="F749" i="3"/>
  <c r="G749" i="3"/>
  <c r="H749" i="3"/>
  <c r="I749" i="3"/>
  <c r="J749" i="3"/>
  <c r="K749" i="3"/>
  <c r="L749" i="3"/>
  <c r="M749" i="3"/>
  <c r="N749" i="3"/>
  <c r="O749" i="3"/>
  <c r="P749" i="3"/>
  <c r="Q749" i="3"/>
  <c r="R749" i="3"/>
  <c r="S749" i="3"/>
  <c r="D750" i="3"/>
  <c r="E750" i="3"/>
  <c r="F750" i="3"/>
  <c r="G750" i="3"/>
  <c r="H750" i="3"/>
  <c r="I750" i="3"/>
  <c r="J750" i="3"/>
  <c r="K750" i="3"/>
  <c r="L750" i="3"/>
  <c r="M750" i="3"/>
  <c r="P750" i="3"/>
  <c r="Q750" i="3"/>
  <c r="R750" i="3"/>
  <c r="S750" i="3"/>
  <c r="D751" i="3"/>
  <c r="E751" i="3"/>
  <c r="F751" i="3"/>
  <c r="G751" i="3"/>
  <c r="H751" i="3"/>
  <c r="I751" i="3"/>
  <c r="J751" i="3"/>
  <c r="K751" i="3"/>
  <c r="L751" i="3"/>
  <c r="M751" i="3"/>
  <c r="N751" i="3"/>
  <c r="O751" i="3"/>
  <c r="P751" i="3"/>
  <c r="Q751" i="3"/>
  <c r="R751" i="3"/>
  <c r="S751" i="3"/>
  <c r="D752" i="3"/>
  <c r="E752" i="3"/>
  <c r="F752" i="3"/>
  <c r="G752" i="3"/>
  <c r="H752" i="3"/>
  <c r="I752" i="3"/>
  <c r="J752" i="3"/>
  <c r="K752" i="3"/>
  <c r="L752" i="3"/>
  <c r="M752" i="3"/>
  <c r="N752" i="3"/>
  <c r="O752" i="3"/>
  <c r="P752" i="3"/>
  <c r="Q752" i="3"/>
  <c r="R752" i="3"/>
  <c r="S752" i="3"/>
  <c r="D753" i="3"/>
  <c r="E753" i="3"/>
  <c r="F753" i="3"/>
  <c r="G753" i="3"/>
  <c r="H753" i="3"/>
  <c r="I753" i="3"/>
  <c r="J753" i="3"/>
  <c r="K753" i="3"/>
  <c r="L753" i="3"/>
  <c r="M753" i="3"/>
  <c r="P753" i="3"/>
  <c r="Q753" i="3"/>
  <c r="R753" i="3"/>
  <c r="S753" i="3"/>
  <c r="D754" i="3"/>
  <c r="E754" i="3"/>
  <c r="F754" i="3"/>
  <c r="G754" i="3"/>
  <c r="H754" i="3"/>
  <c r="I754" i="3"/>
  <c r="J754" i="3"/>
  <c r="K754" i="3"/>
  <c r="L754" i="3"/>
  <c r="M754" i="3"/>
  <c r="N754" i="3"/>
  <c r="O754" i="3"/>
  <c r="P754" i="3"/>
  <c r="Q754" i="3"/>
  <c r="R754" i="3"/>
  <c r="S754" i="3"/>
  <c r="D755" i="3"/>
  <c r="E755" i="3"/>
  <c r="F755" i="3"/>
  <c r="G755" i="3"/>
  <c r="H755" i="3"/>
  <c r="I755" i="3"/>
  <c r="J755" i="3"/>
  <c r="K755" i="3"/>
  <c r="L755" i="3"/>
  <c r="M755" i="3"/>
  <c r="N755" i="3"/>
  <c r="O755" i="3"/>
  <c r="P755" i="3"/>
  <c r="Q755" i="3"/>
  <c r="R755" i="3"/>
  <c r="S755" i="3"/>
  <c r="D756" i="3"/>
  <c r="E756" i="3"/>
  <c r="F756" i="3"/>
  <c r="G756" i="3"/>
  <c r="H756" i="3"/>
  <c r="I756" i="3"/>
  <c r="J756" i="3"/>
  <c r="K756" i="3"/>
  <c r="L756" i="3"/>
  <c r="M756" i="3"/>
  <c r="N756" i="3"/>
  <c r="O756" i="3"/>
  <c r="P756" i="3"/>
  <c r="Q756" i="3"/>
  <c r="R756" i="3"/>
  <c r="S756" i="3"/>
  <c r="D757" i="3"/>
  <c r="E757" i="3"/>
  <c r="F757" i="3"/>
  <c r="G757" i="3"/>
  <c r="H757" i="3"/>
  <c r="I757" i="3"/>
  <c r="J757" i="3"/>
  <c r="K757" i="3"/>
  <c r="L757" i="3"/>
  <c r="M757" i="3"/>
  <c r="N757" i="3"/>
  <c r="O757" i="3"/>
  <c r="P757" i="3"/>
  <c r="Q757" i="3"/>
  <c r="R757" i="3"/>
  <c r="S757" i="3"/>
  <c r="D175" i="3"/>
  <c r="E175" i="3"/>
  <c r="F175" i="3"/>
  <c r="G175" i="3"/>
  <c r="H175" i="3"/>
  <c r="I175" i="3"/>
  <c r="J175" i="3"/>
  <c r="K175" i="3"/>
  <c r="L175" i="3"/>
  <c r="M175" i="3"/>
  <c r="N175" i="3"/>
  <c r="O175" i="3"/>
  <c r="P175" i="3"/>
  <c r="R175" i="3"/>
  <c r="S175" i="3"/>
  <c r="D759" i="3"/>
  <c r="E759" i="3"/>
  <c r="F759" i="3"/>
  <c r="G759" i="3"/>
  <c r="H759" i="3"/>
  <c r="I759" i="3"/>
  <c r="J759" i="3"/>
  <c r="K759" i="3"/>
  <c r="L759" i="3"/>
  <c r="M759" i="3"/>
  <c r="N759" i="3"/>
  <c r="O759" i="3"/>
  <c r="P759" i="3"/>
  <c r="Q759" i="3"/>
  <c r="R759" i="3"/>
  <c r="S759" i="3"/>
  <c r="D760" i="3"/>
  <c r="E760" i="3"/>
  <c r="F760" i="3"/>
  <c r="G760" i="3"/>
  <c r="H760" i="3"/>
  <c r="I760" i="3"/>
  <c r="J760" i="3"/>
  <c r="K760" i="3"/>
  <c r="L760" i="3"/>
  <c r="M760" i="3"/>
  <c r="N760" i="3"/>
  <c r="O760" i="3"/>
  <c r="P760" i="3"/>
  <c r="Q760" i="3"/>
  <c r="R760" i="3"/>
  <c r="S760" i="3"/>
  <c r="D761" i="3"/>
  <c r="E761" i="3"/>
  <c r="F761" i="3"/>
  <c r="G761" i="3"/>
  <c r="H761" i="3"/>
  <c r="I761" i="3"/>
  <c r="J761" i="3"/>
  <c r="K761" i="3"/>
  <c r="L761" i="3"/>
  <c r="M761" i="3"/>
  <c r="N761" i="3"/>
  <c r="O761" i="3"/>
  <c r="P761" i="3"/>
  <c r="Q761" i="3"/>
  <c r="R761" i="3"/>
  <c r="S761" i="3"/>
  <c r="D762" i="3"/>
  <c r="E762" i="3"/>
  <c r="F762" i="3"/>
  <c r="G762" i="3"/>
  <c r="H762" i="3"/>
  <c r="I762" i="3"/>
  <c r="J762" i="3"/>
  <c r="K762" i="3"/>
  <c r="L762" i="3"/>
  <c r="M762" i="3"/>
  <c r="N762" i="3"/>
  <c r="O762" i="3"/>
  <c r="P762" i="3"/>
  <c r="Q762" i="3"/>
  <c r="R762" i="3"/>
  <c r="S762" i="3"/>
  <c r="D763" i="3"/>
  <c r="E763" i="3"/>
  <c r="F763" i="3"/>
  <c r="G763" i="3"/>
  <c r="H763" i="3"/>
  <c r="I763" i="3"/>
  <c r="J763" i="3"/>
  <c r="K763" i="3"/>
  <c r="L763" i="3"/>
  <c r="M763" i="3"/>
  <c r="N763" i="3"/>
  <c r="O763" i="3"/>
  <c r="P763" i="3"/>
  <c r="R763" i="3"/>
  <c r="S763" i="3"/>
  <c r="D764" i="3"/>
  <c r="E764" i="3"/>
  <c r="F764" i="3"/>
  <c r="G764" i="3"/>
  <c r="H764" i="3"/>
  <c r="I764" i="3"/>
  <c r="J764" i="3"/>
  <c r="K764" i="3"/>
  <c r="L764" i="3"/>
  <c r="M764" i="3"/>
  <c r="N764" i="3"/>
  <c r="O764" i="3"/>
  <c r="P764" i="3"/>
  <c r="Q764" i="3"/>
  <c r="R764" i="3"/>
  <c r="S764" i="3"/>
  <c r="D765" i="3"/>
  <c r="E765" i="3"/>
  <c r="F765" i="3"/>
  <c r="G765" i="3"/>
  <c r="H765" i="3"/>
  <c r="I765" i="3"/>
  <c r="J765" i="3"/>
  <c r="K765" i="3"/>
  <c r="L765" i="3"/>
  <c r="M765" i="3"/>
  <c r="N765" i="3"/>
  <c r="O765" i="3"/>
  <c r="P765" i="3"/>
  <c r="Q765" i="3"/>
  <c r="R765" i="3"/>
  <c r="S765" i="3"/>
  <c r="D766" i="3"/>
  <c r="E766" i="3"/>
  <c r="F766" i="3"/>
  <c r="G766" i="3"/>
  <c r="H766" i="3"/>
  <c r="I766" i="3"/>
  <c r="J766" i="3"/>
  <c r="K766" i="3"/>
  <c r="L766" i="3"/>
  <c r="M766" i="3"/>
  <c r="P766" i="3"/>
  <c r="Q766" i="3"/>
  <c r="R766" i="3"/>
  <c r="S766" i="3"/>
  <c r="D767" i="3"/>
  <c r="E767" i="3"/>
  <c r="F767" i="3"/>
  <c r="G767" i="3"/>
  <c r="H767" i="3"/>
  <c r="I767" i="3"/>
  <c r="J767" i="3"/>
  <c r="K767" i="3"/>
  <c r="L767" i="3"/>
  <c r="M767" i="3"/>
  <c r="O767" i="3"/>
  <c r="P767" i="3"/>
  <c r="Q767" i="3"/>
  <c r="R767" i="3"/>
  <c r="S767" i="3"/>
  <c r="D768" i="3"/>
  <c r="E768" i="3"/>
  <c r="F768" i="3"/>
  <c r="G768" i="3"/>
  <c r="H768" i="3"/>
  <c r="I768" i="3"/>
  <c r="J768" i="3"/>
  <c r="K768" i="3"/>
  <c r="L768" i="3"/>
  <c r="M768" i="3"/>
  <c r="N768" i="3"/>
  <c r="O768" i="3"/>
  <c r="P768" i="3"/>
  <c r="Q768" i="3"/>
  <c r="R768" i="3"/>
  <c r="S768" i="3"/>
  <c r="D769" i="3"/>
  <c r="E769" i="3"/>
  <c r="F769" i="3"/>
  <c r="G769" i="3"/>
  <c r="H769" i="3"/>
  <c r="I769" i="3"/>
  <c r="J769" i="3"/>
  <c r="K769" i="3"/>
  <c r="L769" i="3"/>
  <c r="M769" i="3"/>
  <c r="N769" i="3"/>
  <c r="O769" i="3"/>
  <c r="P769" i="3"/>
  <c r="Q769" i="3"/>
  <c r="R769" i="3"/>
  <c r="S769" i="3"/>
  <c r="D770" i="3"/>
  <c r="E770" i="3"/>
  <c r="F770" i="3"/>
  <c r="G770" i="3"/>
  <c r="H770" i="3"/>
  <c r="I770" i="3"/>
  <c r="J770" i="3"/>
  <c r="K770" i="3"/>
  <c r="L770" i="3"/>
  <c r="M770" i="3"/>
  <c r="O770" i="3"/>
  <c r="P770" i="3"/>
  <c r="Q770" i="3"/>
  <c r="R770" i="3"/>
  <c r="S770" i="3"/>
  <c r="D771" i="3"/>
  <c r="E771" i="3"/>
  <c r="F771" i="3"/>
  <c r="G771" i="3"/>
  <c r="H771" i="3"/>
  <c r="I771" i="3"/>
  <c r="J771" i="3"/>
  <c r="K771" i="3"/>
  <c r="L771" i="3"/>
  <c r="M771" i="3"/>
  <c r="O771" i="3"/>
  <c r="P771" i="3"/>
  <c r="Q771" i="3"/>
  <c r="R771" i="3"/>
  <c r="S771" i="3"/>
  <c r="D772" i="3"/>
  <c r="E772" i="3"/>
  <c r="F772" i="3"/>
  <c r="G772" i="3"/>
  <c r="H772" i="3"/>
  <c r="I772" i="3"/>
  <c r="J772" i="3"/>
  <c r="K772" i="3"/>
  <c r="L772" i="3"/>
  <c r="M772" i="3"/>
  <c r="N772" i="3"/>
  <c r="O772" i="3"/>
  <c r="P772" i="3"/>
  <c r="Q772" i="3"/>
  <c r="R772" i="3"/>
  <c r="S772" i="3"/>
  <c r="D773" i="3"/>
  <c r="E773" i="3"/>
  <c r="F773" i="3"/>
  <c r="G773" i="3"/>
  <c r="H773" i="3"/>
  <c r="I773" i="3"/>
  <c r="J773" i="3"/>
  <c r="K773" i="3"/>
  <c r="L773" i="3"/>
  <c r="M773" i="3"/>
  <c r="N773" i="3"/>
  <c r="O773" i="3"/>
  <c r="P773" i="3"/>
  <c r="Q773" i="3"/>
  <c r="R773" i="3"/>
  <c r="S773" i="3"/>
  <c r="D774" i="3"/>
  <c r="E774" i="3"/>
  <c r="F774" i="3"/>
  <c r="G774" i="3"/>
  <c r="H774" i="3"/>
  <c r="I774" i="3"/>
  <c r="J774" i="3"/>
  <c r="K774" i="3"/>
  <c r="L774" i="3"/>
  <c r="M774" i="3"/>
  <c r="N774" i="3"/>
  <c r="O774" i="3"/>
  <c r="P774" i="3"/>
  <c r="Q774" i="3"/>
  <c r="R774" i="3"/>
  <c r="S774" i="3"/>
  <c r="D775" i="3"/>
  <c r="E775" i="3"/>
  <c r="F775" i="3"/>
  <c r="G775" i="3"/>
  <c r="H775" i="3"/>
  <c r="I775" i="3"/>
  <c r="J775" i="3"/>
  <c r="K775" i="3"/>
  <c r="L775" i="3"/>
  <c r="M775" i="3"/>
  <c r="N775" i="3"/>
  <c r="O775" i="3"/>
  <c r="P775" i="3"/>
  <c r="Q775" i="3"/>
  <c r="R775" i="3"/>
  <c r="S775" i="3"/>
  <c r="D776" i="3"/>
  <c r="E776" i="3"/>
  <c r="F776" i="3"/>
  <c r="G776" i="3"/>
  <c r="H776" i="3"/>
  <c r="I776" i="3"/>
  <c r="J776" i="3"/>
  <c r="K776" i="3"/>
  <c r="L776" i="3"/>
  <c r="M776" i="3"/>
  <c r="N776" i="3"/>
  <c r="O776" i="3"/>
  <c r="P776" i="3"/>
  <c r="Q776" i="3"/>
  <c r="R776" i="3"/>
  <c r="S776" i="3"/>
  <c r="D777" i="3"/>
  <c r="E777" i="3"/>
  <c r="F777" i="3"/>
  <c r="G777" i="3"/>
  <c r="H777" i="3"/>
  <c r="I777" i="3"/>
  <c r="J777" i="3"/>
  <c r="K777" i="3"/>
  <c r="L777" i="3"/>
  <c r="M777" i="3"/>
  <c r="N777" i="3"/>
  <c r="O777" i="3"/>
  <c r="P777" i="3"/>
  <c r="Q777" i="3"/>
  <c r="R777" i="3"/>
  <c r="S777" i="3"/>
  <c r="D778" i="3"/>
  <c r="E778" i="3"/>
  <c r="F778" i="3"/>
  <c r="G778" i="3"/>
  <c r="H778" i="3"/>
  <c r="I778" i="3"/>
  <c r="J778" i="3"/>
  <c r="K778" i="3"/>
  <c r="L778" i="3"/>
  <c r="M778" i="3"/>
  <c r="N778" i="3"/>
  <c r="O778" i="3"/>
  <c r="P778" i="3"/>
  <c r="Q778" i="3"/>
  <c r="R778" i="3"/>
  <c r="S778" i="3"/>
  <c r="D779" i="3"/>
  <c r="E779" i="3"/>
  <c r="F779" i="3"/>
  <c r="G779" i="3"/>
  <c r="H779" i="3"/>
  <c r="I779" i="3"/>
  <c r="J779" i="3"/>
  <c r="K779" i="3"/>
  <c r="L779" i="3"/>
  <c r="M779" i="3"/>
  <c r="O779" i="3"/>
  <c r="P779" i="3"/>
  <c r="Q779" i="3"/>
  <c r="R779" i="3"/>
  <c r="S779" i="3"/>
  <c r="D780" i="3"/>
  <c r="E780" i="3"/>
  <c r="F780" i="3"/>
  <c r="G780" i="3"/>
  <c r="H780" i="3"/>
  <c r="I780" i="3"/>
  <c r="J780" i="3"/>
  <c r="K780" i="3"/>
  <c r="L780" i="3"/>
  <c r="M780" i="3"/>
  <c r="P780" i="3"/>
  <c r="Q780" i="3"/>
  <c r="R780" i="3"/>
  <c r="S780" i="3"/>
  <c r="D781" i="3"/>
  <c r="E781" i="3"/>
  <c r="F781" i="3"/>
  <c r="G781" i="3"/>
  <c r="H781" i="3"/>
  <c r="I781" i="3"/>
  <c r="J781" i="3"/>
  <c r="K781" i="3"/>
  <c r="L781" i="3"/>
  <c r="M781" i="3"/>
  <c r="N781" i="3"/>
  <c r="O781" i="3"/>
  <c r="P781" i="3"/>
  <c r="Q781" i="3"/>
  <c r="R781" i="3"/>
  <c r="S781" i="3"/>
  <c r="D782" i="3"/>
  <c r="E782" i="3"/>
  <c r="F782" i="3"/>
  <c r="G782" i="3"/>
  <c r="H782" i="3"/>
  <c r="I782" i="3"/>
  <c r="J782" i="3"/>
  <c r="K782" i="3"/>
  <c r="L782" i="3"/>
  <c r="M782" i="3"/>
  <c r="P782" i="3"/>
  <c r="Q782" i="3"/>
  <c r="R782" i="3"/>
  <c r="S782" i="3"/>
  <c r="D783" i="3"/>
  <c r="E783" i="3"/>
  <c r="F783" i="3"/>
  <c r="G783" i="3"/>
  <c r="H783" i="3"/>
  <c r="I783" i="3"/>
  <c r="J783" i="3"/>
  <c r="K783" i="3"/>
  <c r="L783" i="3"/>
  <c r="M783" i="3"/>
  <c r="N783" i="3"/>
  <c r="O783" i="3"/>
  <c r="P783" i="3"/>
  <c r="Q783" i="3"/>
  <c r="R783" i="3"/>
  <c r="S783" i="3"/>
  <c r="D784" i="3"/>
  <c r="E784" i="3"/>
  <c r="F784" i="3"/>
  <c r="G784" i="3"/>
  <c r="H784" i="3"/>
  <c r="I784" i="3"/>
  <c r="J784" i="3"/>
  <c r="K784" i="3"/>
  <c r="L784" i="3"/>
  <c r="M784" i="3"/>
  <c r="N784" i="3"/>
  <c r="O784" i="3"/>
  <c r="P784" i="3"/>
  <c r="Q784" i="3"/>
  <c r="R784" i="3"/>
  <c r="S784" i="3"/>
  <c r="D785" i="3"/>
  <c r="E785" i="3"/>
  <c r="F785" i="3"/>
  <c r="G785" i="3"/>
  <c r="H785" i="3"/>
  <c r="I785" i="3"/>
  <c r="J785" i="3"/>
  <c r="K785" i="3"/>
  <c r="L785" i="3"/>
  <c r="M785" i="3"/>
  <c r="N785" i="3"/>
  <c r="O785" i="3"/>
  <c r="P785" i="3"/>
  <c r="Q785" i="3"/>
  <c r="R785" i="3"/>
  <c r="S785" i="3"/>
  <c r="D786" i="3"/>
  <c r="E786" i="3"/>
  <c r="F786" i="3"/>
  <c r="G786" i="3"/>
  <c r="H786" i="3"/>
  <c r="I786" i="3"/>
  <c r="J786" i="3"/>
  <c r="K786" i="3"/>
  <c r="L786" i="3"/>
  <c r="M786" i="3"/>
  <c r="N786" i="3"/>
  <c r="O786" i="3"/>
  <c r="P786" i="3"/>
  <c r="Q786" i="3"/>
  <c r="R786" i="3"/>
  <c r="S786" i="3"/>
  <c r="D787" i="3"/>
  <c r="E787" i="3"/>
  <c r="F787" i="3"/>
  <c r="G787" i="3"/>
  <c r="H787" i="3"/>
  <c r="I787" i="3"/>
  <c r="J787" i="3"/>
  <c r="K787" i="3"/>
  <c r="L787" i="3"/>
  <c r="M787" i="3"/>
  <c r="O787" i="3"/>
  <c r="P787" i="3"/>
  <c r="R787" i="3"/>
  <c r="S787" i="3"/>
  <c r="D788" i="3"/>
  <c r="E788" i="3"/>
  <c r="F788" i="3"/>
  <c r="G788" i="3"/>
  <c r="H788" i="3"/>
  <c r="I788" i="3"/>
  <c r="J788" i="3"/>
  <c r="K788" i="3"/>
  <c r="L788" i="3"/>
  <c r="M788" i="3"/>
  <c r="N788" i="3"/>
  <c r="O788" i="3"/>
  <c r="P788" i="3"/>
  <c r="Q788" i="3"/>
  <c r="R788" i="3"/>
  <c r="S788" i="3"/>
  <c r="D789" i="3"/>
  <c r="E789" i="3"/>
  <c r="F789" i="3"/>
  <c r="G789" i="3"/>
  <c r="H789" i="3"/>
  <c r="I789" i="3"/>
  <c r="J789" i="3"/>
  <c r="K789" i="3"/>
  <c r="L789" i="3"/>
  <c r="M789" i="3"/>
  <c r="N789" i="3"/>
  <c r="O789" i="3"/>
  <c r="P789" i="3"/>
  <c r="Q789" i="3"/>
  <c r="R789" i="3"/>
  <c r="S789" i="3"/>
  <c r="D790" i="3"/>
  <c r="E790" i="3"/>
  <c r="F790" i="3"/>
  <c r="G790" i="3"/>
  <c r="H790" i="3"/>
  <c r="I790" i="3"/>
  <c r="J790" i="3"/>
  <c r="K790" i="3"/>
  <c r="L790" i="3"/>
  <c r="M790" i="3"/>
  <c r="N790" i="3"/>
  <c r="O790" i="3"/>
  <c r="P790" i="3"/>
  <c r="R790" i="3"/>
  <c r="S790" i="3"/>
  <c r="D791" i="3"/>
  <c r="E791" i="3"/>
  <c r="F791" i="3"/>
  <c r="G791" i="3"/>
  <c r="H791" i="3"/>
  <c r="I791" i="3"/>
  <c r="J791" i="3"/>
  <c r="K791" i="3"/>
  <c r="L791" i="3"/>
  <c r="M791" i="3"/>
  <c r="N791" i="3"/>
  <c r="O791" i="3"/>
  <c r="P791" i="3"/>
  <c r="Q791" i="3"/>
  <c r="R791" i="3"/>
  <c r="S791" i="3"/>
  <c r="D792" i="3"/>
  <c r="E792" i="3"/>
  <c r="F792" i="3"/>
  <c r="G792" i="3"/>
  <c r="H792" i="3"/>
  <c r="I792" i="3"/>
  <c r="J792" i="3"/>
  <c r="K792" i="3"/>
  <c r="L792" i="3"/>
  <c r="M792" i="3"/>
  <c r="N792" i="3"/>
  <c r="O792" i="3"/>
  <c r="P792" i="3"/>
  <c r="Q792" i="3"/>
  <c r="R792" i="3"/>
  <c r="S792" i="3"/>
  <c r="N771" i="3" l="1"/>
  <c r="N770" i="3"/>
  <c r="N654" i="3"/>
  <c r="N454" i="3"/>
  <c r="N425" i="3"/>
  <c r="N358" i="3"/>
  <c r="N336" i="3"/>
  <c r="N333" i="3"/>
  <c r="N324" i="3"/>
  <c r="N228" i="3"/>
  <c r="N198" i="3"/>
  <c r="N176" i="3"/>
  <c r="N100" i="3"/>
  <c r="N746" i="3"/>
  <c r="N506" i="3"/>
  <c r="N498" i="3"/>
  <c r="N301" i="3"/>
  <c r="N298" i="3"/>
  <c r="N292" i="3"/>
  <c r="N289" i="3"/>
  <c r="N243" i="3"/>
  <c r="N203" i="3"/>
  <c r="N132" i="3"/>
  <c r="N68" i="3"/>
  <c r="N660" i="3"/>
  <c r="N531" i="3"/>
  <c r="N526" i="3"/>
  <c r="N467" i="3"/>
  <c r="N266" i="3"/>
  <c r="N164" i="3"/>
  <c r="N540" i="3"/>
  <c r="N484" i="3"/>
  <c r="N404" i="3"/>
  <c r="N1230" i="3"/>
  <c r="N276" i="3"/>
  <c r="N390" i="3"/>
  <c r="N307" i="3"/>
  <c r="N144" i="3"/>
  <c r="N782" i="3"/>
  <c r="N750" i="3"/>
  <c r="N723" i="3"/>
  <c r="N595" i="3"/>
  <c r="N590" i="3"/>
  <c r="N588" i="3"/>
  <c r="N365" i="3"/>
  <c r="N272" i="3"/>
  <c r="N269" i="3"/>
  <c r="N257" i="3"/>
  <c r="N208" i="3"/>
  <c r="N718" i="3"/>
  <c r="N689" i="3"/>
  <c r="N686" i="3"/>
  <c r="N683" i="3"/>
  <c r="N676" i="3"/>
  <c r="N673" i="3"/>
  <c r="N643" i="3"/>
  <c r="N1166" i="3"/>
  <c r="N260" i="3"/>
  <c r="N193" i="3"/>
  <c r="N80" i="3"/>
  <c r="N753" i="3"/>
  <c r="N665" i="3"/>
  <c r="N418" i="3"/>
  <c r="N287" i="3"/>
  <c r="N196" i="3"/>
  <c r="N171" i="3"/>
  <c r="N155" i="3"/>
  <c r="N129" i="3"/>
  <c r="N122" i="3"/>
  <c r="N65" i="3"/>
  <c r="N36" i="3"/>
  <c r="N636" i="3"/>
  <c r="N283" i="3"/>
  <c r="N767" i="3"/>
  <c r="N205" i="3"/>
  <c r="N652" i="3"/>
  <c r="N357" i="3"/>
  <c r="N309" i="3"/>
  <c r="N264" i="3"/>
  <c r="N237" i="3"/>
  <c r="N1129" i="3"/>
  <c r="N163" i="3"/>
  <c r="N156" i="3"/>
  <c r="N97" i="3"/>
  <c r="N53" i="3"/>
  <c r="N787" i="3"/>
  <c r="N507" i="3"/>
  <c r="N502" i="3"/>
  <c r="N444" i="3"/>
  <c r="N443" i="3"/>
  <c r="N388" i="3"/>
  <c r="N379" i="3"/>
  <c r="N349" i="3"/>
  <c r="N347" i="3"/>
  <c r="N344" i="3"/>
  <c r="N341" i="3"/>
  <c r="N308" i="3"/>
  <c r="N261" i="3"/>
  <c r="N241" i="3"/>
  <c r="N236" i="3"/>
  <c r="N233" i="3"/>
  <c r="N221" i="3"/>
  <c r="N197" i="3"/>
  <c r="N168" i="3"/>
  <c r="N131" i="3"/>
  <c r="N123" i="3"/>
  <c r="N99" i="3"/>
  <c r="N92" i="3"/>
  <c r="N69" i="3"/>
  <c r="N32" i="3"/>
  <c r="N707" i="3"/>
  <c r="N702" i="3"/>
  <c r="N612" i="3"/>
  <c r="N563" i="3"/>
  <c r="N558" i="3"/>
  <c r="N352" i="3"/>
  <c r="N244" i="3"/>
  <c r="N734" i="3"/>
  <c r="N273" i="3"/>
  <c r="N224" i="3"/>
  <c r="N187" i="3"/>
  <c r="N985" i="3"/>
  <c r="N101" i="3"/>
  <c r="N73" i="3"/>
  <c r="N56" i="3"/>
  <c r="N740" i="3"/>
  <c r="N633" i="3"/>
  <c r="N627" i="3"/>
  <c r="N622" i="3"/>
  <c r="N412" i="3"/>
  <c r="N371" i="3"/>
  <c r="N322" i="3"/>
  <c r="N44" i="3"/>
  <c r="N275" i="3"/>
  <c r="N209" i="3"/>
  <c r="N189" i="3"/>
  <c r="N160" i="3"/>
  <c r="N104" i="3"/>
  <c r="N76" i="3"/>
  <c r="N57" i="3"/>
  <c r="N386" i="3"/>
  <c r="N27" i="3"/>
  <c r="N747" i="3"/>
  <c r="N638" i="3"/>
  <c r="N422" i="3"/>
  <c r="N320" i="3"/>
  <c r="N281" i="3"/>
  <c r="N280" i="3"/>
  <c r="N277" i="3"/>
  <c r="N211" i="3"/>
  <c r="N148" i="3"/>
  <c r="N116" i="3"/>
  <c r="N108" i="3"/>
  <c r="N105" i="3"/>
  <c r="N766" i="3"/>
  <c r="N659" i="3"/>
  <c r="N460" i="3"/>
  <c r="N435" i="3"/>
  <c r="N810" i="3"/>
  <c r="N212" i="3"/>
  <c r="N780" i="3"/>
  <c r="N486" i="3"/>
  <c r="N337" i="3"/>
  <c r="N288" i="3"/>
  <c r="N256" i="3"/>
  <c r="N117" i="3"/>
  <c r="N368" i="3"/>
  <c r="N29" i="3"/>
  <c r="N831" i="3"/>
  <c r="N177" i="3"/>
  <c r="N157" i="3"/>
  <c r="N84" i="3"/>
  <c r="N619" i="3"/>
  <c r="N491" i="3"/>
  <c r="N478" i="3"/>
  <c r="N427" i="3"/>
  <c r="N414" i="3"/>
  <c r="N359" i="3"/>
  <c r="N311" i="3"/>
  <c r="N550" i="3"/>
  <c r="N192" i="3"/>
  <c r="N215" i="3"/>
  <c r="N125" i="3"/>
  <c r="N109" i="3"/>
  <c r="N59" i="3"/>
  <c r="N33" i="3"/>
  <c r="N779" i="3"/>
  <c r="N128" i="3"/>
  <c r="N112" i="3"/>
  <c r="N93" i="3"/>
  <c r="N45" i="3"/>
  <c r="N614" i="3"/>
  <c r="N555" i="3"/>
  <c r="N145" i="3"/>
  <c r="N113" i="3"/>
  <c r="N96" i="3"/>
  <c r="N77" i="3"/>
  <c r="N61" i="3"/>
  <c r="N48" i="3"/>
  <c r="N885" i="3"/>
  <c r="N49" i="3"/>
  <c r="N253" i="3"/>
  <c r="N81" i="3"/>
  <c r="N52" i="3"/>
  <c r="V14" i="1"/>
  <c r="O37" i="3" s="1"/>
  <c r="N37" i="3"/>
  <c r="V17" i="1"/>
  <c r="O40" i="3" s="1"/>
  <c r="N40" i="3"/>
  <c r="V5" i="1"/>
  <c r="O28" i="3" s="1"/>
  <c r="N28" i="3"/>
  <c r="V12" i="1"/>
  <c r="O35" i="3" s="1"/>
  <c r="N35" i="3"/>
  <c r="N229" i="3"/>
  <c r="N136" i="3"/>
  <c r="N121" i="3"/>
  <c r="N124" i="3"/>
  <c r="R793" i="3"/>
  <c r="R794" i="3"/>
  <c r="R795" i="3"/>
  <c r="L793" i="3"/>
  <c r="L794" i="3"/>
  <c r="L795" i="3"/>
  <c r="J793" i="3"/>
  <c r="J794" i="3"/>
  <c r="J795" i="3"/>
  <c r="H793" i="3"/>
  <c r="H794" i="3"/>
  <c r="H795" i="3"/>
  <c r="E793" i="3"/>
  <c r="E794" i="3"/>
  <c r="E795" i="3"/>
  <c r="B794" i="3"/>
  <c r="D794" i="3"/>
  <c r="B795" i="3"/>
  <c r="D795"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D793" i="3"/>
  <c r="B754" i="3"/>
  <c r="B755" i="3"/>
  <c r="B756" i="3"/>
  <c r="B757" i="3"/>
  <c r="B175" i="3"/>
  <c r="B759" i="3"/>
  <c r="B760" i="3"/>
  <c r="B761" i="3"/>
  <c r="B762" i="3"/>
  <c r="B763" i="3"/>
  <c r="B764" i="3"/>
  <c r="B765" i="3"/>
  <c r="B766" i="3"/>
  <c r="B767" i="3"/>
  <c r="B746" i="3"/>
  <c r="B747" i="3"/>
  <c r="B748" i="3"/>
  <c r="B749" i="3"/>
  <c r="B750" i="3"/>
  <c r="B751" i="3"/>
  <c r="B752" i="3"/>
  <c r="B753" i="3"/>
  <c r="B743" i="3"/>
  <c r="B744" i="3"/>
  <c r="B745" i="3"/>
  <c r="B738" i="3"/>
  <c r="B739" i="3"/>
  <c r="B740" i="3"/>
  <c r="B741" i="3"/>
  <c r="B742" i="3"/>
  <c r="B447" i="3"/>
  <c r="B448" i="3"/>
  <c r="B449" i="3"/>
  <c r="B450" i="3"/>
  <c r="B451" i="3"/>
  <c r="B452" i="3"/>
  <c r="B898"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53" i="3"/>
  <c r="B1139" i="3"/>
  <c r="B482" i="3"/>
  <c r="B373" i="3"/>
  <c r="B484" i="3"/>
  <c r="B485" i="3"/>
  <c r="B486" i="3"/>
  <c r="B487" i="3"/>
  <c r="B376" i="3"/>
  <c r="B489" i="3"/>
  <c r="B1166" i="3"/>
  <c r="B491" i="3"/>
  <c r="B492" i="3"/>
  <c r="B493" i="3"/>
  <c r="B494" i="3"/>
  <c r="B495" i="3"/>
  <c r="B496" i="3"/>
  <c r="B497" i="3"/>
  <c r="B402" i="3"/>
  <c r="B499" i="3"/>
  <c r="B500" i="3"/>
  <c r="B1159"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972"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618" i="3"/>
  <c r="B587" i="3"/>
  <c r="B588" i="3"/>
  <c r="B589" i="3"/>
  <c r="B590" i="3"/>
  <c r="B591" i="3"/>
  <c r="B592" i="3"/>
  <c r="B593" i="3"/>
  <c r="B594" i="3"/>
  <c r="B595" i="3"/>
  <c r="B596" i="3"/>
  <c r="B597" i="3"/>
  <c r="B598" i="3"/>
  <c r="B146" i="3"/>
  <c r="B600" i="3"/>
  <c r="B601" i="3"/>
  <c r="B549" i="3"/>
  <c r="B603" i="3"/>
  <c r="B604" i="3"/>
  <c r="B605" i="3"/>
  <c r="B606" i="3"/>
  <c r="B607" i="3"/>
  <c r="B608" i="3"/>
  <c r="B609" i="3"/>
  <c r="B610" i="3"/>
  <c r="B611" i="3"/>
  <c r="B612" i="3"/>
  <c r="B613" i="3"/>
  <c r="B614" i="3"/>
  <c r="B615" i="3"/>
  <c r="B616" i="3"/>
  <c r="B617" i="3"/>
  <c r="B285"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1180"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317" i="3"/>
  <c r="B731" i="3"/>
  <c r="B732" i="3"/>
  <c r="B733" i="3"/>
  <c r="B734" i="3"/>
  <c r="B735" i="3"/>
  <c r="B736" i="3"/>
  <c r="B737" i="3"/>
  <c r="B433" i="3"/>
  <c r="B434" i="3"/>
  <c r="B435" i="3"/>
  <c r="B436" i="3"/>
  <c r="B437" i="3"/>
  <c r="B438" i="3"/>
  <c r="B439" i="3"/>
  <c r="B440" i="3"/>
  <c r="B441" i="3"/>
  <c r="B442" i="3"/>
  <c r="B443" i="3"/>
  <c r="B444" i="3"/>
  <c r="B445" i="3"/>
  <c r="B446" i="3"/>
  <c r="Y410" i="1"/>
  <c r="Y411" i="1"/>
  <c r="Y417" i="1"/>
  <c r="Y418" i="1"/>
  <c r="Y419" i="1"/>
  <c r="Y425" i="1"/>
  <c r="Y426" i="1"/>
  <c r="Y427" i="1"/>
  <c r="Y433" i="1"/>
  <c r="Y434" i="1"/>
  <c r="Y435" i="1"/>
  <c r="Y441" i="1"/>
  <c r="Y442" i="1"/>
  <c r="Y443" i="1"/>
  <c r="Y449" i="1"/>
  <c r="Y450" i="1"/>
  <c r="Y451" i="1"/>
  <c r="Y457" i="1"/>
  <c r="Y458" i="1"/>
  <c r="Y459" i="1"/>
  <c r="Y466" i="1"/>
  <c r="Y467" i="1"/>
  <c r="Y474" i="1"/>
  <c r="Y475" i="1"/>
  <c r="Y482" i="1"/>
  <c r="Y483" i="1"/>
  <c r="Y490" i="1"/>
  <c r="Y491" i="1"/>
  <c r="Y498" i="1"/>
  <c r="Y499" i="1"/>
  <c r="Y506" i="1"/>
  <c r="Y507" i="1"/>
  <c r="Y514" i="1"/>
  <c r="Y515" i="1"/>
  <c r="Y522" i="1"/>
  <c r="Y523" i="1"/>
  <c r="Y530" i="1"/>
  <c r="Y531" i="1"/>
  <c r="Y538" i="1"/>
  <c r="Y539" i="1"/>
  <c r="Y546" i="1"/>
  <c r="Y547" i="1"/>
  <c r="Y554" i="1"/>
  <c r="Y555" i="1"/>
  <c r="Y562" i="1"/>
  <c r="Y563" i="1"/>
  <c r="Y570" i="1"/>
  <c r="Y571" i="1"/>
  <c r="Y578" i="1"/>
  <c r="Y579" i="1"/>
  <c r="Y586" i="1"/>
  <c r="Y587" i="1"/>
  <c r="Y594" i="1"/>
  <c r="Y595" i="1"/>
  <c r="Y602" i="1"/>
  <c r="Y603" i="1"/>
  <c r="Y610" i="1"/>
  <c r="Y611" i="1"/>
  <c r="Y618" i="1"/>
  <c r="Y619" i="1"/>
  <c r="Y626" i="1"/>
  <c r="Y627" i="1"/>
  <c r="Y634" i="1"/>
  <c r="Y635" i="1"/>
  <c r="Y642" i="1"/>
  <c r="Y643" i="1"/>
  <c r="Y650" i="1"/>
  <c r="Y651" i="1"/>
  <c r="Y658" i="1"/>
  <c r="Y659" i="1"/>
  <c r="Y660" i="1"/>
  <c r="Y661" i="1"/>
  <c r="Y666" i="1"/>
  <c r="Y667" i="1"/>
  <c r="Y669" i="1"/>
  <c r="Y674" i="1"/>
  <c r="Y675" i="1"/>
  <c r="Y676" i="1"/>
  <c r="Y677" i="1"/>
  <c r="Y682" i="1"/>
  <c r="Y683" i="1"/>
  <c r="Y684" i="1"/>
  <c r="Y685" i="1"/>
  <c r="Y690" i="1"/>
  <c r="Y691" i="1"/>
  <c r="Y693" i="1"/>
  <c r="Y698" i="1"/>
  <c r="Y699" i="1"/>
  <c r="Y700" i="1"/>
  <c r="Y701" i="1"/>
  <c r="Y706" i="1"/>
  <c r="Y707" i="1"/>
  <c r="Y709" i="1"/>
  <c r="Y714" i="1"/>
  <c r="Y715" i="1"/>
  <c r="Y716" i="1"/>
  <c r="Y717" i="1"/>
  <c r="Y722" i="1"/>
  <c r="Y723" i="1"/>
  <c r="Y724" i="1"/>
  <c r="Y725" i="1"/>
  <c r="Y730" i="1"/>
  <c r="Y731" i="1"/>
  <c r="Y733" i="1"/>
  <c r="Y738" i="1"/>
  <c r="Y739" i="1"/>
  <c r="Y740" i="1"/>
  <c r="Y741" i="1"/>
  <c r="Y746" i="1"/>
  <c r="Y747" i="1"/>
  <c r="Y748" i="1"/>
  <c r="Y749" i="1"/>
  <c r="Y754" i="1"/>
  <c r="Y755" i="1"/>
  <c r="Y757" i="1"/>
  <c r="Y762" i="1"/>
  <c r="Y763" i="1"/>
  <c r="Y764" i="1"/>
  <c r="Y765" i="1"/>
  <c r="Y770" i="1"/>
  <c r="Y771" i="1"/>
  <c r="P793" i="3"/>
  <c r="Y652" i="1" l="1"/>
  <c r="Y636" i="1"/>
  <c r="Y620" i="1"/>
  <c r="Y612" i="1"/>
  <c r="Y596" i="1"/>
  <c r="Y588" i="1"/>
  <c r="Y572" i="1"/>
  <c r="Y556" i="1"/>
  <c r="Y548" i="1"/>
  <c r="Y532" i="1"/>
  <c r="Y524" i="1"/>
  <c r="Y508" i="1"/>
  <c r="Y492" i="1"/>
  <c r="Y476" i="1"/>
  <c r="Y460" i="1"/>
  <c r="Y444" i="1"/>
  <c r="Y428" i="1"/>
  <c r="Y412" i="1"/>
  <c r="Y505" i="1"/>
  <c r="Y497" i="1"/>
  <c r="Y489" i="1"/>
  <c r="Y481" i="1"/>
  <c r="Y473" i="1"/>
  <c r="Y465" i="1"/>
  <c r="Y647" i="1"/>
  <c r="Y760" i="1"/>
  <c r="Y752" i="1"/>
  <c r="Y736" i="1"/>
  <c r="Y720" i="1"/>
  <c r="Y712" i="1"/>
  <c r="Y696" i="1"/>
  <c r="Y688" i="1"/>
  <c r="Y766" i="1"/>
  <c r="Y750" i="1"/>
  <c r="Y734" i="1"/>
  <c r="Y726" i="1"/>
  <c r="Y710" i="1"/>
  <c r="Y702" i="1"/>
  <c r="Y686" i="1"/>
  <c r="Y670" i="1"/>
  <c r="Y662" i="1"/>
  <c r="Y645" i="1"/>
  <c r="Y637" i="1"/>
  <c r="Y629" i="1"/>
  <c r="Y621" i="1"/>
  <c r="Y613" i="1"/>
  <c r="Y605" i="1"/>
  <c r="Y597" i="1"/>
  <c r="Y589" i="1"/>
  <c r="Y581" i="1"/>
  <c r="Y573" i="1"/>
  <c r="Y565" i="1"/>
  <c r="Y557" i="1"/>
  <c r="Y549" i="1"/>
  <c r="Y541" i="1"/>
  <c r="Y533" i="1"/>
  <c r="Y525" i="1"/>
  <c r="Y517" i="1"/>
  <c r="Y509" i="1"/>
  <c r="Y501" i="1"/>
  <c r="Y493" i="1"/>
  <c r="Y485" i="1"/>
  <c r="Y477" i="1"/>
  <c r="Y469" i="1"/>
  <c r="Y461" i="1"/>
  <c r="Y453" i="1"/>
  <c r="Y445" i="1"/>
  <c r="Y437" i="1"/>
  <c r="Y429" i="1"/>
  <c r="Y421" i="1"/>
  <c r="Y413" i="1"/>
  <c r="Y436" i="1"/>
  <c r="Y692" i="1"/>
  <c r="Y644" i="1"/>
  <c r="Y500" i="1"/>
  <c r="Y769" i="1"/>
  <c r="Y761" i="1"/>
  <c r="Y753" i="1"/>
  <c r="Y745" i="1"/>
  <c r="Y737" i="1"/>
  <c r="Y729" i="1"/>
  <c r="Y721" i="1"/>
  <c r="Y713" i="1"/>
  <c r="Y705" i="1"/>
  <c r="Y697" i="1"/>
  <c r="Y689" i="1"/>
  <c r="Y681" i="1"/>
  <c r="Y673" i="1"/>
  <c r="Y665" i="1"/>
  <c r="Y657" i="1"/>
  <c r="Y649" i="1"/>
  <c r="Y641" i="1"/>
  <c r="Y633" i="1"/>
  <c r="Y625" i="1"/>
  <c r="Y617" i="1"/>
  <c r="Y609" i="1"/>
  <c r="Y601" i="1"/>
  <c r="Y593" i="1"/>
  <c r="Y585" i="1"/>
  <c r="Y577" i="1"/>
  <c r="Y569" i="1"/>
  <c r="Y561" i="1"/>
  <c r="Y553" i="1"/>
  <c r="Y545" i="1"/>
  <c r="Y537" i="1"/>
  <c r="Y529" i="1"/>
  <c r="Y521" i="1"/>
  <c r="Y513" i="1"/>
  <c r="Y564" i="1"/>
  <c r="Y768" i="1"/>
  <c r="Y728" i="1"/>
  <c r="Y704" i="1"/>
  <c r="Y680" i="1"/>
  <c r="Y672" i="1"/>
  <c r="Y664" i="1"/>
  <c r="Y656" i="1"/>
  <c r="Y648" i="1"/>
  <c r="Y640" i="1"/>
  <c r="Y632" i="1"/>
  <c r="Y624" i="1"/>
  <c r="Y616" i="1"/>
  <c r="Y608" i="1"/>
  <c r="Y600" i="1"/>
  <c r="Y592" i="1"/>
  <c r="Y584" i="1"/>
  <c r="Y576" i="1"/>
  <c r="Y568" i="1"/>
  <c r="Y560" i="1"/>
  <c r="Y552" i="1"/>
  <c r="Y544" i="1"/>
  <c r="Y536" i="1"/>
  <c r="Y528" i="1"/>
  <c r="Y520" i="1"/>
  <c r="Y512" i="1"/>
  <c r="Y504" i="1"/>
  <c r="Y496" i="1"/>
  <c r="Y488" i="1"/>
  <c r="Y480" i="1"/>
  <c r="Y472" i="1"/>
  <c r="Y464" i="1"/>
  <c r="Y456" i="1"/>
  <c r="Y448" i="1"/>
  <c r="Y440" i="1"/>
  <c r="Y432" i="1"/>
  <c r="Y424" i="1"/>
  <c r="Y416" i="1"/>
  <c r="Y756" i="1"/>
  <c r="Y708" i="1"/>
  <c r="Y580" i="1"/>
  <c r="Y540" i="1"/>
  <c r="Y744" i="1"/>
  <c r="Y767" i="1"/>
  <c r="Y759" i="1"/>
  <c r="Y751" i="1"/>
  <c r="Y743" i="1"/>
  <c r="Y735" i="1"/>
  <c r="Y727" i="1"/>
  <c r="Y719" i="1"/>
  <c r="Y711" i="1"/>
  <c r="Y703" i="1"/>
  <c r="Y695" i="1"/>
  <c r="Y687" i="1"/>
  <c r="Y679" i="1"/>
  <c r="Y671" i="1"/>
  <c r="Y663" i="1"/>
  <c r="Y655" i="1"/>
  <c r="Y639" i="1"/>
  <c r="Y631" i="1"/>
  <c r="Y623" i="1"/>
  <c r="Y615" i="1"/>
  <c r="Y607" i="1"/>
  <c r="Y599" i="1"/>
  <c r="Y591" i="1"/>
  <c r="Y583" i="1"/>
  <c r="Y575" i="1"/>
  <c r="Y567" i="1"/>
  <c r="Y559" i="1"/>
  <c r="Y551" i="1"/>
  <c r="Y543" i="1"/>
  <c r="Y535" i="1"/>
  <c r="Y527" i="1"/>
  <c r="Y519" i="1"/>
  <c r="Y511" i="1"/>
  <c r="Y503" i="1"/>
  <c r="Y495" i="1"/>
  <c r="Y487" i="1"/>
  <c r="Y479" i="1"/>
  <c r="Y471" i="1"/>
  <c r="Y463" i="1"/>
  <c r="Y455" i="1"/>
  <c r="Y447" i="1"/>
  <c r="Y439" i="1"/>
  <c r="Y431" i="1"/>
  <c r="Y423" i="1"/>
  <c r="Y415" i="1"/>
  <c r="Y668" i="1"/>
  <c r="Y628" i="1"/>
  <c r="Y468" i="1"/>
  <c r="Y420" i="1"/>
  <c r="Y758" i="1"/>
  <c r="Y742" i="1"/>
  <c r="Y718" i="1"/>
  <c r="Y694" i="1"/>
  <c r="Y678" i="1"/>
  <c r="Y654" i="1"/>
  <c r="Y646" i="1"/>
  <c r="Y638" i="1"/>
  <c r="Y630" i="1"/>
  <c r="Y622" i="1"/>
  <c r="Y614" i="1"/>
  <c r="Y606" i="1"/>
  <c r="Y598" i="1"/>
  <c r="Y590" i="1"/>
  <c r="Y582" i="1"/>
  <c r="Y574" i="1"/>
  <c r="Y566" i="1"/>
  <c r="Y558" i="1"/>
  <c r="Y550" i="1"/>
  <c r="Y542" i="1"/>
  <c r="Y534" i="1"/>
  <c r="Y526" i="1"/>
  <c r="Y518" i="1"/>
  <c r="Y510" i="1"/>
  <c r="Y502" i="1"/>
  <c r="Y494" i="1"/>
  <c r="Y486" i="1"/>
  <c r="Y478" i="1"/>
  <c r="Y470" i="1"/>
  <c r="Y462" i="1"/>
  <c r="Y454" i="1"/>
  <c r="Y446" i="1"/>
  <c r="Y438" i="1"/>
  <c r="Y430" i="1"/>
  <c r="Y422" i="1"/>
  <c r="Y414" i="1"/>
  <c r="S795" i="3"/>
  <c r="Y772" i="1"/>
  <c r="Y732" i="1"/>
  <c r="Y604" i="1"/>
  <c r="Y516" i="1"/>
  <c r="Y484" i="1"/>
  <c r="Y452" i="1"/>
  <c r="Y653" i="1"/>
  <c r="P795" i="3"/>
  <c r="Q795" i="3"/>
  <c r="P794" i="3"/>
  <c r="Q794" i="3"/>
  <c r="Q793" i="3"/>
  <c r="N794" i="3"/>
  <c r="O794" i="3"/>
  <c r="S794" i="3"/>
  <c r="S793" i="3"/>
  <c r="N793" i="3" l="1"/>
  <c r="O793" i="3"/>
  <c r="N795" i="3"/>
  <c r="O795" i="3"/>
  <c r="K793" i="3" l="1"/>
  <c r="I793" i="3"/>
  <c r="K794" i="3"/>
  <c r="I794" i="3"/>
  <c r="K795" i="3"/>
  <c r="I795" i="3"/>
  <c r="M795" i="3" l="1"/>
  <c r="M793" i="3"/>
  <c r="G795" i="3"/>
  <c r="F795" i="3"/>
  <c r="X601" i="1"/>
  <c r="G793" i="3"/>
  <c r="F793" i="3"/>
  <c r="M794" i="3"/>
  <c r="X501" i="1"/>
  <c r="G794" i="3"/>
  <c r="F794" i="3"/>
  <c r="X428" i="1"/>
  <c r="X708" i="1"/>
  <c r="X590" i="1"/>
  <c r="X564" i="1"/>
  <c r="X766" i="1" l="1"/>
  <c r="X576" i="1"/>
  <c r="X716" i="1"/>
  <c r="X508" i="1"/>
  <c r="X516" i="1"/>
  <c r="X692" i="1"/>
  <c r="X706" i="1"/>
  <c r="X724" i="1"/>
  <c r="X651" i="1"/>
  <c r="X663" i="1"/>
  <c r="X537" i="1"/>
  <c r="X511" i="1"/>
  <c r="X592" i="1"/>
  <c r="X628" i="1"/>
  <c r="X507" i="1"/>
  <c r="X671" i="1"/>
  <c r="X594" i="1"/>
  <c r="X566" i="1"/>
  <c r="X655" i="1"/>
  <c r="X769" i="1"/>
  <c r="X687" i="1"/>
  <c r="X586" i="1"/>
  <c r="X697" i="1"/>
  <c r="X562" i="1"/>
  <c r="X582" i="1"/>
  <c r="X751" i="1"/>
  <c r="X578" i="1"/>
  <c r="X729" i="1"/>
  <c r="X755" i="1"/>
  <c r="X646" i="1"/>
  <c r="X696" i="1"/>
  <c r="X607" i="1"/>
  <c r="X693" i="1"/>
  <c r="X509" i="1"/>
  <c r="X600" i="1"/>
  <c r="X596" i="1"/>
  <c r="X584" i="1"/>
  <c r="X495" i="1"/>
  <c r="X767" i="1"/>
  <c r="X500" i="1"/>
  <c r="X704" i="1"/>
  <c r="X515" i="1"/>
  <c r="X661" i="1"/>
  <c r="X718" i="1"/>
  <c r="X520" i="1"/>
  <c r="X427" i="1"/>
  <c r="X649" i="1"/>
  <c r="X710" i="1"/>
  <c r="X492" i="1"/>
  <c r="X568" i="1"/>
  <c r="X588" i="1"/>
  <c r="X705" i="1"/>
  <c r="X606" i="1"/>
  <c r="X685" i="1"/>
  <c r="X567" i="1"/>
  <c r="X493" i="1"/>
  <c r="X570" i="1"/>
  <c r="X695" i="1"/>
  <c r="X622" i="1"/>
  <c r="X669" i="1"/>
  <c r="X677" i="1"/>
  <c r="X489" i="1"/>
  <c r="X699" i="1"/>
  <c r="X560" i="1"/>
  <c r="X410" i="1"/>
  <c r="X525" i="1"/>
  <c r="X638" i="1"/>
  <c r="X741" i="1"/>
  <c r="X654" i="1"/>
  <c r="X728" i="1"/>
  <c r="X659" i="1"/>
  <c r="X583" i="1"/>
  <c r="X712" i="1"/>
  <c r="X536" i="1"/>
  <c r="X623" i="1"/>
  <c r="X441" i="1"/>
  <c r="X713" i="1"/>
  <c r="X678" i="1"/>
  <c r="X553" i="1"/>
  <c r="X681" i="1"/>
  <c r="X481" i="1"/>
  <c r="X550" i="1"/>
  <c r="X641" i="1"/>
  <c r="X758" i="1"/>
  <c r="X580" i="1"/>
  <c r="X701" i="1"/>
  <c r="X426" i="1"/>
  <c r="X630" i="1"/>
  <c r="X771" i="1"/>
  <c r="X667" i="1"/>
  <c r="X670" i="1"/>
  <c r="X497" i="1"/>
  <c r="X675" i="1"/>
  <c r="X510" i="1"/>
  <c r="X599" i="1"/>
  <c r="X419" i="1"/>
  <c r="X457" i="1"/>
  <c r="X665" i="1"/>
  <c r="X465" i="1"/>
  <c r="X513" i="1"/>
  <c r="X572" i="1"/>
  <c r="X517" i="1"/>
  <c r="X720" i="1"/>
  <c r="X673" i="1"/>
  <c r="X731" i="1"/>
  <c r="X557" i="1"/>
  <c r="X575" i="1"/>
  <c r="X505" i="1"/>
  <c r="X528" i="1"/>
  <c r="X615" i="1"/>
  <c r="X433" i="1"/>
  <c r="X503" i="1"/>
  <c r="X598" i="1"/>
  <c r="X703" i="1"/>
  <c r="X499" i="1"/>
  <c r="X689" i="1"/>
  <c r="X614" i="1"/>
  <c r="X721" i="1"/>
  <c r="X545" i="1"/>
  <c r="X644" i="1"/>
  <c r="X714" i="1"/>
  <c r="X683" i="1"/>
  <c r="X686" i="1"/>
  <c r="X473" i="1"/>
  <c r="X542" i="1"/>
  <c r="X633" i="1"/>
  <c r="X750" i="1"/>
  <c r="X679" i="1"/>
  <c r="X636" i="1"/>
  <c r="X418" i="1"/>
  <c r="X533" i="1"/>
  <c r="X491" i="1"/>
  <c r="X753" i="1"/>
  <c r="X559" i="1"/>
  <c r="X662" i="1"/>
  <c r="X591" i="1"/>
  <c r="X558" i="1"/>
  <c r="X657" i="1"/>
  <c r="X411" i="1"/>
  <c r="X449" i="1"/>
  <c r="X482" i="1"/>
  <c r="X412" i="1"/>
  <c r="X420" i="1"/>
  <c r="X602" i="1"/>
  <c r="X610" i="1"/>
  <c r="X618" i="1"/>
  <c r="X626" i="1"/>
  <c r="X734" i="1"/>
  <c r="X742" i="1"/>
  <c r="X519" i="1"/>
  <c r="X535" i="1"/>
  <c r="X707" i="1"/>
  <c r="X715" i="1"/>
  <c r="X723" i="1"/>
  <c r="X436" i="1"/>
  <c r="X444" i="1"/>
  <c r="X452" i="1"/>
  <c r="X460" i="1"/>
  <c r="X468" i="1"/>
  <c r="X476" i="1"/>
  <c r="X484" i="1"/>
  <c r="X539" i="1"/>
  <c r="X547" i="1"/>
  <c r="X555" i="1"/>
  <c r="X733" i="1"/>
  <c r="X757" i="1"/>
  <c r="X494" i="1"/>
  <c r="X502" i="1"/>
  <c r="X656" i="1"/>
  <c r="X664" i="1"/>
  <c r="X672" i="1"/>
  <c r="X680" i="1"/>
  <c r="X688" i="1"/>
  <c r="X512" i="1"/>
  <c r="X569" i="1"/>
  <c r="X577" i="1"/>
  <c r="X585" i="1"/>
  <c r="X593" i="1"/>
  <c r="X698" i="1"/>
  <c r="X413" i="1"/>
  <c r="X421" i="1"/>
  <c r="X522" i="1"/>
  <c r="X530" i="1"/>
  <c r="X609" i="1"/>
  <c r="X617" i="1"/>
  <c r="X625" i="1"/>
  <c r="X726" i="1"/>
  <c r="X435" i="1"/>
  <c r="X443" i="1"/>
  <c r="X451" i="1"/>
  <c r="X459" i="1"/>
  <c r="X467" i="1"/>
  <c r="X475" i="1"/>
  <c r="X483" i="1"/>
  <c r="X544" i="1"/>
  <c r="X552" i="1"/>
  <c r="X635" i="1"/>
  <c r="X643" i="1"/>
  <c r="X736" i="1"/>
  <c r="X744" i="1"/>
  <c r="X752" i="1"/>
  <c r="X768" i="1"/>
  <c r="X458" i="1"/>
  <c r="X574" i="1"/>
  <c r="X414" i="1"/>
  <c r="X422" i="1"/>
  <c r="X527" i="1"/>
  <c r="X604" i="1"/>
  <c r="X612" i="1"/>
  <c r="X620" i="1"/>
  <c r="X743" i="1"/>
  <c r="X760" i="1"/>
  <c r="X434" i="1"/>
  <c r="X474" i="1"/>
  <c r="X521" i="1"/>
  <c r="X529" i="1"/>
  <c r="X709" i="1"/>
  <c r="X717" i="1"/>
  <c r="X725" i="1"/>
  <c r="X739" i="1"/>
  <c r="X759" i="1"/>
  <c r="X430" i="1"/>
  <c r="X438" i="1"/>
  <c r="X446" i="1"/>
  <c r="X454" i="1"/>
  <c r="X462" i="1"/>
  <c r="X470" i="1"/>
  <c r="X478" i="1"/>
  <c r="X486" i="1"/>
  <c r="X541" i="1"/>
  <c r="X549" i="1"/>
  <c r="X632" i="1"/>
  <c r="X640" i="1"/>
  <c r="X648" i="1"/>
  <c r="X735" i="1"/>
  <c r="X745" i="1"/>
  <c r="X761" i="1"/>
  <c r="X496" i="1"/>
  <c r="X504" i="1"/>
  <c r="X561" i="1"/>
  <c r="X650" i="1"/>
  <c r="X658" i="1"/>
  <c r="X666" i="1"/>
  <c r="X674" i="1"/>
  <c r="X682" i="1"/>
  <c r="X690" i="1"/>
  <c r="X514" i="1"/>
  <c r="X563" i="1"/>
  <c r="X571" i="1"/>
  <c r="X579" i="1"/>
  <c r="X587" i="1"/>
  <c r="X595" i="1"/>
  <c r="X700" i="1"/>
  <c r="X722" i="1"/>
  <c r="X415" i="1"/>
  <c r="X423" i="1"/>
  <c r="X524" i="1"/>
  <c r="X532" i="1"/>
  <c r="X603" i="1"/>
  <c r="X611" i="1"/>
  <c r="X619" i="1"/>
  <c r="X627" i="1"/>
  <c r="X429" i="1"/>
  <c r="X437" i="1"/>
  <c r="X445" i="1"/>
  <c r="X453" i="1"/>
  <c r="X461" i="1"/>
  <c r="X469" i="1"/>
  <c r="X477" i="1"/>
  <c r="X485" i="1"/>
  <c r="X538" i="1"/>
  <c r="X546" i="1"/>
  <c r="X554" i="1"/>
  <c r="X629" i="1"/>
  <c r="X637" i="1"/>
  <c r="X645" i="1"/>
  <c r="X730" i="1"/>
  <c r="X738" i="1"/>
  <c r="X746" i="1"/>
  <c r="X754" i="1"/>
  <c r="X762" i="1"/>
  <c r="X770" i="1"/>
  <c r="X691" i="1"/>
  <c r="X442" i="1"/>
  <c r="X416" i="1"/>
  <c r="X424" i="1"/>
  <c r="X466" i="1"/>
  <c r="X523" i="1"/>
  <c r="X531" i="1"/>
  <c r="X711" i="1"/>
  <c r="X719" i="1"/>
  <c r="X727" i="1"/>
  <c r="X747" i="1"/>
  <c r="X763" i="1"/>
  <c r="X432" i="1"/>
  <c r="X448" i="1"/>
  <c r="X456" i="1"/>
  <c r="X464" i="1"/>
  <c r="X480" i="1"/>
  <c r="X488" i="1"/>
  <c r="X543" i="1"/>
  <c r="X551" i="1"/>
  <c r="X634" i="1"/>
  <c r="X642" i="1"/>
  <c r="X737" i="1"/>
  <c r="X749" i="1"/>
  <c r="X765" i="1"/>
  <c r="X490" i="1"/>
  <c r="X498" i="1"/>
  <c r="X506" i="1"/>
  <c r="X652" i="1"/>
  <c r="X660" i="1"/>
  <c r="X668" i="1"/>
  <c r="X676" i="1"/>
  <c r="X684" i="1"/>
  <c r="X565" i="1"/>
  <c r="X573" i="1"/>
  <c r="X581" i="1"/>
  <c r="X589" i="1"/>
  <c r="X597" i="1"/>
  <c r="X694" i="1"/>
  <c r="X702" i="1"/>
  <c r="X417" i="1"/>
  <c r="X425" i="1"/>
  <c r="X518" i="1"/>
  <c r="X526" i="1"/>
  <c r="X534" i="1"/>
  <c r="X605" i="1"/>
  <c r="X613" i="1"/>
  <c r="X621" i="1"/>
  <c r="X431" i="1"/>
  <c r="X439" i="1"/>
  <c r="X447" i="1"/>
  <c r="X455" i="1"/>
  <c r="X463" i="1"/>
  <c r="X471" i="1"/>
  <c r="X487" i="1"/>
  <c r="X540" i="1"/>
  <c r="X548" i="1"/>
  <c r="X556" i="1"/>
  <c r="X631" i="1"/>
  <c r="X639" i="1"/>
  <c r="X647" i="1"/>
  <c r="X732" i="1"/>
  <c r="X740" i="1"/>
  <c r="X748" i="1"/>
  <c r="X756" i="1"/>
  <c r="X764" i="1"/>
  <c r="X772" i="1"/>
  <c r="X653" i="1"/>
  <c r="X450" i="1"/>
  <c r="X608" i="1"/>
  <c r="X616" i="1"/>
  <c r="X624" i="1"/>
  <c r="X440" i="1"/>
  <c r="X472" i="1"/>
  <c r="X479" i="1"/>
  <c r="B423" i="3" l="1"/>
  <c r="B424" i="3"/>
  <c r="B425" i="3"/>
  <c r="B426" i="3"/>
  <c r="B427" i="3"/>
  <c r="B428" i="3"/>
  <c r="B429" i="3"/>
  <c r="B430" i="3"/>
  <c r="B431" i="3"/>
  <c r="B432" i="3"/>
  <c r="Y401" i="1"/>
  <c r="Y402" i="1"/>
  <c r="Y403" i="1"/>
  <c r="Y405" i="1"/>
  <c r="Y409" i="1"/>
  <c r="Y408" i="1" l="1"/>
  <c r="Y407" i="1"/>
  <c r="Y406" i="1"/>
  <c r="Y404" i="1"/>
  <c r="X401" i="1"/>
  <c r="X407" i="1"/>
  <c r="X406" i="1"/>
  <c r="X408" i="1"/>
  <c r="X404" i="1"/>
  <c r="X405" i="1"/>
  <c r="X403" i="1"/>
  <c r="X402" i="1"/>
  <c r="B420" i="3"/>
  <c r="B421" i="3"/>
  <c r="X409" i="1" l="1"/>
  <c r="Y398" i="1"/>
  <c r="X399" i="1"/>
  <c r="B297" i="3" l="1"/>
  <c r="X398" i="1" l="1"/>
  <c r="B414" i="3"/>
  <c r="B415" i="3"/>
  <c r="B416" i="3"/>
  <c r="B417" i="3"/>
  <c r="B418" i="3"/>
  <c r="B419" i="3"/>
  <c r="B422" i="3"/>
  <c r="Y391" i="1"/>
  <c r="Y392" i="1"/>
  <c r="Y393" i="1"/>
  <c r="Y394" i="1"/>
  <c r="Y395" i="1"/>
  <c r="Y396" i="1"/>
  <c r="Y397" i="1"/>
  <c r="Y399" i="1"/>
  <c r="Y400" i="1"/>
  <c r="X397" i="1" l="1"/>
  <c r="B405" i="3"/>
  <c r="B406" i="3"/>
  <c r="B407" i="3"/>
  <c r="B408" i="3"/>
  <c r="B409" i="3"/>
  <c r="B410" i="3"/>
  <c r="B411" i="3"/>
  <c r="B412" i="3"/>
  <c r="B413" i="3"/>
  <c r="B396" i="3"/>
  <c r="B397" i="3"/>
  <c r="B398" i="3"/>
  <c r="B399" i="3"/>
  <c r="B400" i="3"/>
  <c r="B401" i="3"/>
  <c r="B276" i="3"/>
  <c r="B1230" i="3"/>
  <c r="B404" i="3"/>
  <c r="B76" i="3"/>
  <c r="B77" i="3"/>
  <c r="B78" i="3"/>
  <c r="B79" i="3"/>
  <c r="B80" i="3"/>
  <c r="B81" i="3"/>
  <c r="B82" i="3"/>
  <c r="B83" i="3"/>
  <c r="B84" i="3"/>
  <c r="B368"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480" i="3"/>
  <c r="B120" i="3"/>
  <c r="B121" i="3"/>
  <c r="B122" i="3"/>
  <c r="B123" i="3"/>
  <c r="B124" i="3"/>
  <c r="B125" i="3"/>
  <c r="B126" i="3"/>
  <c r="B127" i="3"/>
  <c r="B128" i="3"/>
  <c r="B129" i="3"/>
  <c r="B130" i="3"/>
  <c r="B131" i="3"/>
  <c r="B132" i="3"/>
  <c r="B985" i="3"/>
  <c r="B134" i="3"/>
  <c r="B135" i="3"/>
  <c r="B136" i="3"/>
  <c r="B137" i="3"/>
  <c r="B138" i="3"/>
  <c r="B139" i="3"/>
  <c r="B140" i="3"/>
  <c r="B215" i="3"/>
  <c r="B142" i="3"/>
  <c r="B143" i="3"/>
  <c r="B144" i="3"/>
  <c r="B145" i="3"/>
  <c r="B255" i="3"/>
  <c r="B147" i="3"/>
  <c r="B148" i="3"/>
  <c r="B149" i="3"/>
  <c r="B150" i="3"/>
  <c r="B151" i="3"/>
  <c r="B152" i="3"/>
  <c r="B153" i="3"/>
  <c r="B154" i="3"/>
  <c r="B155" i="3"/>
  <c r="B156" i="3"/>
  <c r="B157" i="3"/>
  <c r="B158" i="3"/>
  <c r="B403" i="3"/>
  <c r="B160" i="3"/>
  <c r="B161" i="3"/>
  <c r="B162" i="3"/>
  <c r="B163" i="3"/>
  <c r="B164" i="3"/>
  <c r="B165" i="3"/>
  <c r="B166" i="3"/>
  <c r="B167" i="3"/>
  <c r="B168" i="3"/>
  <c r="B169" i="3"/>
  <c r="B170" i="3"/>
  <c r="B171" i="3"/>
  <c r="B172" i="3"/>
  <c r="B173" i="3"/>
  <c r="B174" i="3"/>
  <c r="B886" i="3"/>
  <c r="B176" i="3"/>
  <c r="B177" i="3"/>
  <c r="B178" i="3"/>
  <c r="B179" i="3"/>
  <c r="B831" i="3"/>
  <c r="B181" i="3"/>
  <c r="B182" i="3"/>
  <c r="B183" i="3"/>
  <c r="B1129"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115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984" i="3"/>
  <c r="B256" i="3"/>
  <c r="B257" i="3"/>
  <c r="B258" i="3"/>
  <c r="B259" i="3"/>
  <c r="B260" i="3"/>
  <c r="B261" i="3"/>
  <c r="B262" i="3"/>
  <c r="B263" i="3"/>
  <c r="B264" i="3"/>
  <c r="B265" i="3"/>
  <c r="B266" i="3"/>
  <c r="B267" i="3"/>
  <c r="B268" i="3"/>
  <c r="B269" i="3"/>
  <c r="B270" i="3"/>
  <c r="B271" i="3"/>
  <c r="B272" i="3"/>
  <c r="B273" i="3"/>
  <c r="B303" i="3"/>
  <c r="B275" i="3"/>
  <c r="B44" i="3"/>
  <c r="B277" i="3"/>
  <c r="B278" i="3"/>
  <c r="B279" i="3"/>
  <c r="B280" i="3"/>
  <c r="B281" i="3"/>
  <c r="B282" i="3"/>
  <c r="B283" i="3"/>
  <c r="B284" i="3"/>
  <c r="B810" i="3"/>
  <c r="B286" i="3"/>
  <c r="B287" i="3"/>
  <c r="B288" i="3"/>
  <c r="B289" i="3"/>
  <c r="B290" i="3"/>
  <c r="B291" i="3"/>
  <c r="B292" i="3"/>
  <c r="B293" i="3"/>
  <c r="B294" i="3"/>
  <c r="B1117" i="3"/>
  <c r="B296" i="3"/>
  <c r="B298" i="3"/>
  <c r="B299" i="3"/>
  <c r="B300" i="3"/>
  <c r="B301" i="3"/>
  <c r="B302" i="3"/>
  <c r="B586" i="3"/>
  <c r="B498" i="3"/>
  <c r="B305" i="3"/>
  <c r="B306" i="3"/>
  <c r="B307" i="3"/>
  <c r="B308" i="3"/>
  <c r="B309" i="3"/>
  <c r="B490" i="3"/>
  <c r="B311" i="3"/>
  <c r="B312" i="3"/>
  <c r="B313" i="3"/>
  <c r="B314" i="3"/>
  <c r="B315" i="3"/>
  <c r="B316" i="3"/>
  <c r="B322" i="3"/>
  <c r="B318" i="3"/>
  <c r="B319" i="3"/>
  <c r="B320" i="3"/>
  <c r="B321" i="3"/>
  <c r="B483"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730" i="3"/>
  <c r="B369" i="3"/>
  <c r="B370" i="3"/>
  <c r="B371" i="3"/>
  <c r="B372" i="3"/>
  <c r="B1149" i="3"/>
  <c r="B374" i="3"/>
  <c r="B375" i="3"/>
  <c r="B646" i="3"/>
  <c r="B377" i="3"/>
  <c r="B872" i="3"/>
  <c r="B379" i="3"/>
  <c r="B380" i="3"/>
  <c r="B381" i="3"/>
  <c r="B382" i="3"/>
  <c r="B383" i="3"/>
  <c r="B384" i="3"/>
  <c r="B385" i="3"/>
  <c r="B1269" i="3"/>
  <c r="B387" i="3"/>
  <c r="B388" i="3"/>
  <c r="B389" i="3"/>
  <c r="B390" i="3"/>
  <c r="B391" i="3"/>
  <c r="B392" i="3"/>
  <c r="B393" i="3"/>
  <c r="B394" i="3"/>
  <c r="B395" i="3"/>
  <c r="X400" i="1" l="1"/>
  <c r="Y349" i="1"/>
  <c r="Y137" i="1" l="1"/>
  <c r="Y138" i="1"/>
  <c r="Y145" i="1"/>
  <c r="Y153" i="1"/>
  <c r="Y161" i="1"/>
  <c r="Y194" i="1"/>
  <c r="Y195" i="1"/>
  <c r="Y202" i="1"/>
  <c r="Y209" i="1"/>
  <c r="Y217" i="1"/>
  <c r="Y225" i="1"/>
  <c r="Y234" i="1"/>
  <c r="Y249" i="1"/>
  <c r="Y257" i="1"/>
  <c r="Y258" i="1"/>
  <c r="Y266" i="1"/>
  <c r="Y273" i="1"/>
  <c r="Y286" i="1"/>
  <c r="Y288" i="1"/>
  <c r="Y289" i="1"/>
  <c r="Y291" i="1"/>
  <c r="Y292" i="1"/>
  <c r="Y294" i="1"/>
  <c r="Y295" i="1"/>
  <c r="Y297" i="1"/>
  <c r="Y298" i="1"/>
  <c r="Y299" i="1"/>
  <c r="Y300" i="1"/>
  <c r="Y302" i="1"/>
  <c r="Y303" i="1"/>
  <c r="Y305" i="1"/>
  <c r="Y306" i="1"/>
  <c r="Y307" i="1"/>
  <c r="Y308" i="1"/>
  <c r="Y310" i="1"/>
  <c r="Y311" i="1"/>
  <c r="Y313" i="1"/>
  <c r="Y314" i="1"/>
  <c r="Y315" i="1"/>
  <c r="Y316" i="1"/>
  <c r="Y318" i="1"/>
  <c r="Y319" i="1"/>
  <c r="Y321" i="1"/>
  <c r="Y322" i="1"/>
  <c r="Y323" i="1"/>
  <c r="Y324" i="1"/>
  <c r="Y326" i="1"/>
  <c r="Y327" i="1"/>
  <c r="Y329" i="1"/>
  <c r="Y330" i="1"/>
  <c r="Y331" i="1"/>
  <c r="Y332" i="1"/>
  <c r="Y334" i="1"/>
  <c r="Y335" i="1"/>
  <c r="Y337" i="1"/>
  <c r="Y338" i="1"/>
  <c r="Y339" i="1"/>
  <c r="Y340" i="1"/>
  <c r="Y342" i="1"/>
  <c r="Y343" i="1"/>
  <c r="Y345" i="1"/>
  <c r="Y346" i="1"/>
  <c r="Y347" i="1"/>
  <c r="Y348" i="1"/>
  <c r="Y350" i="1"/>
  <c r="Y352" i="1"/>
  <c r="Y358" i="1"/>
  <c r="Y359" i="1"/>
  <c r="Y360" i="1"/>
  <c r="Y362" i="1"/>
  <c r="Y363" i="1"/>
  <c r="Y364" i="1"/>
  <c r="Y365" i="1"/>
  <c r="Y367" i="1"/>
  <c r="Y368" i="1"/>
  <c r="Y370" i="1"/>
  <c r="Y371" i="1"/>
  <c r="Y372" i="1"/>
  <c r="Y373" i="1"/>
  <c r="Y375" i="1"/>
  <c r="Y376" i="1"/>
  <c r="Y378" i="1"/>
  <c r="Y379" i="1"/>
  <c r="Y380" i="1"/>
  <c r="Y381" i="1"/>
  <c r="Y382" i="1"/>
  <c r="Y383" i="1"/>
  <c r="Y384" i="1"/>
  <c r="Y385" i="1"/>
  <c r="Y386" i="1"/>
  <c r="Y387" i="1"/>
  <c r="Y388" i="1"/>
  <c r="Y389" i="1"/>
  <c r="Y390" i="1"/>
  <c r="Y2" i="1"/>
  <c r="Y267" i="1" l="1"/>
  <c r="Y219" i="1"/>
  <c r="Y163" i="1"/>
  <c r="Y123" i="1"/>
  <c r="Y75" i="1"/>
  <c r="Y355" i="1"/>
  <c r="Y290" i="1"/>
  <c r="Y282" i="1"/>
  <c r="Y274" i="1"/>
  <c r="Y250" i="1"/>
  <c r="Y242" i="1"/>
  <c r="Y226" i="1"/>
  <c r="Y218" i="1"/>
  <c r="Y210" i="1"/>
  <c r="Y186" i="1"/>
  <c r="Y178" i="1"/>
  <c r="Y170" i="1"/>
  <c r="Y162" i="1"/>
  <c r="Y154" i="1"/>
  <c r="Y146" i="1"/>
  <c r="Y130" i="1"/>
  <c r="Y122" i="1"/>
  <c r="Y114" i="1"/>
  <c r="Y106" i="1"/>
  <c r="Y98" i="1"/>
  <c r="Y90" i="1"/>
  <c r="Y82" i="1"/>
  <c r="Y74" i="1"/>
  <c r="Y66" i="1"/>
  <c r="Y58" i="1"/>
  <c r="Y283" i="1"/>
  <c r="Y235" i="1"/>
  <c r="Y187" i="1"/>
  <c r="Y147" i="1"/>
  <c r="Y115" i="1"/>
  <c r="Y83" i="1"/>
  <c r="Y354" i="1"/>
  <c r="Y281" i="1"/>
  <c r="Y265" i="1"/>
  <c r="Y241" i="1"/>
  <c r="Y233" i="1"/>
  <c r="Y201" i="1"/>
  <c r="Y193" i="1"/>
  <c r="Y185" i="1"/>
  <c r="Y177" i="1"/>
  <c r="Y169" i="1"/>
  <c r="Y129" i="1"/>
  <c r="Y121" i="1"/>
  <c r="Y113" i="1"/>
  <c r="Y105" i="1"/>
  <c r="Y97" i="1"/>
  <c r="Y89" i="1"/>
  <c r="Y81" i="1"/>
  <c r="Y73" i="1"/>
  <c r="Y65" i="1"/>
  <c r="Y57" i="1"/>
  <c r="Y259" i="1"/>
  <c r="Y227" i="1"/>
  <c r="Y179" i="1"/>
  <c r="Y131" i="1"/>
  <c r="Y67" i="1"/>
  <c r="Y377" i="1"/>
  <c r="Y369" i="1"/>
  <c r="Y361" i="1"/>
  <c r="Y353" i="1"/>
  <c r="Y344" i="1"/>
  <c r="Y336" i="1"/>
  <c r="Y328" i="1"/>
  <c r="Y320" i="1"/>
  <c r="Y312" i="1"/>
  <c r="Y304" i="1"/>
  <c r="Y296" i="1"/>
  <c r="Y280" i="1"/>
  <c r="Y272" i="1"/>
  <c r="Y264" i="1"/>
  <c r="Y256" i="1"/>
  <c r="Y248" i="1"/>
  <c r="Y240" i="1"/>
  <c r="Y232" i="1"/>
  <c r="Y224" i="1"/>
  <c r="Y216" i="1"/>
  <c r="Y208" i="1"/>
  <c r="Y200" i="1"/>
  <c r="Y192" i="1"/>
  <c r="Y184" i="1"/>
  <c r="Y176" i="1"/>
  <c r="Y168" i="1"/>
  <c r="Y160" i="1"/>
  <c r="Y152" i="1"/>
  <c r="Y144" i="1"/>
  <c r="Y136" i="1"/>
  <c r="Y128" i="1"/>
  <c r="Y120" i="1"/>
  <c r="Y112" i="1"/>
  <c r="Y104" i="1"/>
  <c r="Y96" i="1"/>
  <c r="Y88" i="1"/>
  <c r="Y80" i="1"/>
  <c r="Y72" i="1"/>
  <c r="Y64" i="1"/>
  <c r="Y56" i="1"/>
  <c r="Y251" i="1"/>
  <c r="Y211" i="1"/>
  <c r="Y171" i="1"/>
  <c r="Y139" i="1"/>
  <c r="Y59" i="1"/>
  <c r="Y287" i="1"/>
  <c r="Y279" i="1"/>
  <c r="Y271" i="1"/>
  <c r="Y263" i="1"/>
  <c r="Y255" i="1"/>
  <c r="Y247" i="1"/>
  <c r="Y239" i="1"/>
  <c r="Y231" i="1"/>
  <c r="Y223" i="1"/>
  <c r="Y215" i="1"/>
  <c r="Y207" i="1"/>
  <c r="Y199" i="1"/>
  <c r="Y191" i="1"/>
  <c r="Y183" i="1"/>
  <c r="Y175" i="1"/>
  <c r="Y167" i="1"/>
  <c r="Y159" i="1"/>
  <c r="Y151" i="1"/>
  <c r="Y143" i="1"/>
  <c r="Y135" i="1"/>
  <c r="Y127" i="1"/>
  <c r="Y119" i="1"/>
  <c r="Y111" i="1"/>
  <c r="Y103" i="1"/>
  <c r="Y95" i="1"/>
  <c r="Y87" i="1"/>
  <c r="Y79" i="1"/>
  <c r="Y71" i="1"/>
  <c r="Y63" i="1"/>
  <c r="Y55" i="1"/>
  <c r="Y107" i="1"/>
  <c r="Y351" i="1"/>
  <c r="Y278" i="1"/>
  <c r="Y270" i="1"/>
  <c r="Y262" i="1"/>
  <c r="Y254" i="1"/>
  <c r="Y246" i="1"/>
  <c r="Y238" i="1"/>
  <c r="Y230" i="1"/>
  <c r="Y222" i="1"/>
  <c r="Y214" i="1"/>
  <c r="Y206" i="1"/>
  <c r="Y198" i="1"/>
  <c r="Y190" i="1"/>
  <c r="Y182" i="1"/>
  <c r="Y174" i="1"/>
  <c r="Y166" i="1"/>
  <c r="Y158" i="1"/>
  <c r="Y150" i="1"/>
  <c r="Y142" i="1"/>
  <c r="Y134" i="1"/>
  <c r="Y126" i="1"/>
  <c r="Y118" i="1"/>
  <c r="Y110" i="1"/>
  <c r="Y102" i="1"/>
  <c r="Y94" i="1"/>
  <c r="Y86" i="1"/>
  <c r="Y78" i="1"/>
  <c r="Y70" i="1"/>
  <c r="Y62" i="1"/>
  <c r="Y54" i="1"/>
  <c r="Y275" i="1"/>
  <c r="Y155" i="1"/>
  <c r="Y91" i="1"/>
  <c r="Y374" i="1"/>
  <c r="Y366" i="1"/>
  <c r="Y341" i="1"/>
  <c r="Y333" i="1"/>
  <c r="Y325" i="1"/>
  <c r="Y317" i="1"/>
  <c r="Y309" i="1"/>
  <c r="Y301" i="1"/>
  <c r="Y293" i="1"/>
  <c r="Y285" i="1"/>
  <c r="Y277" i="1"/>
  <c r="Y269" i="1"/>
  <c r="Y261" i="1"/>
  <c r="Y253" i="1"/>
  <c r="Y245" i="1"/>
  <c r="Y237" i="1"/>
  <c r="Y229" i="1"/>
  <c r="Y221" i="1"/>
  <c r="Y213" i="1"/>
  <c r="Y205" i="1"/>
  <c r="Y197" i="1"/>
  <c r="Y189" i="1"/>
  <c r="Y181" i="1"/>
  <c r="Y173" i="1"/>
  <c r="Y165" i="1"/>
  <c r="Y157" i="1"/>
  <c r="Y149" i="1"/>
  <c r="Y141" i="1"/>
  <c r="Y133" i="1"/>
  <c r="Y125" i="1"/>
  <c r="Y117" i="1"/>
  <c r="Y109" i="1"/>
  <c r="Y101" i="1"/>
  <c r="Y93" i="1"/>
  <c r="Y85" i="1"/>
  <c r="Y77" i="1"/>
  <c r="Y69" i="1"/>
  <c r="Y61" i="1"/>
  <c r="Y53" i="1"/>
  <c r="Y356" i="1"/>
  <c r="Y243" i="1"/>
  <c r="Y203" i="1"/>
  <c r="Y99" i="1"/>
  <c r="Y357" i="1"/>
  <c r="Y284" i="1"/>
  <c r="Y276" i="1"/>
  <c r="Y268" i="1"/>
  <c r="Y260" i="1"/>
  <c r="Y252" i="1"/>
  <c r="Y244" i="1"/>
  <c r="Y236" i="1"/>
  <c r="Y228" i="1"/>
  <c r="Y220" i="1"/>
  <c r="Y212" i="1"/>
  <c r="Y204" i="1"/>
  <c r="Y196" i="1"/>
  <c r="Y188" i="1"/>
  <c r="Y180" i="1"/>
  <c r="Y172" i="1"/>
  <c r="Y164" i="1"/>
  <c r="Y156" i="1"/>
  <c r="Y148" i="1"/>
  <c r="Y140" i="1"/>
  <c r="Y132" i="1"/>
  <c r="Y124" i="1"/>
  <c r="Y116" i="1"/>
  <c r="Y108" i="1"/>
  <c r="Y100" i="1"/>
  <c r="Y92" i="1"/>
  <c r="Y84" i="1"/>
  <c r="Y76" i="1"/>
  <c r="Y68" i="1"/>
  <c r="Y60" i="1"/>
  <c r="X2" i="1"/>
  <c r="X151" i="1"/>
  <c r="X381" i="1"/>
  <c r="X373" i="1"/>
  <c r="X349" i="1"/>
  <c r="X341" i="1"/>
  <c r="X317" i="1"/>
  <c r="X287" i="1"/>
  <c r="X256" i="1"/>
  <c r="X248" i="1"/>
  <c r="X232" i="1"/>
  <c r="X216" i="1"/>
  <c r="X184" i="1"/>
  <c r="X152" i="1"/>
  <c r="X136" i="1"/>
  <c r="X120" i="1"/>
  <c r="X175" i="1"/>
  <c r="X270" i="1"/>
  <c r="X316" i="1"/>
  <c r="X119" i="1"/>
  <c r="X387" i="1"/>
  <c r="X307" i="1"/>
  <c r="X190" i="1"/>
  <c r="X354" i="1"/>
  <c r="X338" i="1"/>
  <c r="X322" i="1"/>
  <c r="X314" i="1"/>
  <c r="X261" i="1"/>
  <c r="X253" i="1"/>
  <c r="X229" i="1"/>
  <c r="X197" i="1"/>
  <c r="X165" i="1"/>
  <c r="X149" i="1"/>
  <c r="X117" i="1"/>
  <c r="X231" i="1"/>
  <c r="X308" i="1"/>
  <c r="X291" i="1"/>
  <c r="X377" i="1"/>
  <c r="X393" i="1"/>
  <c r="X352" i="1"/>
  <c r="X215" i="1"/>
  <c r="X214" i="1"/>
  <c r="X392" i="1"/>
  <c r="X351" i="1"/>
  <c r="X327" i="1"/>
  <c r="X257" i="1"/>
  <c r="X77" i="1" l="1"/>
  <c r="X110" i="1"/>
  <c r="X269" i="1"/>
  <c r="X205" i="1"/>
  <c r="X64" i="1"/>
  <c r="X61" i="1"/>
  <c r="X96" i="1"/>
  <c r="X92" i="1"/>
  <c r="X309" i="1"/>
  <c r="X78" i="1"/>
  <c r="X68" i="1"/>
  <c r="X204" i="1"/>
  <c r="X115" i="1"/>
  <c r="X243" i="1"/>
  <c r="X271" i="1"/>
  <c r="X211" i="1"/>
  <c r="X342" i="1"/>
  <c r="X148" i="1"/>
  <c r="X173" i="1"/>
  <c r="X70" i="1"/>
  <c r="X100" i="1"/>
  <c r="X82" i="1"/>
  <c r="X295" i="1"/>
  <c r="X161" i="1"/>
  <c r="X65" i="1"/>
  <c r="X129" i="1"/>
  <c r="X355" i="1"/>
  <c r="X223" i="1"/>
  <c r="X297" i="1"/>
  <c r="X93" i="1"/>
  <c r="X63" i="1"/>
  <c r="X302" i="1"/>
  <c r="X67" i="1"/>
  <c r="X101" i="1"/>
  <c r="X198" i="1"/>
  <c r="X79" i="1"/>
  <c r="X348" i="1"/>
  <c r="X334" i="1"/>
  <c r="X83" i="1"/>
  <c r="X145" i="1"/>
  <c r="X177" i="1"/>
  <c r="X163" i="1"/>
  <c r="X195" i="1"/>
  <c r="X227" i="1"/>
  <c r="X259" i="1"/>
  <c r="X174" i="1"/>
  <c r="X157" i="1"/>
  <c r="X189" i="1"/>
  <c r="X284" i="1"/>
  <c r="X379" i="1"/>
  <c r="X125" i="1"/>
  <c r="X367" i="1"/>
  <c r="X236" i="1"/>
  <c r="X278" i="1"/>
  <c r="X300" i="1"/>
  <c r="X283" i="1"/>
  <c r="X346" i="1"/>
  <c r="X150" i="1"/>
  <c r="X81" i="1"/>
  <c r="X304" i="1"/>
  <c r="X102" i="1"/>
  <c r="X225" i="1"/>
  <c r="X109" i="1"/>
  <c r="X221" i="1"/>
  <c r="X118" i="1"/>
  <c r="X87" i="1"/>
  <c r="X241" i="1"/>
  <c r="X146" i="1"/>
  <c r="X91" i="1"/>
  <c r="X138" i="1"/>
  <c r="X347" i="1"/>
  <c r="X103" i="1"/>
  <c r="X279" i="1"/>
  <c r="X188" i="1"/>
  <c r="X273" i="1"/>
  <c r="X210" i="1"/>
  <c r="X99" i="1"/>
  <c r="X359" i="1"/>
  <c r="X228" i="1"/>
  <c r="X127" i="1"/>
  <c r="X286" i="1"/>
  <c r="X160" i="1"/>
  <c r="X164" i="1"/>
  <c r="X56" i="1"/>
  <c r="X192" i="1"/>
  <c r="X186" i="1"/>
  <c r="X395" i="1"/>
  <c r="X135" i="1"/>
  <c r="X288" i="1"/>
  <c r="X362" i="1"/>
  <c r="X88" i="1"/>
  <c r="X378" i="1"/>
  <c r="X126" i="1"/>
  <c r="X224" i="1"/>
  <c r="X242" i="1"/>
  <c r="X290" i="1"/>
  <c r="X394" i="1"/>
  <c r="X298" i="1"/>
  <c r="X95" i="1"/>
  <c r="X356" i="1"/>
  <c r="X382" i="1"/>
  <c r="X60" i="1"/>
  <c r="X128" i="1"/>
  <c r="X260" i="1"/>
  <c r="X396" i="1"/>
  <c r="X391" i="1"/>
  <c r="X325" i="1"/>
  <c r="X76" i="1"/>
  <c r="X230" i="1"/>
  <c r="X239" i="1"/>
  <c r="X72" i="1"/>
  <c r="X168" i="1"/>
  <c r="X73" i="1"/>
  <c r="X265" i="1"/>
  <c r="X226" i="1"/>
  <c r="X247" i="1"/>
  <c r="X383" i="1"/>
  <c r="X258" i="1"/>
  <c r="X345" i="1"/>
  <c r="X264" i="1"/>
  <c r="X66" i="1"/>
  <c r="X172" i="1"/>
  <c r="X140" i="1"/>
  <c r="X104" i="1"/>
  <c r="X200" i="1"/>
  <c r="X130" i="1"/>
  <c r="X289" i="1"/>
  <c r="X108" i="1"/>
  <c r="X357" i="1"/>
  <c r="X182" i="1"/>
  <c r="X71" i="1"/>
  <c r="X293" i="1"/>
  <c r="X220" i="1"/>
  <c r="X238" i="1"/>
  <c r="X331" i="1"/>
  <c r="X389" i="1"/>
  <c r="X169" i="1"/>
  <c r="X386" i="1"/>
  <c r="X380" i="1"/>
  <c r="X139" i="1"/>
  <c r="X196" i="1"/>
  <c r="X141" i="1"/>
  <c r="X237" i="1"/>
  <c r="X330" i="1"/>
  <c r="X222" i="1"/>
  <c r="X339" i="1"/>
  <c r="X183" i="1"/>
  <c r="X114" i="1"/>
  <c r="X171" i="1"/>
  <c r="X328" i="1"/>
  <c r="X313" i="1"/>
  <c r="X69" i="1"/>
  <c r="X336" i="1"/>
  <c r="X199" i="1"/>
  <c r="X274" i="1"/>
  <c r="X246" i="1"/>
  <c r="X235" i="1"/>
  <c r="X368" i="1"/>
  <c r="X133" i="1"/>
  <c r="X305" i="1"/>
  <c r="X94" i="1"/>
  <c r="X254" i="1"/>
  <c r="X159" i="1"/>
  <c r="X255" i="1"/>
  <c r="X324" i="1"/>
  <c r="X97" i="1"/>
  <c r="X193" i="1"/>
  <c r="X280" i="1"/>
  <c r="X350" i="1"/>
  <c r="X74" i="1"/>
  <c r="X162" i="1"/>
  <c r="X234" i="1"/>
  <c r="X303" i="1"/>
  <c r="X375" i="1"/>
  <c r="X107" i="1"/>
  <c r="X179" i="1"/>
  <c r="X267" i="1"/>
  <c r="X360" i="1"/>
  <c r="X106" i="1"/>
  <c r="X244" i="1"/>
  <c r="X329" i="1"/>
  <c r="X311" i="1"/>
  <c r="X105" i="1"/>
  <c r="X201" i="1"/>
  <c r="X358" i="1"/>
  <c r="X170" i="1"/>
  <c r="X55" i="1"/>
  <c r="X206" i="1"/>
  <c r="X277" i="1"/>
  <c r="X363" i="1"/>
  <c r="X124" i="1"/>
  <c r="X113" i="1"/>
  <c r="X209" i="1"/>
  <c r="X294" i="1"/>
  <c r="X366" i="1"/>
  <c r="X98" i="1"/>
  <c r="X178" i="1"/>
  <c r="X250" i="1"/>
  <c r="X319" i="1"/>
  <c r="X156" i="1"/>
  <c r="X131" i="1"/>
  <c r="X203" i="1"/>
  <c r="X296" i="1"/>
  <c r="X384" i="1"/>
  <c r="X62" i="1"/>
  <c r="X132" i="1"/>
  <c r="X275" i="1"/>
  <c r="X369" i="1"/>
  <c r="X276" i="1"/>
  <c r="X299" i="1"/>
  <c r="X111" i="1"/>
  <c r="X292" i="1"/>
  <c r="X388" i="1"/>
  <c r="X176" i="1"/>
  <c r="X54" i="1"/>
  <c r="X137" i="1"/>
  <c r="X233" i="1"/>
  <c r="X318" i="1"/>
  <c r="X390" i="1"/>
  <c r="X122" i="1"/>
  <c r="X194" i="1"/>
  <c r="X266" i="1"/>
  <c r="X335" i="1"/>
  <c r="X75" i="1"/>
  <c r="X147" i="1"/>
  <c r="X219" i="1"/>
  <c r="X320" i="1"/>
  <c r="X212" i="1"/>
  <c r="X263" i="1"/>
  <c r="X326" i="1"/>
  <c r="X202" i="1"/>
  <c r="X155" i="1"/>
  <c r="X166" i="1"/>
  <c r="X207" i="1"/>
  <c r="X340" i="1"/>
  <c r="X301" i="1"/>
  <c r="X365" i="1"/>
  <c r="X361" i="1"/>
  <c r="X240" i="1"/>
  <c r="X213" i="1"/>
  <c r="X371" i="1"/>
  <c r="X143" i="1"/>
  <c r="X112" i="1"/>
  <c r="X217" i="1"/>
  <c r="X58" i="1"/>
  <c r="X315" i="1"/>
  <c r="X364" i="1"/>
  <c r="X89" i="1"/>
  <c r="X153" i="1"/>
  <c r="X84" i="1"/>
  <c r="X312" i="1"/>
  <c r="X376" i="1"/>
  <c r="X252" i="1"/>
  <c r="X262" i="1"/>
  <c r="X323" i="1"/>
  <c r="X167" i="1"/>
  <c r="X372" i="1"/>
  <c r="X272" i="1"/>
  <c r="X333" i="1"/>
  <c r="X251" i="1"/>
  <c r="X53" i="1"/>
  <c r="X85" i="1"/>
  <c r="X306" i="1"/>
  <c r="X370" i="1"/>
  <c r="X142" i="1"/>
  <c r="X208" i="1"/>
  <c r="X310" i="1"/>
  <c r="X374" i="1"/>
  <c r="X154" i="1"/>
  <c r="X218" i="1"/>
  <c r="X281" i="1"/>
  <c r="X343" i="1"/>
  <c r="X59" i="1"/>
  <c r="X123" i="1"/>
  <c r="X187" i="1"/>
  <c r="X268" i="1"/>
  <c r="X337" i="1"/>
  <c r="X245" i="1"/>
  <c r="X116" i="1"/>
  <c r="X80" i="1"/>
  <c r="X144" i="1"/>
  <c r="X185" i="1"/>
  <c r="X249" i="1"/>
  <c r="X90" i="1"/>
  <c r="X181" i="1"/>
  <c r="X86" i="1"/>
  <c r="X158" i="1"/>
  <c r="X285" i="1"/>
  <c r="X180" i="1"/>
  <c r="X191" i="1"/>
  <c r="X332" i="1"/>
  <c r="X57" i="1"/>
  <c r="X121" i="1"/>
  <c r="X282" i="1"/>
  <c r="X344" i="1"/>
  <c r="X353" i="1"/>
  <c r="X134" i="1"/>
  <c r="X321" i="1"/>
  <c r="X385" i="1"/>
  <c r="B26" i="3" l="1"/>
  <c r="B29" i="3"/>
  <c r="B35" i="3" l="1"/>
  <c r="B36" i="3"/>
  <c r="B37" i="3"/>
  <c r="B38" i="3"/>
  <c r="B39" i="3"/>
  <c r="B40" i="3"/>
  <c r="B386" i="3"/>
  <c r="B42" i="3"/>
  <c r="B43" i="3"/>
  <c r="B1177" i="3"/>
  <c r="B45" i="3"/>
  <c r="B46" i="3"/>
  <c r="B47" i="3"/>
  <c r="B48" i="3"/>
  <c r="B49" i="3"/>
  <c r="B50" i="3"/>
  <c r="B51" i="3"/>
  <c r="B52" i="3"/>
  <c r="B53" i="3"/>
  <c r="B54" i="3"/>
  <c r="B55" i="3"/>
  <c r="B56" i="3"/>
  <c r="B57" i="3"/>
  <c r="B58" i="3"/>
  <c r="B59" i="3"/>
  <c r="B60" i="3"/>
  <c r="B61" i="3"/>
  <c r="B62" i="3"/>
  <c r="B63" i="3"/>
  <c r="B885" i="3"/>
  <c r="B65" i="3"/>
  <c r="B66" i="3"/>
  <c r="B67" i="3"/>
  <c r="B68" i="3"/>
  <c r="B69" i="3"/>
  <c r="B70" i="3"/>
  <c r="B71" i="3"/>
  <c r="B72" i="3"/>
  <c r="B73" i="3"/>
  <c r="B74" i="3"/>
  <c r="B75" i="3"/>
  <c r="Y3" i="1" l="1"/>
  <c r="Y5" i="1"/>
  <c r="Y6" i="1"/>
  <c r="Y8" i="1"/>
  <c r="Y9" i="1"/>
  <c r="Y11" i="1"/>
  <c r="Y17" i="1"/>
  <c r="Y19" i="1"/>
  <c r="Y20" i="1"/>
  <c r="Y21" i="1"/>
  <c r="Y23" i="1"/>
  <c r="Y34" i="1"/>
  <c r="Y50" i="1"/>
  <c r="Y49" i="1" l="1"/>
  <c r="Y45" i="1"/>
  <c r="Y41" i="1"/>
  <c r="Y37" i="1"/>
  <c r="Y33" i="1"/>
  <c r="Y29" i="1"/>
  <c r="Y25" i="1"/>
  <c r="Y15" i="1"/>
  <c r="Y13" i="1"/>
  <c r="Y46" i="1"/>
  <c r="Y42" i="1"/>
  <c r="Y38" i="1"/>
  <c r="Y30" i="1"/>
  <c r="Y28" i="1"/>
  <c r="Y26" i="1"/>
  <c r="Y22" i="1"/>
  <c r="Y18" i="1"/>
  <c r="Y16" i="1"/>
  <c r="Y14" i="1"/>
  <c r="Y12" i="1"/>
  <c r="Y10" i="1"/>
  <c r="Y4" i="1"/>
  <c r="Y1357" i="1" s="1"/>
  <c r="Y52" i="1"/>
  <c r="Y51" i="1"/>
  <c r="Y47" i="1"/>
  <c r="Y43" i="1"/>
  <c r="Y39" i="1"/>
  <c r="Y35" i="1"/>
  <c r="Y31" i="1"/>
  <c r="Y27" i="1"/>
  <c r="Y7" i="1"/>
  <c r="Y48" i="1"/>
  <c r="Y44" i="1"/>
  <c r="Y40" i="1"/>
  <c r="Y36" i="1"/>
  <c r="Y32" i="1"/>
  <c r="Y24" i="1"/>
  <c r="X4" i="1"/>
  <c r="X10" i="1"/>
  <c r="X6" i="1"/>
  <c r="X8" i="1"/>
  <c r="X11" i="1"/>
  <c r="X9" i="1"/>
  <c r="X7" i="1"/>
  <c r="X5" i="1"/>
  <c r="X3" i="1"/>
  <c r="Y1356" i="1" l="1"/>
  <c r="X14" i="1"/>
  <c r="X18" i="1"/>
  <c r="X22" i="1"/>
  <c r="X26" i="1"/>
  <c r="X30" i="1"/>
  <c r="X34" i="1"/>
  <c r="X38" i="1"/>
  <c r="X42" i="1"/>
  <c r="X46" i="1"/>
  <c r="X50" i="1"/>
  <c r="X13" i="1"/>
  <c r="X17" i="1"/>
  <c r="X21" i="1"/>
  <c r="X25" i="1"/>
  <c r="X1356" i="1" s="1"/>
  <c r="X29" i="1"/>
  <c r="X33" i="1"/>
  <c r="X37" i="1"/>
  <c r="X41" i="1"/>
  <c r="X45" i="1"/>
  <c r="X49" i="1"/>
  <c r="X12" i="1"/>
  <c r="X1357" i="1" s="1"/>
  <c r="X16" i="1"/>
  <c r="X20" i="1"/>
  <c r="X24" i="1"/>
  <c r="X28" i="1"/>
  <c r="X32" i="1"/>
  <c r="X36" i="1"/>
  <c r="X40" i="1"/>
  <c r="X44" i="1"/>
  <c r="X48" i="1"/>
  <c r="X52" i="1"/>
  <c r="X15" i="1"/>
  <c r="X19" i="1"/>
  <c r="X23" i="1"/>
  <c r="X27" i="1"/>
  <c r="X31" i="1"/>
  <c r="X35" i="1"/>
  <c r="X39" i="1"/>
  <c r="X43" i="1"/>
  <c r="X47" i="1"/>
  <c r="X51" i="1"/>
  <c r="B27" i="3" l="1"/>
  <c r="B28" i="3"/>
  <c r="B30" i="3"/>
  <c r="B31" i="3"/>
  <c r="B32" i="3"/>
  <c r="B33" i="3"/>
  <c r="B34" i="3"/>
  <c r="B25" i="3"/>
</calcChain>
</file>

<file path=xl/sharedStrings.xml><?xml version="1.0" encoding="utf-8"?>
<sst xmlns="http://schemas.openxmlformats.org/spreadsheetml/2006/main" count="9567" uniqueCount="2636">
  <si>
    <t>SiteRef</t>
  </si>
  <si>
    <t>Proposed_Use</t>
  </si>
  <si>
    <t>Area_Ha</t>
  </si>
  <si>
    <t>FZ3b_pct</t>
  </si>
  <si>
    <t>FZ3a_pct</t>
  </si>
  <si>
    <t>FZ2_pct</t>
  </si>
  <si>
    <t>Summary Table</t>
  </si>
  <si>
    <t>The colour coding shows the highest risk element of the flood zone that is present on site and is not in itself an indication of whether the site should or shouldn’t be developed for flooding reason</t>
  </si>
  <si>
    <t>Flood Zone 1</t>
  </si>
  <si>
    <t>Flood Zone 2</t>
  </si>
  <si>
    <t>Flood Zone 3a</t>
  </si>
  <si>
    <t>Flood Zone 3b</t>
  </si>
  <si>
    <t>Number of Sites</t>
  </si>
  <si>
    <t>Area (ha)</t>
  </si>
  <si>
    <t xml:space="preserve">No. 100% </t>
  </si>
  <si>
    <t>No.</t>
  </si>
  <si>
    <t>Key</t>
  </si>
  <si>
    <t>Main Table</t>
  </si>
  <si>
    <t xml:space="preserve">Flood Zone 1 + Surface Water </t>
  </si>
  <si>
    <t>Site Reference</t>
  </si>
  <si>
    <t>Site Name</t>
  </si>
  <si>
    <t>%</t>
  </si>
  <si>
    <t>FZ1</t>
  </si>
  <si>
    <t>FZ3a_Area</t>
  </si>
  <si>
    <t>FZ2_Area</t>
  </si>
  <si>
    <t>FZ3b_Area</t>
  </si>
  <si>
    <t>Name</t>
  </si>
  <si>
    <t>FZ1_Area</t>
  </si>
  <si>
    <t>Significant Surface Water Risk?</t>
  </si>
  <si>
    <t>Level 1 SFRA Local Plan Sites Assessment</t>
  </si>
  <si>
    <t>Level 1 Strategic Recommendation (see SFRA Report)</t>
  </si>
  <si>
    <t>Risk of Flooding from Surface Water</t>
  </si>
  <si>
    <t>High Risk (1 in 30 year outline)</t>
  </si>
  <si>
    <t>Medium Risk (1 in 100 year outline)</t>
  </si>
  <si>
    <t>Low Risk (1 in 1000 year outline)</t>
  </si>
  <si>
    <t>Flood Risk Vulnerability Classification (NPPF)</t>
  </si>
  <si>
    <t>QA</t>
  </si>
  <si>
    <t>RoFSW30yr_Area</t>
  </si>
  <si>
    <t>RoFSW100yr_Area</t>
  </si>
  <si>
    <t>RoFSW1000yr_Area</t>
  </si>
  <si>
    <t>RoFSW30yr_pct</t>
  </si>
  <si>
    <t>RoFSW100yr_pct</t>
  </si>
  <si>
    <t>RoFSW1000yr_pct</t>
  </si>
  <si>
    <t>RoFSW100yr_Area_cumulative</t>
  </si>
  <si>
    <t>RoFSW1000yr_Area_cumulative</t>
  </si>
  <si>
    <t>RoFSW100yr_pct_cumulative</t>
  </si>
  <si>
    <t>RoFSW1000yr_pct_cumulative</t>
  </si>
  <si>
    <t>Development Considerations</t>
  </si>
  <si>
    <t>Proposed Use</t>
  </si>
  <si>
    <t>Fluvial Flood Zone Coverage</t>
  </si>
  <si>
    <t>City of Bradford Metropolitan District Council</t>
  </si>
  <si>
    <t>AD/001</t>
  </si>
  <si>
    <t>Turner Lane</t>
  </si>
  <si>
    <t>AD/002A</t>
  </si>
  <si>
    <t>Parsons Lane</t>
  </si>
  <si>
    <t>AD/002B</t>
  </si>
  <si>
    <t>Moor Lane, Addingham</t>
  </si>
  <si>
    <t>AD/002C</t>
  </si>
  <si>
    <t>Moor Lane</t>
  </si>
  <si>
    <t>AD/002D</t>
  </si>
  <si>
    <t>Parsons Lane, Addingham</t>
  </si>
  <si>
    <t>AD/003</t>
  </si>
  <si>
    <t>Main Street/Southfield Terrace</t>
  </si>
  <si>
    <t>AD/004</t>
  </si>
  <si>
    <t>Main Street/ Addingham Bypass (Southfield Farm),</t>
  </si>
  <si>
    <t>AD/005</t>
  </si>
  <si>
    <t>Main Street</t>
  </si>
  <si>
    <t>AD/006</t>
  </si>
  <si>
    <t>Wharfe Park, Addingham</t>
  </si>
  <si>
    <t>AD/007</t>
  </si>
  <si>
    <t>Stockinger Lane, Addingham</t>
  </si>
  <si>
    <t>AD/008</t>
  </si>
  <si>
    <t>AD/009</t>
  </si>
  <si>
    <t>Main Street,Addingham</t>
  </si>
  <si>
    <t>AD/011A</t>
  </si>
  <si>
    <t>Chapel Street</t>
  </si>
  <si>
    <t>AD/011B</t>
  </si>
  <si>
    <t>Land behind former primary school</t>
  </si>
  <si>
    <t>AD/012</t>
  </si>
  <si>
    <t>AD/013</t>
  </si>
  <si>
    <t>Bolton Road,</t>
  </si>
  <si>
    <t>AD/014</t>
  </si>
  <si>
    <t>Back Beck Lane, Addingham</t>
  </si>
  <si>
    <t>AD/015</t>
  </si>
  <si>
    <t>Sugar Hill</t>
  </si>
  <si>
    <t>AD/016</t>
  </si>
  <si>
    <t>Manor Garth, Addingham</t>
  </si>
  <si>
    <t>AD/017</t>
  </si>
  <si>
    <t>Ilkley Road, Addingham</t>
  </si>
  <si>
    <t>AD/018</t>
  </si>
  <si>
    <t>1 Moor Lane - Addingham</t>
  </si>
  <si>
    <t>AD/019</t>
  </si>
  <si>
    <t>High Mill Lane</t>
  </si>
  <si>
    <t>AD/020</t>
  </si>
  <si>
    <t>Turner Lane/Silsden Road</t>
  </si>
  <si>
    <t>AD/021</t>
  </si>
  <si>
    <t>Mount Pleasant</t>
  </si>
  <si>
    <t>AD/022</t>
  </si>
  <si>
    <t>Church Street/Main Street</t>
  </si>
  <si>
    <t>AD/023</t>
  </si>
  <si>
    <t>Darkwood House, The Street</t>
  </si>
  <si>
    <t>BA/001</t>
  </si>
  <si>
    <t>Jenny Lane</t>
  </si>
  <si>
    <t>BA/002</t>
  </si>
  <si>
    <t>Stubbings Road</t>
  </si>
  <si>
    <t>BA/003</t>
  </si>
  <si>
    <t>West Lane</t>
  </si>
  <si>
    <t>BA/004</t>
  </si>
  <si>
    <t>The Rowans, Baildon</t>
  </si>
  <si>
    <t>BA/005</t>
  </si>
  <si>
    <t>BA/006</t>
  </si>
  <si>
    <t>Strawberry Gardens, Moorland Avenue</t>
  </si>
  <si>
    <t>BA/007</t>
  </si>
  <si>
    <t>Ferniehurst Farm</t>
  </si>
  <si>
    <t>BA/008A</t>
  </si>
  <si>
    <t>Valley View</t>
  </si>
  <si>
    <t>BA/008B</t>
  </si>
  <si>
    <t>Cliffe Lane west</t>
  </si>
  <si>
    <t>BA/009</t>
  </si>
  <si>
    <t>BA/010</t>
  </si>
  <si>
    <t>Tong Park</t>
  </si>
  <si>
    <t>BA/011</t>
  </si>
  <si>
    <t>Green Lane</t>
  </si>
  <si>
    <t>BA/012</t>
  </si>
  <si>
    <t>Cliffe Avenue/Otley Road</t>
  </si>
  <si>
    <t>BA/014</t>
  </si>
  <si>
    <t>Whitelands Crescent</t>
  </si>
  <si>
    <t>BA/015</t>
  </si>
  <si>
    <t>Rear Merlinwood Drive,</t>
  </si>
  <si>
    <t>BA/018</t>
  </si>
  <si>
    <t>Glen Road</t>
  </si>
  <si>
    <t>BA/019</t>
  </si>
  <si>
    <t>Coach Road</t>
  </si>
  <si>
    <t>BA/020</t>
  </si>
  <si>
    <t>Prod Lane - Baildon</t>
  </si>
  <si>
    <t>BA/021</t>
  </si>
  <si>
    <t>Land West Of Hardaker Croft Baildon</t>
  </si>
  <si>
    <t>BA/022</t>
  </si>
  <si>
    <t>Meadowside Road, west of Baildon Cof E primary School</t>
  </si>
  <si>
    <t>BA/023</t>
  </si>
  <si>
    <t>BA/024</t>
  </si>
  <si>
    <t>Land off Green Lane/Rowantree Avenue</t>
  </si>
  <si>
    <t>BA/025</t>
  </si>
  <si>
    <t>Crook Farm Caravan Site, Glen Road</t>
  </si>
  <si>
    <t>BA/026</t>
  </si>
  <si>
    <t>Baildon Golf Clubhouse, Moorgate</t>
  </si>
  <si>
    <t>BA/027</t>
  </si>
  <si>
    <t>Prod Lane</t>
  </si>
  <si>
    <t>BA/028</t>
  </si>
  <si>
    <t>Silson Lane</t>
  </si>
  <si>
    <t>BA/029</t>
  </si>
  <si>
    <t>The Little Blue Orange, Otley Road</t>
  </si>
  <si>
    <t>BA/030</t>
  </si>
  <si>
    <t>Baildon Mills, Northgate</t>
  </si>
  <si>
    <t>BA/031</t>
  </si>
  <si>
    <t>Knoll Terrace, Denby Drive</t>
  </si>
  <si>
    <t>BI/001</t>
  </si>
  <si>
    <t>Former magistrates court and Police Station, Victoria St</t>
  </si>
  <si>
    <t>BI/003</t>
  </si>
  <si>
    <t>Whitley Street</t>
  </si>
  <si>
    <t>BI/004A</t>
  </si>
  <si>
    <t>Ireland Street</t>
  </si>
  <si>
    <t>BI/004B</t>
  </si>
  <si>
    <t>BI/005</t>
  </si>
  <si>
    <t>Coolgardie, Keighley Road</t>
  </si>
  <si>
    <t>BI/006</t>
  </si>
  <si>
    <t>Keighley Road</t>
  </si>
  <si>
    <t>BI/007</t>
  </si>
  <si>
    <t>Micklethwaite Lane (Airedale Mills), Crossflatts</t>
  </si>
  <si>
    <t>BI/008</t>
  </si>
  <si>
    <t>Sty Lane</t>
  </si>
  <si>
    <t>BI/009</t>
  </si>
  <si>
    <t>Greenhill Drive, Micklethwaite</t>
  </si>
  <si>
    <t>BI/010</t>
  </si>
  <si>
    <t>Sleningford Road, Crossflatts</t>
  </si>
  <si>
    <t>BI/011</t>
  </si>
  <si>
    <t>Greenhill Barn, Lady Lane</t>
  </si>
  <si>
    <t>BI/012</t>
  </si>
  <si>
    <t>Lady Lane, Bingley</t>
  </si>
  <si>
    <t>BI/013</t>
  </si>
  <si>
    <t>Heights Lane (west side) Eldwick</t>
  </si>
  <si>
    <t>BI/014</t>
  </si>
  <si>
    <t>BI/015</t>
  </si>
  <si>
    <t>Otley Road, Eldwick</t>
  </si>
  <si>
    <t>BI/016</t>
  </si>
  <si>
    <t>Spring Lane, Saltaire Road Eldwick</t>
  </si>
  <si>
    <t>BI/017</t>
  </si>
  <si>
    <t>Spring Lane,Eldwick</t>
  </si>
  <si>
    <t>BI/018</t>
  </si>
  <si>
    <t>Sherrif Lane, Eldwick</t>
  </si>
  <si>
    <t>BI/019</t>
  </si>
  <si>
    <t>Sheriff Lane, Eldwick</t>
  </si>
  <si>
    <t>BI/020</t>
  </si>
  <si>
    <t>Gilstead Lane</t>
  </si>
  <si>
    <t>BI/021</t>
  </si>
  <si>
    <t>Gilstead Water works. Warren Lane, Eldwick</t>
  </si>
  <si>
    <t>BI/022</t>
  </si>
  <si>
    <t>Fernbank Drive</t>
  </si>
  <si>
    <t>BI/023</t>
  </si>
  <si>
    <t>Stanley Street</t>
  </si>
  <si>
    <t>BI/024</t>
  </si>
  <si>
    <t>Sheriff Lane, (Laurel Bank)</t>
  </si>
  <si>
    <t>BI/025</t>
  </si>
  <si>
    <t>Myrtle Walk, Ferncliffe Road/Main Street</t>
  </si>
  <si>
    <t>BI/026</t>
  </si>
  <si>
    <t>Crossley View/Primrose Hill, Gilstead</t>
  </si>
  <si>
    <t>BI/027</t>
  </si>
  <si>
    <t>Dowley Gap Lane</t>
  </si>
  <si>
    <t>BI/028</t>
  </si>
  <si>
    <t>The Green, off College Road</t>
  </si>
  <si>
    <t>BI/029</t>
  </si>
  <si>
    <t>Keighley Road, Crossflatts</t>
  </si>
  <si>
    <t>BI/030</t>
  </si>
  <si>
    <t>BI/031</t>
  </si>
  <si>
    <t>Mornington Road</t>
  </si>
  <si>
    <t>BI/032</t>
  </si>
  <si>
    <t>Micklethwaite Lane, Crossflatts</t>
  </si>
  <si>
    <t>BI/033</t>
  </si>
  <si>
    <t>BI/034</t>
  </si>
  <si>
    <t>Park Road</t>
  </si>
  <si>
    <t>BI/035</t>
  </si>
  <si>
    <t>Lady Lane</t>
  </si>
  <si>
    <t>BI/036</t>
  </si>
  <si>
    <t>BI/037</t>
  </si>
  <si>
    <t>BI/038</t>
  </si>
  <si>
    <t>Marley Court</t>
  </si>
  <si>
    <t>BI/039</t>
  </si>
  <si>
    <t>Former Bingley Auction Mart, Keighley Road</t>
  </si>
  <si>
    <t>BI/040</t>
  </si>
  <si>
    <t>Whitley Street, Bingley</t>
  </si>
  <si>
    <t>BI/046</t>
  </si>
  <si>
    <t>Primrose Lane, Gilstead</t>
  </si>
  <si>
    <t>BI/047</t>
  </si>
  <si>
    <t>Canary Drive - Eldwick</t>
  </si>
  <si>
    <t>BI/048</t>
  </si>
  <si>
    <t>Sleningford Road</t>
  </si>
  <si>
    <t>BI/049</t>
  </si>
  <si>
    <t>Lea Bank, Sleningford Road</t>
  </si>
  <si>
    <t>BI/050</t>
  </si>
  <si>
    <t>Micklethwaite Lane - Bingley</t>
  </si>
  <si>
    <t>BI/051</t>
  </si>
  <si>
    <t>Land off Pengarth, Eldwick</t>
  </si>
  <si>
    <t>BI/052</t>
  </si>
  <si>
    <t>Former Bradford and Bingley building society, Main Street</t>
  </si>
  <si>
    <t>BI/053</t>
  </si>
  <si>
    <t>BI/054</t>
  </si>
  <si>
    <t>BI/055</t>
  </si>
  <si>
    <t>110 Main Street</t>
  </si>
  <si>
    <t>BI/056</t>
  </si>
  <si>
    <t>Castlefields Lane</t>
  </si>
  <si>
    <t>BI/057</t>
  </si>
  <si>
    <t>John Escritt Road</t>
  </si>
  <si>
    <t>BI/058</t>
  </si>
  <si>
    <t>Croft Road, Crossflatts</t>
  </si>
  <si>
    <t>BI/059</t>
  </si>
  <si>
    <t>Land west of Heights Lane, Eldwick</t>
  </si>
  <si>
    <t>BI/060</t>
  </si>
  <si>
    <t>Fomer Priestthorpe School Annex, Mornington Road</t>
  </si>
  <si>
    <t>BI/061</t>
  </si>
  <si>
    <t>York Street</t>
  </si>
  <si>
    <t>BI/062</t>
  </si>
  <si>
    <t>Falcon Road</t>
  </si>
  <si>
    <t>BU/001</t>
  </si>
  <si>
    <t>Ilkley Road,</t>
  </si>
  <si>
    <t>BU/002</t>
  </si>
  <si>
    <t>Menston Old Lane, Burley in Wharfedale</t>
  </si>
  <si>
    <t>BU/003</t>
  </si>
  <si>
    <t>Moor Lane resource centre, Moor Lane</t>
  </si>
  <si>
    <t>BU/004</t>
  </si>
  <si>
    <t>Hag Farm Road, Burley in Wharfedale</t>
  </si>
  <si>
    <t>BU/005</t>
  </si>
  <si>
    <t>Banner Grange, Bradford Road</t>
  </si>
  <si>
    <t>BU/007</t>
  </si>
  <si>
    <t>Bradford Road</t>
  </si>
  <si>
    <t>BU/008</t>
  </si>
  <si>
    <t>Main Street/A65</t>
  </si>
  <si>
    <t>BU/010</t>
  </si>
  <si>
    <t>East End Allotments, Oak Avenue</t>
  </si>
  <si>
    <t>BU/011</t>
  </si>
  <si>
    <t>Greenholme Mills, Great Pasture Lane</t>
  </si>
  <si>
    <t>BU/012</t>
  </si>
  <si>
    <t>The Malt Shovel Inn, Main Street</t>
  </si>
  <si>
    <t>BU/013</t>
  </si>
  <si>
    <t>Scalebor House, Moor Lane</t>
  </si>
  <si>
    <t>BU/014</t>
  </si>
  <si>
    <t>BU/015</t>
  </si>
  <si>
    <t>Great Pasture Lane</t>
  </si>
  <si>
    <t>BU/016</t>
  </si>
  <si>
    <t>Burley House, Main Street</t>
  </si>
  <si>
    <t>BU/017</t>
  </si>
  <si>
    <t>Crag Top Farm, Burley Woodhead</t>
  </si>
  <si>
    <t>BU/018</t>
  </si>
  <si>
    <t>Land off Menston Old Lane</t>
  </si>
  <si>
    <t>BU/019</t>
  </si>
  <si>
    <t>Land off Leather Bank</t>
  </si>
  <si>
    <t>BU/020</t>
  </si>
  <si>
    <t>Hill Top Garage, Victoria Road, Burley</t>
  </si>
  <si>
    <t>BU/021</t>
  </si>
  <si>
    <t>Queens Head, 93 Main Street</t>
  </si>
  <si>
    <t>CC/001</t>
  </si>
  <si>
    <t>Fulton Street/Tetley Street/ Sunbridge Road and Thornton Road</t>
  </si>
  <si>
    <t>CC/003</t>
  </si>
  <si>
    <t>Hamm Strasse/ Grammar School Street.</t>
  </si>
  <si>
    <t>CC/005</t>
  </si>
  <si>
    <t>Broadway</t>
  </si>
  <si>
    <t>CC/007</t>
  </si>
  <si>
    <t>Beehive Mills, Thornton Road</t>
  </si>
  <si>
    <t>CC/010</t>
  </si>
  <si>
    <t>Westgate/Grattan Road</t>
  </si>
  <si>
    <t>CC/011</t>
  </si>
  <si>
    <t>Listerhills Road/Longside Lane and Richmond Road.</t>
  </si>
  <si>
    <t>CC/012</t>
  </si>
  <si>
    <t>National House/Woolston House, Sunbridge Road.</t>
  </si>
  <si>
    <t>CC/013</t>
  </si>
  <si>
    <t>Salem Street</t>
  </si>
  <si>
    <t>CC/014</t>
  </si>
  <si>
    <t>28 Manor Row</t>
  </si>
  <si>
    <t>CC/016</t>
  </si>
  <si>
    <t>Fairfax House, Barkerend Road.</t>
  </si>
  <si>
    <t>CC/018</t>
  </si>
  <si>
    <t>Stott Hill West/Bolton Road Junction.</t>
  </si>
  <si>
    <t>CC/020</t>
  </si>
  <si>
    <t>Sun street</t>
  </si>
  <si>
    <t>CC/022</t>
  </si>
  <si>
    <t>Midland Mills, Cape Street</t>
  </si>
  <si>
    <t>CC/023</t>
  </si>
  <si>
    <t>Conditioning House, Old Canal Road</t>
  </si>
  <si>
    <t>CC/024</t>
  </si>
  <si>
    <t>Thornton Road Car Park/ Water Lane</t>
  </si>
  <si>
    <t>CC/025</t>
  </si>
  <si>
    <t>179 Sunbridge Road</t>
  </si>
  <si>
    <t>CC/026</t>
  </si>
  <si>
    <t>122 Sunbridge Road</t>
  </si>
  <si>
    <t>CC/027</t>
  </si>
  <si>
    <t>Land to the rear of Holmfield Court, Holmfield Street / Soho Street</t>
  </si>
  <si>
    <t>CC/028</t>
  </si>
  <si>
    <t>Wetherby Engineering, Croft Street.</t>
  </si>
  <si>
    <t>CC/029</t>
  </si>
  <si>
    <t>Longside Lane</t>
  </si>
  <si>
    <t>CC/036</t>
  </si>
  <si>
    <t>Chain Street redevelopment, Westgate</t>
  </si>
  <si>
    <t>CC/037</t>
  </si>
  <si>
    <t>Goitside Urban Village, off Grattan Road</t>
  </si>
  <si>
    <t>CC/038</t>
  </si>
  <si>
    <t>Market Urban Village, Rawson Road.</t>
  </si>
  <si>
    <t>CC/039</t>
  </si>
  <si>
    <t>Former Yorkshire Water Depot, Leeds Road/A650</t>
  </si>
  <si>
    <t>CC/040</t>
  </si>
  <si>
    <t>Land bounded Parkgate/Upper Parkgate/Peckover St/Barkerend Road</t>
  </si>
  <si>
    <t>CC/042</t>
  </si>
  <si>
    <t>Thornton Road north</t>
  </si>
  <si>
    <t>CC/044</t>
  </si>
  <si>
    <t>Forster Court, Bradford</t>
  </si>
  <si>
    <t>CC/045</t>
  </si>
  <si>
    <t>North Brook Street/Leeming Street</t>
  </si>
  <si>
    <t>CC/047</t>
  </si>
  <si>
    <t>CC/048</t>
  </si>
  <si>
    <t>148-151 Sunbridge Road</t>
  </si>
  <si>
    <t>CC/049</t>
  </si>
  <si>
    <t>York House, Manor Row</t>
  </si>
  <si>
    <t>CC/050</t>
  </si>
  <si>
    <t>31-35 Piccadilly</t>
  </si>
  <si>
    <t>CC/055</t>
  </si>
  <si>
    <t>108 Thornton Road</t>
  </si>
  <si>
    <t>CC/063</t>
  </si>
  <si>
    <t>Mill Street/15-17 Canal Road</t>
  </si>
  <si>
    <t>CC/064</t>
  </si>
  <si>
    <t>Water Lane/Paradise Street</t>
  </si>
  <si>
    <t>CC/065</t>
  </si>
  <si>
    <t>51/53 Grattan Road</t>
  </si>
  <si>
    <t>CC/066</t>
  </si>
  <si>
    <t>School Street, Manor Row</t>
  </si>
  <si>
    <t>CC/067</t>
  </si>
  <si>
    <t>Cheapside/Piccadilly/Duke Street/Kirkgate</t>
  </si>
  <si>
    <t>CC/068</t>
  </si>
  <si>
    <t>Canal Road/Bolton Road/Balme Street</t>
  </si>
  <si>
    <t>CC/069</t>
  </si>
  <si>
    <t>Clifford Street Car Park</t>
  </si>
  <si>
    <t>CC/070</t>
  </si>
  <si>
    <t>Britannia Street Car Park Phase 2</t>
  </si>
  <si>
    <t>CC/071</t>
  </si>
  <si>
    <t>Britannia Street Car Park Phase 1</t>
  </si>
  <si>
    <t>CC/072</t>
  </si>
  <si>
    <t>Former Provident Financial Headquarters, Sunbridge Road</t>
  </si>
  <si>
    <t>CC/073</t>
  </si>
  <si>
    <t>CC/074</t>
  </si>
  <si>
    <t>CC/075</t>
  </si>
  <si>
    <t>Former Alexandra Hotel and Empire Cinema, Randall Well Street</t>
  </si>
  <si>
    <t>CC/076</t>
  </si>
  <si>
    <t>Burnett Street Car Park</t>
  </si>
  <si>
    <t>CC/077</t>
  </si>
  <si>
    <t>Olicana House, Chapel Street Little Germany</t>
  </si>
  <si>
    <t>CC/078</t>
  </si>
  <si>
    <t>East Parade Car Park</t>
  </si>
  <si>
    <t>CC/079</t>
  </si>
  <si>
    <t>Stone Street car park</t>
  </si>
  <si>
    <t>CC/081</t>
  </si>
  <si>
    <t>Wilton Car park and buildings</t>
  </si>
  <si>
    <t>CC/082</t>
  </si>
  <si>
    <t>93 Thornton Road</t>
  </si>
  <si>
    <t>CC/083</t>
  </si>
  <si>
    <t>The Castle, Grattan Road</t>
  </si>
  <si>
    <t>CC/084</t>
  </si>
  <si>
    <t>7-11 Manor Row</t>
  </si>
  <si>
    <t>CC/085</t>
  </si>
  <si>
    <t>112 Thornton Road</t>
  </si>
  <si>
    <t>CC/086</t>
  </si>
  <si>
    <t>43 Darley Street</t>
  </si>
  <si>
    <t>CC/087</t>
  </si>
  <si>
    <t>1 Vaughan Street</t>
  </si>
  <si>
    <t>CC/088</t>
  </si>
  <si>
    <t>4-8 Hick Street</t>
  </si>
  <si>
    <t>CC/089</t>
  </si>
  <si>
    <t>Arndale House, Charles Street</t>
  </si>
  <si>
    <t>CC/090</t>
  </si>
  <si>
    <t>Law Russell House, 63 Vicar Lane</t>
  </si>
  <si>
    <t>CC/091</t>
  </si>
  <si>
    <t>126-130 Sunbridge Road</t>
  </si>
  <si>
    <t>CC/092</t>
  </si>
  <si>
    <t>126-128 Thornton Road</t>
  </si>
  <si>
    <t>CC/093</t>
  </si>
  <si>
    <t>153 Sunbridge Road</t>
  </si>
  <si>
    <t>CC/094</t>
  </si>
  <si>
    <t>Oastler Centre, John Street</t>
  </si>
  <si>
    <t>CC/095</t>
  </si>
  <si>
    <t>Land west of Wharf Street</t>
  </si>
  <si>
    <t>CC/096</t>
  </si>
  <si>
    <t>Cathedral Quarter phase 1</t>
  </si>
  <si>
    <t>CC/097</t>
  </si>
  <si>
    <t>Church Bank/Peckover Street</t>
  </si>
  <si>
    <t>CC/098</t>
  </si>
  <si>
    <t>Church Bank/Vicar Lane</t>
  </si>
  <si>
    <t>CC/099</t>
  </si>
  <si>
    <t>Gatehaus 2</t>
  </si>
  <si>
    <t>CC/100</t>
  </si>
  <si>
    <t>Stone Street Car Park</t>
  </si>
  <si>
    <t>CC/101</t>
  </si>
  <si>
    <t>Well Street, Little Germany</t>
  </si>
  <si>
    <t>CC/102</t>
  </si>
  <si>
    <t>38-42 Peckover Street, Little Germany</t>
  </si>
  <si>
    <t>CC/103</t>
  </si>
  <si>
    <t>46 Peckover Street, Little Germany</t>
  </si>
  <si>
    <t>CC/104</t>
  </si>
  <si>
    <t>Adelaide Street/Duncan Street</t>
  </si>
  <si>
    <t>CC/105</t>
  </si>
  <si>
    <t>City Exchange, 61 Hall Ings</t>
  </si>
  <si>
    <t>CO/001</t>
  </si>
  <si>
    <t>Land off Cottingley Cliffe Road</t>
  </si>
  <si>
    <t>CO/002</t>
  </si>
  <si>
    <t>Marchcote Lane</t>
  </si>
  <si>
    <t>CO/003</t>
  </si>
  <si>
    <t>Cottingley Moor Road, Cottingley</t>
  </si>
  <si>
    <t>CO/004</t>
  </si>
  <si>
    <t>CO/005A</t>
  </si>
  <si>
    <t>Hazel Beck</t>
  </si>
  <si>
    <t>CO/005B</t>
  </si>
  <si>
    <t>CO/006</t>
  </si>
  <si>
    <t>Hazel Beck, Cottingley Bridge</t>
  </si>
  <si>
    <t>CO/007</t>
  </si>
  <si>
    <t>Hazel Nook, Lee Lane</t>
  </si>
  <si>
    <t>CO/008</t>
  </si>
  <si>
    <t>Lee Lane, Cottingley</t>
  </si>
  <si>
    <t>CO/009</t>
  </si>
  <si>
    <t>New Brighton, Cottingley</t>
  </si>
  <si>
    <t>CO/010</t>
  </si>
  <si>
    <t>Cottingley Moor Road</t>
  </si>
  <si>
    <t>CO/011</t>
  </si>
  <si>
    <t>Cottingley Cliffe Road</t>
  </si>
  <si>
    <t>CR/003</t>
  </si>
  <si>
    <t>Valley Road</t>
  </si>
  <si>
    <t>CR/004</t>
  </si>
  <si>
    <t>Bolton Road</t>
  </si>
  <si>
    <t>CR/011</t>
  </si>
  <si>
    <t>Olivers Locks, Canal Road</t>
  </si>
  <si>
    <t>CR/012</t>
  </si>
  <si>
    <t>Livingstone Road, Bolton Woods</t>
  </si>
  <si>
    <t>CR/014</t>
  </si>
  <si>
    <t>Bolton Woods Quarry, Bolton Woods Road</t>
  </si>
  <si>
    <t>CR/015</t>
  </si>
  <si>
    <t>Bolton Road, Wapping</t>
  </si>
  <si>
    <t>CR/016</t>
  </si>
  <si>
    <t>Gaisby lane</t>
  </si>
  <si>
    <t>CR/017A</t>
  </si>
  <si>
    <t>Wapping Road/Bolton Road</t>
  </si>
  <si>
    <t>CR/017B</t>
  </si>
  <si>
    <t>Wapping Road</t>
  </si>
  <si>
    <t>CR/019</t>
  </si>
  <si>
    <t>Poplar Crescent/Gaisby Lane</t>
  </si>
  <si>
    <t>CR/020</t>
  </si>
  <si>
    <t>Dockfield Road northside, Shipley</t>
  </si>
  <si>
    <t>CR/021</t>
  </si>
  <si>
    <t>Dockfield Road, South, Shipley</t>
  </si>
  <si>
    <t>CR/023</t>
  </si>
  <si>
    <t>Crag Road, Windhill</t>
  </si>
  <si>
    <t>CR/024A</t>
  </si>
  <si>
    <t>Shipley East - Crag Road</t>
  </si>
  <si>
    <t>CR/024B</t>
  </si>
  <si>
    <t>CR/025</t>
  </si>
  <si>
    <t>Dockfield Road</t>
  </si>
  <si>
    <t>CR/026</t>
  </si>
  <si>
    <t>Market Hall, Kirkgate</t>
  </si>
  <si>
    <t>CR/029</t>
  </si>
  <si>
    <t>Dockfield Road, Shipley</t>
  </si>
  <si>
    <t>CR/030</t>
  </si>
  <si>
    <t>Atkinson Street</t>
  </si>
  <si>
    <t>CR/031</t>
  </si>
  <si>
    <t>Briggate, Shipley</t>
  </si>
  <si>
    <t>CR/033</t>
  </si>
  <si>
    <t>North Avenue. Manningham</t>
  </si>
  <si>
    <t>CR/034</t>
  </si>
  <si>
    <t>Frizinghall Road, Frizinghall</t>
  </si>
  <si>
    <t>CR/035</t>
  </si>
  <si>
    <t>Dock Lane/Canal side, Shipley</t>
  </si>
  <si>
    <t>CR/036</t>
  </si>
  <si>
    <t>Victor Mills, Bolton hall Road</t>
  </si>
  <si>
    <t>CR/037</t>
  </si>
  <si>
    <t>Thornhill Avenue, Shipley</t>
  </si>
  <si>
    <t>CR/038</t>
  </si>
  <si>
    <t>CR/039</t>
  </si>
  <si>
    <t>Buildings in Market Square</t>
  </si>
  <si>
    <t>CR/040</t>
  </si>
  <si>
    <t>Market Street and Otley Road</t>
  </si>
  <si>
    <t>CR/041</t>
  </si>
  <si>
    <t>Dock Lane, Shipley</t>
  </si>
  <si>
    <t>CR/042</t>
  </si>
  <si>
    <t>Dockfield Road/Dockfield Place</t>
  </si>
  <si>
    <t>CR/044</t>
  </si>
  <si>
    <t>Singleton Street/Valley Road</t>
  </si>
  <si>
    <t>CR/045</t>
  </si>
  <si>
    <t>45-47 Otley Road Shipley</t>
  </si>
  <si>
    <t>CR/046</t>
  </si>
  <si>
    <t>1-7 Leeds Road/Dock Lane</t>
  </si>
  <si>
    <t>CR/047</t>
  </si>
  <si>
    <t>Land between Leeds Road and Dock Lane</t>
  </si>
  <si>
    <t>CR/048</t>
  </si>
  <si>
    <t>Station Road, Shipley</t>
  </si>
  <si>
    <t>CR/049</t>
  </si>
  <si>
    <t>Otley Road</t>
  </si>
  <si>
    <t>CR/050</t>
  </si>
  <si>
    <t>31 Briggate - Shipley</t>
  </si>
  <si>
    <t>CR/051</t>
  </si>
  <si>
    <t>New Victoria Hotel, Livingstone cres, Bolton Woods</t>
  </si>
  <si>
    <t>CU/001</t>
  </si>
  <si>
    <t>Halifax Road</t>
  </si>
  <si>
    <t>CU/002</t>
  </si>
  <si>
    <t>Manywells Industrial estate, Manywells Road, Cullingworth</t>
  </si>
  <si>
    <t>CU/003</t>
  </si>
  <si>
    <t>Haworth Road</t>
  </si>
  <si>
    <t>CU/004</t>
  </si>
  <si>
    <t>Cullingworth Mill</t>
  </si>
  <si>
    <t>CU/007</t>
  </si>
  <si>
    <t>Cullingworth Road</t>
  </si>
  <si>
    <t>CU/008</t>
  </si>
  <si>
    <t>Woodfield Road / Bingley Road</t>
  </si>
  <si>
    <t>CU/009</t>
  </si>
  <si>
    <t>High Mill - Mill Street Cullingworth</t>
  </si>
  <si>
    <t>CU/010</t>
  </si>
  <si>
    <t>Hallas Lane Cullingworth</t>
  </si>
  <si>
    <t>CU/011</t>
  </si>
  <si>
    <t>CU/013</t>
  </si>
  <si>
    <t>Cullingworth Road/Doll Lane</t>
  </si>
  <si>
    <t>CU/014</t>
  </si>
  <si>
    <t>Haworth Road/Turf Lane,</t>
  </si>
  <si>
    <t>CU/015</t>
  </si>
  <si>
    <t>DH/001</t>
  </si>
  <si>
    <t>Seven Acres</t>
  </si>
  <si>
    <t>DH/002</t>
  </si>
  <si>
    <t>Main Road/New Road</t>
  </si>
  <si>
    <t>DH/003</t>
  </si>
  <si>
    <t>New Road/Long Causeway</t>
  </si>
  <si>
    <t>DH/004</t>
  </si>
  <si>
    <t>Foster View, Denholme</t>
  </si>
  <si>
    <t>DH/005</t>
  </si>
  <si>
    <t>Old Road, Denholme</t>
  </si>
  <si>
    <t>DH/006</t>
  </si>
  <si>
    <t>Long Causeway</t>
  </si>
  <si>
    <t>DH/007</t>
  </si>
  <si>
    <t>Hill Top Farm, Denholme</t>
  </si>
  <si>
    <t>DH/008</t>
  </si>
  <si>
    <t>Heatherlands Avenue, Denholme</t>
  </si>
  <si>
    <t>DH/009</t>
  </si>
  <si>
    <t>Beech Avenue, Keighley Road,</t>
  </si>
  <si>
    <t>DH/011</t>
  </si>
  <si>
    <t>Halifax Road, Denholme Gate</t>
  </si>
  <si>
    <t>DH/012</t>
  </si>
  <si>
    <t>DH/013</t>
  </si>
  <si>
    <t>Stradmore Road</t>
  </si>
  <si>
    <t>DH/015</t>
  </si>
  <si>
    <t>DH/016</t>
  </si>
  <si>
    <t>Station Road</t>
  </si>
  <si>
    <t>DH/017</t>
  </si>
  <si>
    <t>Halifax Road, Smith Hill</t>
  </si>
  <si>
    <t>DH/018</t>
  </si>
  <si>
    <t>Fieldhead House, Keighley Road</t>
  </si>
  <si>
    <t>EM/001</t>
  </si>
  <si>
    <t>Dimples Lane</t>
  </si>
  <si>
    <t>EM/002</t>
  </si>
  <si>
    <t>Morton Lane</t>
  </si>
  <si>
    <t>EM/003</t>
  </si>
  <si>
    <t>Highfield Close, East Morton</t>
  </si>
  <si>
    <t>EM/004</t>
  </si>
  <si>
    <t>Street Lane</t>
  </si>
  <si>
    <t>EM/005</t>
  </si>
  <si>
    <t>Morton Hall, Morton Lane</t>
  </si>
  <si>
    <t>EM/006</t>
  </si>
  <si>
    <t>The Cloisters, Street Lane</t>
  </si>
  <si>
    <t>EM/007</t>
  </si>
  <si>
    <t>High Stead, Street Lane</t>
  </si>
  <si>
    <t>EM/008</t>
  </si>
  <si>
    <t>Green End Road</t>
  </si>
  <si>
    <t>EM/009</t>
  </si>
  <si>
    <t>EM/010</t>
  </si>
  <si>
    <t>Morton Lane/Hawthorne Way</t>
  </si>
  <si>
    <t>EM/011</t>
  </si>
  <si>
    <t>Carr Lane</t>
  </si>
  <si>
    <t>EM/012</t>
  </si>
  <si>
    <t>EM/013</t>
  </si>
  <si>
    <t>Land North of Morton Lane</t>
  </si>
  <si>
    <t>EM/014</t>
  </si>
  <si>
    <t>Land north of the canal Morton Lane</t>
  </si>
  <si>
    <t>EM/015</t>
  </si>
  <si>
    <t>Farfield, Morton Lane</t>
  </si>
  <si>
    <t>HA/001</t>
  </si>
  <si>
    <t>Worstead Road, Crossroads Haworth</t>
  </si>
  <si>
    <t>HA/002</t>
  </si>
  <si>
    <t>Jacobs Lane</t>
  </si>
  <si>
    <t>HA/003</t>
  </si>
  <si>
    <t>Lees Lane, Crossroads</t>
  </si>
  <si>
    <t>HA/004</t>
  </si>
  <si>
    <t>HA/005</t>
  </si>
  <si>
    <t>Ebor Mills, Ebor Lane</t>
  </si>
  <si>
    <t>HA/006</t>
  </si>
  <si>
    <t>Mytholmes Lane, Haworth</t>
  </si>
  <si>
    <t>HA/007</t>
  </si>
  <si>
    <t>Portland Street</t>
  </si>
  <si>
    <t>HA/008</t>
  </si>
  <si>
    <t>Ashlar Close</t>
  </si>
  <si>
    <t>HA/009</t>
  </si>
  <si>
    <t>Bridgehouse Mill</t>
  </si>
  <si>
    <t>HA/010</t>
  </si>
  <si>
    <t>Ivy Bank Lane,</t>
  </si>
  <si>
    <t>HA/011</t>
  </si>
  <si>
    <t>Sun Street, Haworth</t>
  </si>
  <si>
    <t>HA/012</t>
  </si>
  <si>
    <t>Sun Street</t>
  </si>
  <si>
    <t>HA/013</t>
  </si>
  <si>
    <t>Marsh Lane</t>
  </si>
  <si>
    <t>HA/014</t>
  </si>
  <si>
    <t>Weavers Hill, Haworth</t>
  </si>
  <si>
    <t>HA/015</t>
  </si>
  <si>
    <t>Brow Top Road, Haworth</t>
  </si>
  <si>
    <t>HA/016</t>
  </si>
  <si>
    <t>Baden Street</t>
  </si>
  <si>
    <t>HA/017</t>
  </si>
  <si>
    <t>Chapel Works, Station Road</t>
  </si>
  <si>
    <t>HA/018</t>
  </si>
  <si>
    <t>Cliffe Street</t>
  </si>
  <si>
    <t>HA/019</t>
  </si>
  <si>
    <t>Hebden Road, Crossroads</t>
  </si>
  <si>
    <t>HA/020</t>
  </si>
  <si>
    <t>Oak Street - Haworth</t>
  </si>
  <si>
    <t>HA/021</t>
  </si>
  <si>
    <t>The Hayfields, Mythomes</t>
  </si>
  <si>
    <t>HA/022</t>
  </si>
  <si>
    <t>West Lane Haworth</t>
  </si>
  <si>
    <t>HA/023</t>
  </si>
  <si>
    <t>Mytholmes Lane Haworth</t>
  </si>
  <si>
    <t>HA/024</t>
  </si>
  <si>
    <t>Land off Lees Bank Drive</t>
  </si>
  <si>
    <t>HA/025</t>
  </si>
  <si>
    <t>HA/026</t>
  </si>
  <si>
    <t>Land off Nares Street and Albion Street, Crossroads</t>
  </si>
  <si>
    <t>HA/027</t>
  </si>
  <si>
    <t>Land off Sedge Grove</t>
  </si>
  <si>
    <t>HA/028</t>
  </si>
  <si>
    <t>Hawkcliffe Farm, Hebden Road</t>
  </si>
  <si>
    <t>HA/029</t>
  </si>
  <si>
    <t>Greenfield Farm</t>
  </si>
  <si>
    <t>HA/030</t>
  </si>
  <si>
    <t>HA/031</t>
  </si>
  <si>
    <t>Land off Lingfield Drive</t>
  </si>
  <si>
    <t>HA/032</t>
  </si>
  <si>
    <t>Moor Lodge, Cragg Bottom Road</t>
  </si>
  <si>
    <t>HA/033</t>
  </si>
  <si>
    <t>Warehouse, Clevedon Street</t>
  </si>
  <si>
    <t>HA/034</t>
  </si>
  <si>
    <t>HA/035</t>
  </si>
  <si>
    <t>Oldfield Water Treatment works, Oldfield Lane, Keighley</t>
  </si>
  <si>
    <t>HA/036</t>
  </si>
  <si>
    <t>Land at Springfield riding stables, Halifax Rd</t>
  </si>
  <si>
    <t>HR/001</t>
  </si>
  <si>
    <t>Harden Road, Harden, Bingley</t>
  </si>
  <si>
    <t>HR/002/3</t>
  </si>
  <si>
    <t>Bingley Road</t>
  </si>
  <si>
    <t>HR/004</t>
  </si>
  <si>
    <t>Chelston House</t>
  </si>
  <si>
    <t>HR/005</t>
  </si>
  <si>
    <t>South Walk</t>
  </si>
  <si>
    <t>HR/006</t>
  </si>
  <si>
    <t>Long Lane</t>
  </si>
  <si>
    <t>HR/007</t>
  </si>
  <si>
    <t>Hill End Lane, Harden</t>
  </si>
  <si>
    <t>HR/008</t>
  </si>
  <si>
    <t>Ryecroft Road, Harden</t>
  </si>
  <si>
    <t>HR/009</t>
  </si>
  <si>
    <t>Goit Stock Lane</t>
  </si>
  <si>
    <t>HR/010</t>
  </si>
  <si>
    <t>Harden Road</t>
  </si>
  <si>
    <t>HR/011</t>
  </si>
  <si>
    <t>Hill End Lane - Harden</t>
  </si>
  <si>
    <t>HR/012</t>
  </si>
  <si>
    <t>HR/013</t>
  </si>
  <si>
    <t>Land off South Walk/ Wilsden Road</t>
  </si>
  <si>
    <t>IL/001</t>
  </si>
  <si>
    <t>Leeds Road</t>
  </si>
  <si>
    <t>IL/002</t>
  </si>
  <si>
    <t>Valley Drive</t>
  </si>
  <si>
    <t>IL/004</t>
  </si>
  <si>
    <t>Bolling Road</t>
  </si>
  <si>
    <t>IL/005</t>
  </si>
  <si>
    <t>Ashlands Road, Leeds Road</t>
  </si>
  <si>
    <t>IL/006</t>
  </si>
  <si>
    <t>Railway Road. Mayfield Road</t>
  </si>
  <si>
    <t>IL/007</t>
  </si>
  <si>
    <t>Springs Lane</t>
  </si>
  <si>
    <t>IL/008</t>
  </si>
  <si>
    <t>Clifton Road / Ben Rhydding Road</t>
  </si>
  <si>
    <t>IL/009</t>
  </si>
  <si>
    <t>Ben Rhydding Drive, Wheatley Grove</t>
  </si>
  <si>
    <t>IL/010</t>
  </si>
  <si>
    <t>Cheltenham Ave</t>
  </si>
  <si>
    <t>IL/011A</t>
  </si>
  <si>
    <t>Skipton Road west</t>
  </si>
  <si>
    <t>IL/011B</t>
  </si>
  <si>
    <t>Skipton Road east</t>
  </si>
  <si>
    <t>IL/012</t>
  </si>
  <si>
    <t>Skipton Road</t>
  </si>
  <si>
    <t>IL/013</t>
  </si>
  <si>
    <t>Wheatley Lane, Ben Rhydding</t>
  </si>
  <si>
    <t>IL/014</t>
  </si>
  <si>
    <t>Coutances Way</t>
  </si>
  <si>
    <t>IL/015</t>
  </si>
  <si>
    <t>Slates Lane</t>
  </si>
  <si>
    <t>IL/016</t>
  </si>
  <si>
    <t>Hadfield Farm, Skipton Road,  Ilkley</t>
  </si>
  <si>
    <t>IL/017</t>
  </si>
  <si>
    <t>Coutances Way, Ilkley</t>
  </si>
  <si>
    <t>IL/018</t>
  </si>
  <si>
    <t>Hardings Lane</t>
  </si>
  <si>
    <t>IL/019</t>
  </si>
  <si>
    <t>IL/020A</t>
  </si>
  <si>
    <t>Ben Rhydding Drive</t>
  </si>
  <si>
    <t>IL/020B</t>
  </si>
  <si>
    <t>IL/021</t>
  </si>
  <si>
    <t>Hangingstone Road.</t>
  </si>
  <si>
    <t>IL/022</t>
  </si>
  <si>
    <t>Fieldway</t>
  </si>
  <si>
    <t>IL/023</t>
  </si>
  <si>
    <t>Grammar School, Cowpasture Road, Ilkley</t>
  </si>
  <si>
    <t>IL/024</t>
  </si>
  <si>
    <t>Curly Hill</t>
  </si>
  <si>
    <t>IL/025</t>
  </si>
  <si>
    <t>Queens Road</t>
  </si>
  <si>
    <t>IL/026</t>
  </si>
  <si>
    <t>Clifton Road</t>
  </si>
  <si>
    <t>IL/028</t>
  </si>
  <si>
    <t>IL/029</t>
  </si>
  <si>
    <t>Owler Park Road</t>
  </si>
  <si>
    <t>IL/030</t>
  </si>
  <si>
    <t>Ben Rhydding Road</t>
  </si>
  <si>
    <t>IL/031</t>
  </si>
  <si>
    <t>Ilkley Water Treatment works, Ashlands Road</t>
  </si>
  <si>
    <t>IL/032</t>
  </si>
  <si>
    <t>IL/033</t>
  </si>
  <si>
    <t>Stockheld Road</t>
  </si>
  <si>
    <t>IL/034</t>
  </si>
  <si>
    <t>Beanlands Parade</t>
  </si>
  <si>
    <t>IL/035</t>
  </si>
  <si>
    <t>The Franklin, Easby Drive/Victoria Road</t>
  </si>
  <si>
    <t>IL/036</t>
  </si>
  <si>
    <t>Owler House - Park Road</t>
  </si>
  <si>
    <t>IL/037</t>
  </si>
  <si>
    <t>Ben Rhydding Drive/Railway Lane</t>
  </si>
  <si>
    <t>IL/038</t>
  </si>
  <si>
    <t>9 -9A Leeds Road - Ilkley</t>
  </si>
  <si>
    <t>IL/039</t>
  </si>
  <si>
    <t>Land off Moorfield Road, Ben Rhydding</t>
  </si>
  <si>
    <t>IL/040</t>
  </si>
  <si>
    <t>Cowpasture Road</t>
  </si>
  <si>
    <t>IL/041</t>
  </si>
  <si>
    <t>Parish Ghyll Drive</t>
  </si>
  <si>
    <t>IL/042</t>
  </si>
  <si>
    <t>Land at Middleton Farm</t>
  </si>
  <si>
    <t>IL/043</t>
  </si>
  <si>
    <t>Castle Road</t>
  </si>
  <si>
    <t>IL/044</t>
  </si>
  <si>
    <t>IL/045</t>
  </si>
  <si>
    <t>Dove Corner, Hollingwood Gate</t>
  </si>
  <si>
    <t>KY/001</t>
  </si>
  <si>
    <t>Barr House Lane/Hollins Lane, Utley</t>
  </si>
  <si>
    <t>KY/002</t>
  </si>
  <si>
    <t>Hollins Lane, Utley</t>
  </si>
  <si>
    <t>KY/003</t>
  </si>
  <si>
    <t>Hollins Lane</t>
  </si>
  <si>
    <t>KY/004</t>
  </si>
  <si>
    <t>Greenhead Lane</t>
  </si>
  <si>
    <t>KY/005</t>
  </si>
  <si>
    <t>Spring Gardens Lane Keighley</t>
  </si>
  <si>
    <t>KY/006</t>
  </si>
  <si>
    <t>Hawkstone Drive</t>
  </si>
  <si>
    <t>KY/007</t>
  </si>
  <si>
    <t>Shann Lane</t>
  </si>
  <si>
    <t>KY/008</t>
  </si>
  <si>
    <t>KY/009</t>
  </si>
  <si>
    <t>Black Hill Lane</t>
  </si>
  <si>
    <t>KY/010</t>
  </si>
  <si>
    <t>Black Hill Lane, Keighley</t>
  </si>
  <si>
    <t>KY/011</t>
  </si>
  <si>
    <t>Braithwaite Road</t>
  </si>
  <si>
    <t>KY/012</t>
  </si>
  <si>
    <t>Whinfield Drive</t>
  </si>
  <si>
    <t>KY/013</t>
  </si>
  <si>
    <t>Braithwaite Avenue</t>
  </si>
  <si>
    <t>KY/014</t>
  </si>
  <si>
    <t>North Dean Avenue</t>
  </si>
  <si>
    <t>KY/015</t>
  </si>
  <si>
    <t>Braithwaite Avenue, North Dean Road</t>
  </si>
  <si>
    <t>KY/016</t>
  </si>
  <si>
    <t>North Dean Road</t>
  </si>
  <si>
    <t>KY/017</t>
  </si>
  <si>
    <t>KY/018</t>
  </si>
  <si>
    <t>KY/019</t>
  </si>
  <si>
    <t>Holme Mill Lane</t>
  </si>
  <si>
    <t>KY/020</t>
  </si>
  <si>
    <t>Fell Lane</t>
  </si>
  <si>
    <t>KY/021</t>
  </si>
  <si>
    <t>Wheathead Lane</t>
  </si>
  <si>
    <t>KY/022</t>
  </si>
  <si>
    <t>Higher Wheathead Farm</t>
  </si>
  <si>
    <t>KY/023</t>
  </si>
  <si>
    <t>Keighley Road Exley Head</t>
  </si>
  <si>
    <t>KY/024A</t>
  </si>
  <si>
    <t>Keighley Road, Bogthorn</t>
  </si>
  <si>
    <t>KY/024B</t>
  </si>
  <si>
    <t>Oakworth Road</t>
  </si>
  <si>
    <t>KY/025</t>
  </si>
  <si>
    <t>Exley Road/Oakworth Road</t>
  </si>
  <si>
    <t>KY/026</t>
  </si>
  <si>
    <t>The Oaks, Oakworth Road, Keighley</t>
  </si>
  <si>
    <t>KY/027</t>
  </si>
  <si>
    <t>KY/028</t>
  </si>
  <si>
    <t>Devonshire Street/West Lane</t>
  </si>
  <si>
    <t>KY/029</t>
  </si>
  <si>
    <t>Keighley Road, Exley Head</t>
  </si>
  <si>
    <t>KY/030</t>
  </si>
  <si>
    <t>Parson Street, Keighley</t>
  </si>
  <si>
    <t>KY/031</t>
  </si>
  <si>
    <t>Mitchell Street/Chatsworth Street/Beeches Road</t>
  </si>
  <si>
    <t>KY/032</t>
  </si>
  <si>
    <t>KY/033</t>
  </si>
  <si>
    <t>Brewery Street</t>
  </si>
  <si>
    <t>KY/034</t>
  </si>
  <si>
    <t>Dalton Mills, Dalton Lane</t>
  </si>
  <si>
    <t>KY/035</t>
  </si>
  <si>
    <t>Harclo Road</t>
  </si>
  <si>
    <t>KY/036</t>
  </si>
  <si>
    <t>Royd Ings Avenue</t>
  </si>
  <si>
    <t>KY/037</t>
  </si>
  <si>
    <t>Scott Lane, Riddlesden</t>
  </si>
  <si>
    <t>KY/038</t>
  </si>
  <si>
    <t>Western Avenue, Riddlesden</t>
  </si>
  <si>
    <t>KY/039</t>
  </si>
  <si>
    <t>Banks Lane Riddlesden</t>
  </si>
  <si>
    <t>KY/040</t>
  </si>
  <si>
    <t>Ilkley Road, Riddlesden (Barley Cote Farm)</t>
  </si>
  <si>
    <t>KY/041</t>
  </si>
  <si>
    <t>Ilkley Road, Riddlesden, Keighley</t>
  </si>
  <si>
    <t>KY/042</t>
  </si>
  <si>
    <t>Barley Cote Road, Riddlesden</t>
  </si>
  <si>
    <t>KY/043</t>
  </si>
  <si>
    <t>Bradford Road, Riddlesden</t>
  </si>
  <si>
    <t>KY/044</t>
  </si>
  <si>
    <t>KY/046</t>
  </si>
  <si>
    <t>Carr Bank Riddlesden</t>
  </si>
  <si>
    <t>KY/047</t>
  </si>
  <si>
    <t>KY/048</t>
  </si>
  <si>
    <t>Bradford Road, Sandbeds, Keighley</t>
  </si>
  <si>
    <t>KY/049</t>
  </si>
  <si>
    <t>Bradford Road Riddlesden</t>
  </si>
  <si>
    <t>KY/050</t>
  </si>
  <si>
    <t>KY/051</t>
  </si>
  <si>
    <t>Thwaites Brow Road, Regency Court</t>
  </si>
  <si>
    <t>KY/052</t>
  </si>
  <si>
    <t>Thwaites Brow Road</t>
  </si>
  <si>
    <t>KY/053</t>
  </si>
  <si>
    <t>KY/054</t>
  </si>
  <si>
    <t>Moss Carr Road</t>
  </si>
  <si>
    <t>KY/055</t>
  </si>
  <si>
    <t>KY/056</t>
  </si>
  <si>
    <t>Long Lee Lane</t>
  </si>
  <si>
    <t>KY/057</t>
  </si>
  <si>
    <t>Redwood Close</t>
  </si>
  <si>
    <t>KY/058</t>
  </si>
  <si>
    <t>Park Lane, Keighley</t>
  </si>
  <si>
    <t>KY/059</t>
  </si>
  <si>
    <t>Parkwood Rise</t>
  </si>
  <si>
    <t>KY/060</t>
  </si>
  <si>
    <t>KY/061</t>
  </si>
  <si>
    <t>Broom Street</t>
  </si>
  <si>
    <t>KY/063</t>
  </si>
  <si>
    <t>Gresley Road</t>
  </si>
  <si>
    <t>KY/064</t>
  </si>
  <si>
    <t>The Walk</t>
  </si>
  <si>
    <t>KY/065A</t>
  </si>
  <si>
    <t>Marriner Road</t>
  </si>
  <si>
    <t>KY/065B</t>
  </si>
  <si>
    <t>Mariner Road West</t>
  </si>
  <si>
    <t>KY/067</t>
  </si>
  <si>
    <t>Woodhouse Road</t>
  </si>
  <si>
    <t>KY/068</t>
  </si>
  <si>
    <t>Land between Woodhouse and Glen Lee Lane</t>
  </si>
  <si>
    <t>KY/069</t>
  </si>
  <si>
    <t>Hainworth Road</t>
  </si>
  <si>
    <t>KY/070</t>
  </si>
  <si>
    <t>KY/071</t>
  </si>
  <si>
    <t>Hainworth Wood Road</t>
  </si>
  <si>
    <t>KY/072</t>
  </si>
  <si>
    <t>Hainworth Lane/ Haincliffe Road, Ingrow</t>
  </si>
  <si>
    <t>KY/073</t>
  </si>
  <si>
    <t>Hainworth Lane/ Halifax Road</t>
  </si>
  <si>
    <t>KY/074</t>
  </si>
  <si>
    <t>Grove Mills Ingrow</t>
  </si>
  <si>
    <t>KY/075</t>
  </si>
  <si>
    <t>Staveley Way</t>
  </si>
  <si>
    <t>KY/076</t>
  </si>
  <si>
    <t>Primrose Street</t>
  </si>
  <si>
    <t>KY/077</t>
  </si>
  <si>
    <t>Parkwood Street, Keighley</t>
  </si>
  <si>
    <t>KY/079</t>
  </si>
  <si>
    <t>Higherwood Close</t>
  </si>
  <si>
    <t>KY/080</t>
  </si>
  <si>
    <t>Land between Park Lane and KWVR</t>
  </si>
  <si>
    <t>KY/081</t>
  </si>
  <si>
    <t>KY/082</t>
  </si>
  <si>
    <t>Damside</t>
  </si>
  <si>
    <t>KY/083</t>
  </si>
  <si>
    <t>Beck Street/Bridge Street</t>
  </si>
  <si>
    <t>KY/085</t>
  </si>
  <si>
    <t>Wesley Place Halifax Road Keighley</t>
  </si>
  <si>
    <t>KY/086</t>
  </si>
  <si>
    <t>Oakbank Broadway</t>
  </si>
  <si>
    <t>KY/088</t>
  </si>
  <si>
    <t>Florist Street, Stockbridge</t>
  </si>
  <si>
    <t>KY/089</t>
  </si>
  <si>
    <t>Canal Road, Stockbridge Wharf</t>
  </si>
  <si>
    <t>KY/090</t>
  </si>
  <si>
    <t>KY/092</t>
  </si>
  <si>
    <t>Cark Road</t>
  </si>
  <si>
    <t>KY/093</t>
  </si>
  <si>
    <t>70 Bradford Road, Riddlesden</t>
  </si>
  <si>
    <t>KY/095</t>
  </si>
  <si>
    <t>Woodville Road, Spring Gardens Lane</t>
  </si>
  <si>
    <t>KY/096</t>
  </si>
  <si>
    <t>Elmwood Terrace, Bracken Bank</t>
  </si>
  <si>
    <t>KY/097</t>
  </si>
  <si>
    <t>South Street , Spring Row</t>
  </si>
  <si>
    <t>KY/098</t>
  </si>
  <si>
    <t>KY/099</t>
  </si>
  <si>
    <t>James Street East</t>
  </si>
  <si>
    <t>KY/100</t>
  </si>
  <si>
    <t>Heber Street</t>
  </si>
  <si>
    <t>KY/101</t>
  </si>
  <si>
    <t>KY/102</t>
  </si>
  <si>
    <t>St Pauls Rise</t>
  </si>
  <si>
    <t>KY/103</t>
  </si>
  <si>
    <t>Wyngarth, Parkwood Rise</t>
  </si>
  <si>
    <t>KY/104</t>
  </si>
  <si>
    <t>Oxford Sreet, Keighley</t>
  </si>
  <si>
    <t>KY/105</t>
  </si>
  <si>
    <t>Harewood Hills Farm, Goose Cote Lane</t>
  </si>
  <si>
    <t>KY/106</t>
  </si>
  <si>
    <t>Black Hill Lane, Braithwaite</t>
  </si>
  <si>
    <t>KY/107</t>
  </si>
  <si>
    <t>Aire Valley Road</t>
  </si>
  <si>
    <t>KY/108</t>
  </si>
  <si>
    <t>Harewood Rise, Bracken Bank</t>
  </si>
  <si>
    <t>KY/109</t>
  </si>
  <si>
    <t>Harewood Hill Farm, Goose Cote Lane</t>
  </si>
  <si>
    <t>KY/110</t>
  </si>
  <si>
    <t>Ingram Street, Wesley Place</t>
  </si>
  <si>
    <t>KY/111</t>
  </si>
  <si>
    <t>Woodhouse, Keighley</t>
  </si>
  <si>
    <t>KY/112</t>
  </si>
  <si>
    <t>Blackhill Service Reservoir, Shann Lane</t>
  </si>
  <si>
    <t>KY/113</t>
  </si>
  <si>
    <t>Keighley Shann reservoir, Shann Lane, Keighley</t>
  </si>
  <si>
    <t>KY/115</t>
  </si>
  <si>
    <t>Off Central Avenue, Bracken Bank. Keighley</t>
  </si>
  <si>
    <t>KY/116</t>
  </si>
  <si>
    <t>Brewery Street, Keighley</t>
  </si>
  <si>
    <t>KY/117</t>
  </si>
  <si>
    <t>Damens Lane, Halifax Road, Keighley</t>
  </si>
  <si>
    <t>KY/118</t>
  </si>
  <si>
    <t>North side of Becks Road, Keighley</t>
  </si>
  <si>
    <t>KY/119</t>
  </si>
  <si>
    <t>West Lane, Keighley</t>
  </si>
  <si>
    <t>KY/120</t>
  </si>
  <si>
    <t>76/80 Cavendish Street</t>
  </si>
  <si>
    <t>KY/121</t>
  </si>
  <si>
    <t>KY/122</t>
  </si>
  <si>
    <t>Keelham Lane - Low Utley</t>
  </si>
  <si>
    <t>KY/123</t>
  </si>
  <si>
    <t>Halifax Road - Keighley</t>
  </si>
  <si>
    <t>KY/124</t>
  </si>
  <si>
    <t>Bramwell House ParkLane Keighley</t>
  </si>
  <si>
    <t>KY/125</t>
  </si>
  <si>
    <t>Former Branshaw Special School - Nashville Street</t>
  </si>
  <si>
    <t>KY/126</t>
  </si>
  <si>
    <t>Barley Cote Farm, Ilkley Road, Riddlesden</t>
  </si>
  <si>
    <t>KY/127</t>
  </si>
  <si>
    <t>Canalside, Riddlesden</t>
  </si>
  <si>
    <t>KY/128</t>
  </si>
  <si>
    <t>Edge House Farm - Braithwaite Edge Road</t>
  </si>
  <si>
    <t>KY/129</t>
  </si>
  <si>
    <t>Land off Occupation Lane</t>
  </si>
  <si>
    <t>KY/130</t>
  </si>
  <si>
    <t>23 Russel Street</t>
  </si>
  <si>
    <t>KY/131</t>
  </si>
  <si>
    <t>Higher Moss Farm - Moss Carr Road</t>
  </si>
  <si>
    <t>KY/132</t>
  </si>
  <si>
    <t>Land off Scott Lane West/ Elam Wood Road, Riddlesden</t>
  </si>
  <si>
    <t>KY/133</t>
  </si>
  <si>
    <t>Land Off Golden View Drive, Thwaites</t>
  </si>
  <si>
    <t>KY/134</t>
  </si>
  <si>
    <t>KY/135</t>
  </si>
  <si>
    <t>Land off Damens Lane</t>
  </si>
  <si>
    <t>KY/136</t>
  </si>
  <si>
    <t>KY/137</t>
  </si>
  <si>
    <t>Temple Street Chapel Lane, Keighley</t>
  </si>
  <si>
    <t>KY/138</t>
  </si>
  <si>
    <t>Worthville Farm Keighley</t>
  </si>
  <si>
    <t>KY/139</t>
  </si>
  <si>
    <t>Castle Mill, Becks Road</t>
  </si>
  <si>
    <t>KY/140</t>
  </si>
  <si>
    <t>Former Grove Mill, South Street</t>
  </si>
  <si>
    <t>KY/141</t>
  </si>
  <si>
    <t>KY/142</t>
  </si>
  <si>
    <t>Royd Ings Avenue Keighley</t>
  </si>
  <si>
    <t>KY/143</t>
  </si>
  <si>
    <t>East Avenue</t>
  </si>
  <si>
    <t>KY/144</t>
  </si>
  <si>
    <t>Land At Dalton Lane and Airedale Road</t>
  </si>
  <si>
    <t>KY/145</t>
  </si>
  <si>
    <t>KY/146</t>
  </si>
  <si>
    <t>143 Skipton Road</t>
  </si>
  <si>
    <t>KY/147</t>
  </si>
  <si>
    <t>Land at Hainworth Road  (Cragg Hill Farm)</t>
  </si>
  <si>
    <t>KY/148</t>
  </si>
  <si>
    <t>High Farm rear of Low Fell Close Keighley</t>
  </si>
  <si>
    <t>KY/149</t>
  </si>
  <si>
    <t>High Farm, Fell Lane Keighley</t>
  </si>
  <si>
    <t>KY/150</t>
  </si>
  <si>
    <t>Land to south of West Morton</t>
  </si>
  <si>
    <t>KY/151</t>
  </si>
  <si>
    <t>Long Lee Lane Keighley</t>
  </si>
  <si>
    <t>KY/152</t>
  </si>
  <si>
    <t>15 Russell Street Keighley</t>
  </si>
  <si>
    <t>KY/153</t>
  </si>
  <si>
    <t>East Parade Keighley</t>
  </si>
  <si>
    <t>KY/154</t>
  </si>
  <si>
    <t>20 Russell Street Keighley</t>
  </si>
  <si>
    <t>KY/155</t>
  </si>
  <si>
    <t>Victoria Hotel Cavendish Street</t>
  </si>
  <si>
    <t>KY/156</t>
  </si>
  <si>
    <t>Former Keighley College, North Street Cavendish Street</t>
  </si>
  <si>
    <t>KY/157</t>
  </si>
  <si>
    <t>Halifax Road Keighley</t>
  </si>
  <si>
    <t>KY/158</t>
  </si>
  <si>
    <t>Bradford Road Bronte Street</t>
  </si>
  <si>
    <t>KY/159</t>
  </si>
  <si>
    <t>The Bungalow Harden Road Long Lee</t>
  </si>
  <si>
    <t>KY/160</t>
  </si>
  <si>
    <t>Florist Street, Keighley</t>
  </si>
  <si>
    <t>KY/161</t>
  </si>
  <si>
    <t>East Parade, Gresley Road</t>
  </si>
  <si>
    <t>KY/162</t>
  </si>
  <si>
    <t>113-17 Dalton Lane</t>
  </si>
  <si>
    <t>KY/163</t>
  </si>
  <si>
    <t>Land off North Dean Road</t>
  </si>
  <si>
    <t>KY/164A</t>
  </si>
  <si>
    <t>Land off Ryan Grove Braithwaite</t>
  </si>
  <si>
    <t>KY/164B</t>
  </si>
  <si>
    <t>Land off Briathwaite Road</t>
  </si>
  <si>
    <t>KY/165</t>
  </si>
  <si>
    <t>Land at Parkwood Rise</t>
  </si>
  <si>
    <t>KY/166</t>
  </si>
  <si>
    <t>Land adjacent to Back Eric Street</t>
  </si>
  <si>
    <t>KY/167</t>
  </si>
  <si>
    <t>Grange Street</t>
  </si>
  <si>
    <t>KY/168</t>
  </si>
  <si>
    <t>Land east of Croftlands, Skipton Rd</t>
  </si>
  <si>
    <t>KY/169</t>
  </si>
  <si>
    <t>Halifax Rd</t>
  </si>
  <si>
    <t>KY/170</t>
  </si>
  <si>
    <t>10 Church Street</t>
  </si>
  <si>
    <t>KY/171</t>
  </si>
  <si>
    <t>Springfield Mills, Oakworth Road</t>
  </si>
  <si>
    <t>KY/172</t>
  </si>
  <si>
    <t>Parson Street</t>
  </si>
  <si>
    <t>KY/173</t>
  </si>
  <si>
    <t>Sovereign House, Bradford Rd</t>
  </si>
  <si>
    <t>KY/174</t>
  </si>
  <si>
    <t>Ilkley Road, Riddlesden</t>
  </si>
  <si>
    <t>ME/001A</t>
  </si>
  <si>
    <t>Bingley Road, Menston</t>
  </si>
  <si>
    <t>ME/001B</t>
  </si>
  <si>
    <t>ME/002</t>
  </si>
  <si>
    <t>ME/003</t>
  </si>
  <si>
    <t>Derry Hill, Menston</t>
  </si>
  <si>
    <t>ME/005</t>
  </si>
  <si>
    <t>Beech Close, Menston</t>
  </si>
  <si>
    <t>ME/007</t>
  </si>
  <si>
    <t>Burley Road, Menston</t>
  </si>
  <si>
    <t>ME/008</t>
  </si>
  <si>
    <t>Bleach Mill Lane, Menston</t>
  </si>
  <si>
    <t>ME/009</t>
  </si>
  <si>
    <t>Leathley Close</t>
  </si>
  <si>
    <t>ME/011</t>
  </si>
  <si>
    <t>Burley Road</t>
  </si>
  <si>
    <t>ME/012</t>
  </si>
  <si>
    <t>Reevadale, Clarence Drive</t>
  </si>
  <si>
    <t>ME/013</t>
  </si>
  <si>
    <t>Otley Road,</t>
  </si>
  <si>
    <t>ME/014</t>
  </si>
  <si>
    <t>Whiddon Croft</t>
  </si>
  <si>
    <t>ME/015</t>
  </si>
  <si>
    <t>Farnley Road</t>
  </si>
  <si>
    <t>ME/016</t>
  </si>
  <si>
    <t>ME/017</t>
  </si>
  <si>
    <t>ME/018</t>
  </si>
  <si>
    <t>Chevin Avenue/Bradford Road</t>
  </si>
  <si>
    <t>ME/019</t>
  </si>
  <si>
    <t>ME/020</t>
  </si>
  <si>
    <t>NE/002</t>
  </si>
  <si>
    <t>Leeds Old Road</t>
  </si>
  <si>
    <t>NE/004</t>
  </si>
  <si>
    <t>Roundwood Avenue, Ravenscliffe</t>
  </si>
  <si>
    <t>NE/005</t>
  </si>
  <si>
    <t>Summerfields Road/Rockwell Lane, Eccleshill</t>
  </si>
  <si>
    <t>NE/006A</t>
  </si>
  <si>
    <t>Westfield Lane, Idle</t>
  </si>
  <si>
    <t>NE/006B</t>
  </si>
  <si>
    <t>NE/008</t>
  </si>
  <si>
    <t>Ravenscliffe Avenue, Ravenscliffe</t>
  </si>
  <si>
    <t>NE/009</t>
  </si>
  <si>
    <t>Romanby Shaw, Ravenscliffe</t>
  </si>
  <si>
    <t>NE/011</t>
  </si>
  <si>
    <t>Tunwell Street, Eccleshill</t>
  </si>
  <si>
    <t>NE/012</t>
  </si>
  <si>
    <t>628 Leeds Road, Thackley</t>
  </si>
  <si>
    <t>NE/013A</t>
  </si>
  <si>
    <t>Westfield Lane, Wrose</t>
  </si>
  <si>
    <t>NE/013B</t>
  </si>
  <si>
    <t>NE/013C</t>
  </si>
  <si>
    <t>Westfield Lane (Rear Kingsway) Wrose</t>
  </si>
  <si>
    <t>NE/014</t>
  </si>
  <si>
    <t>Fagley Croft, Fagley</t>
  </si>
  <si>
    <t>NE/015A</t>
  </si>
  <si>
    <t>Harrogate Road, Greengates</t>
  </si>
  <si>
    <t>NE/015B</t>
  </si>
  <si>
    <t>Harrogate Road</t>
  </si>
  <si>
    <t>NE/016</t>
  </si>
  <si>
    <t>Leeds Road, Thackley</t>
  </si>
  <si>
    <t>NE/018</t>
  </si>
  <si>
    <t>Beech Grove, Bradford Moor</t>
  </si>
  <si>
    <t>NE/020</t>
  </si>
  <si>
    <t>Intake Road, Undercliffe</t>
  </si>
  <si>
    <t>NE/022</t>
  </si>
  <si>
    <t>Doctor Hill, Idle</t>
  </si>
  <si>
    <t>NE/023</t>
  </si>
  <si>
    <t>121 Highfield Road, Idle</t>
  </si>
  <si>
    <t>NE/024</t>
  </si>
  <si>
    <t>Crimshaw Lane, Bolton Woods</t>
  </si>
  <si>
    <t>NE/025A</t>
  </si>
  <si>
    <t>Simpsons Green, Apperley Bridge</t>
  </si>
  <si>
    <t>NE/025B</t>
  </si>
  <si>
    <t>Simpsons Green</t>
  </si>
  <si>
    <t>NE/026</t>
  </si>
  <si>
    <t>Ellar carr Road, Thackley</t>
  </si>
  <si>
    <t>NE/028</t>
  </si>
  <si>
    <t>Heap Lane</t>
  </si>
  <si>
    <t>NE/030</t>
  </si>
  <si>
    <t>NE/031</t>
  </si>
  <si>
    <t>Prospect Road</t>
  </si>
  <si>
    <t>NE/034</t>
  </si>
  <si>
    <t>Exmouth Place</t>
  </si>
  <si>
    <t>NE/035</t>
  </si>
  <si>
    <t>Barkerend Mill, Barkerend Road</t>
  </si>
  <si>
    <t>NE/036</t>
  </si>
  <si>
    <t>Harrogate Road/Union Mills</t>
  </si>
  <si>
    <t>NE/037</t>
  </si>
  <si>
    <t>Harrogate Road, Eccleshill</t>
  </si>
  <si>
    <t>NE/038</t>
  </si>
  <si>
    <t>Moorside Road, Eccleshill</t>
  </si>
  <si>
    <t>NE/039</t>
  </si>
  <si>
    <t>Fagley Road</t>
  </si>
  <si>
    <t>NE/042</t>
  </si>
  <si>
    <t>Sandholme Drive/Greystone Cres, Thorpe Edge</t>
  </si>
  <si>
    <t>NE/043</t>
  </si>
  <si>
    <t>Garsdale Avenue, Thorpe Edge</t>
  </si>
  <si>
    <t>NE/044</t>
  </si>
  <si>
    <t>Northwood Cres, Thorpe Edge</t>
  </si>
  <si>
    <t>NE/045</t>
  </si>
  <si>
    <t>Old Park Road, Thorpe Edge</t>
  </si>
  <si>
    <t>NE/046</t>
  </si>
  <si>
    <t>Arthur Street, Idle</t>
  </si>
  <si>
    <t>NE/047</t>
  </si>
  <si>
    <t>Ravenscliffe Avenue</t>
  </si>
  <si>
    <t>NE/051a</t>
  </si>
  <si>
    <t>Walkhill Farm, Apperley Lane</t>
  </si>
  <si>
    <t>NE/051b</t>
  </si>
  <si>
    <t>Esholt Water Treatment Works</t>
  </si>
  <si>
    <t>NE/052</t>
  </si>
  <si>
    <t>Idle Hill Reservoir, Cotswold Avenue, Wrose</t>
  </si>
  <si>
    <t>NE/053</t>
  </si>
  <si>
    <t>Station Road, Esholt Water Treatment Works, Esholt village</t>
  </si>
  <si>
    <t>NE/054</t>
  </si>
  <si>
    <t>Harrogate Road, Apperley Bridge</t>
  </si>
  <si>
    <t>NE/055</t>
  </si>
  <si>
    <t>Harrogate Road/ Carr Bottom Road, Greengates</t>
  </si>
  <si>
    <t>NE/056</t>
  </si>
  <si>
    <t>Cote Farm Leeds Road, Thackley</t>
  </si>
  <si>
    <t>NE/057</t>
  </si>
  <si>
    <t>Kings Drive Wrose</t>
  </si>
  <si>
    <t>NE/058</t>
  </si>
  <si>
    <t>Woodhall Road, Thornbury</t>
  </si>
  <si>
    <t>NE/059</t>
  </si>
  <si>
    <t>Bolton Road/myers Lane, Bolton Woods</t>
  </si>
  <si>
    <t>NE/060</t>
  </si>
  <si>
    <t>Cavendish Road, Idle</t>
  </si>
  <si>
    <t>NE/061</t>
  </si>
  <si>
    <t>Brookfields, Redcar Road, Eccleshill</t>
  </si>
  <si>
    <t>NE/062</t>
  </si>
  <si>
    <t>Lynmore Court, Idle</t>
  </si>
  <si>
    <t>NE/063</t>
  </si>
  <si>
    <t>Brackendale Mills, Thackley</t>
  </si>
  <si>
    <t>NE/064</t>
  </si>
  <si>
    <t>Victoria Road, Eccleshill</t>
  </si>
  <si>
    <t>NE/065</t>
  </si>
  <si>
    <t>Mitchell Lane, Thackley</t>
  </si>
  <si>
    <t>NE/066</t>
  </si>
  <si>
    <t>Apperley Road, Apperley Bridge</t>
  </si>
  <si>
    <t>NE/067</t>
  </si>
  <si>
    <t>Gill Lane, Yeadon</t>
  </si>
  <si>
    <t>NE/068</t>
  </si>
  <si>
    <t>Apperley lane, Apperley Bridge</t>
  </si>
  <si>
    <t>NE/069</t>
  </si>
  <si>
    <t>Apperley Road</t>
  </si>
  <si>
    <t>NE/070</t>
  </si>
  <si>
    <t>Gain Lane, Thornbury</t>
  </si>
  <si>
    <t>NE/071</t>
  </si>
  <si>
    <t>Park Road, Thackley</t>
  </si>
  <si>
    <t>NE/072</t>
  </si>
  <si>
    <t>Lower Fagley Lane, Fagley</t>
  </si>
  <si>
    <t>NE/073</t>
  </si>
  <si>
    <t>Kings Road, Bolton Woods</t>
  </si>
  <si>
    <t>NE/074</t>
  </si>
  <si>
    <t>NE/075</t>
  </si>
  <si>
    <t>Ainsbury Avenue, Thackley</t>
  </si>
  <si>
    <t>NE/076</t>
  </si>
  <si>
    <t>Woodlea Close, Yeadon</t>
  </si>
  <si>
    <t>NE/077</t>
  </si>
  <si>
    <t>Stonehall Road, Eccleshill</t>
  </si>
  <si>
    <t>NE/078</t>
  </si>
  <si>
    <t>Jasper Street, Idle</t>
  </si>
  <si>
    <t>NE/079</t>
  </si>
  <si>
    <t>Idlethorp Way</t>
  </si>
  <si>
    <t>NE/080</t>
  </si>
  <si>
    <t>Ashton Walk, Idle</t>
  </si>
  <si>
    <t>NE/081</t>
  </si>
  <si>
    <t>Rawson Avenue, Thornbury</t>
  </si>
  <si>
    <t>NE/082</t>
  </si>
  <si>
    <t>Heap Street, Barkerend</t>
  </si>
  <si>
    <t>NE/083</t>
  </si>
  <si>
    <t>New Street, Idle</t>
  </si>
  <si>
    <t>NE/085</t>
  </si>
  <si>
    <t>Highfield Road, Idle</t>
  </si>
  <si>
    <t>NE/087</t>
  </si>
  <si>
    <t>Leeds Road, Bradford Moor</t>
  </si>
  <si>
    <t>NE/088</t>
  </si>
  <si>
    <t>Willow Crescent, Wrose</t>
  </si>
  <si>
    <t>NE/090</t>
  </si>
  <si>
    <t>55 Joseph Street, Barkerend</t>
  </si>
  <si>
    <t>NE/091</t>
  </si>
  <si>
    <t>118 Bradford Road, Idle</t>
  </si>
  <si>
    <t>NE/092</t>
  </si>
  <si>
    <t>Old Park Road, Idle</t>
  </si>
  <si>
    <t>NE/093</t>
  </si>
  <si>
    <t>526 Leeds Road,Thackley</t>
  </si>
  <si>
    <t>NE/094</t>
  </si>
  <si>
    <t>NE/096</t>
  </si>
  <si>
    <t>NE/097</t>
  </si>
  <si>
    <t>Off Redcar Road, Greengates</t>
  </si>
  <si>
    <t>NE/098</t>
  </si>
  <si>
    <t>Idle United Reformed Church, Westfield Lane, Idle</t>
  </si>
  <si>
    <t>NE/099</t>
  </si>
  <si>
    <t>126 Bradford Road, Idle</t>
  </si>
  <si>
    <t>NE/100</t>
  </si>
  <si>
    <t>Sherbourne Drove, Town Lane, Idle</t>
  </si>
  <si>
    <t>NE/102</t>
  </si>
  <si>
    <t>Croft Street, Idle</t>
  </si>
  <si>
    <t>NE/103</t>
  </si>
  <si>
    <t>Greystone Crescent, Thorpe Edge</t>
  </si>
  <si>
    <t>NE/106</t>
  </si>
  <si>
    <t>Oakdale Drive, Eccleshill</t>
  </si>
  <si>
    <t>NE/108</t>
  </si>
  <si>
    <t>Wapping Road, Barkerend</t>
  </si>
  <si>
    <t>NE/109</t>
  </si>
  <si>
    <t>Hinchliffe Street</t>
  </si>
  <si>
    <t>NE/110</t>
  </si>
  <si>
    <t>Oakdale Road, Wrose</t>
  </si>
  <si>
    <t>NE/111</t>
  </si>
  <si>
    <t>Folkestone Street, Bradford Moor</t>
  </si>
  <si>
    <t>NE/112</t>
  </si>
  <si>
    <t>Kyme Mills - Napier Terrace - Moorside Lane</t>
  </si>
  <si>
    <t>NE/113</t>
  </si>
  <si>
    <t>Steadman Street, Barkerend</t>
  </si>
  <si>
    <t>NE/115</t>
  </si>
  <si>
    <t>Randolph Street, Leeds Old Road, Thornbury</t>
  </si>
  <si>
    <t>NE/116</t>
  </si>
  <si>
    <t>Brookfield Road/New Otley Road, Barkerend</t>
  </si>
  <si>
    <t>NE/117</t>
  </si>
  <si>
    <t>St Clares Avenue, Fagley Road, Fagley</t>
  </si>
  <si>
    <t>NE/119</t>
  </si>
  <si>
    <t>Off Ashton Walk, Sandhill Fold, Idle</t>
  </si>
  <si>
    <t>NE/120</t>
  </si>
  <si>
    <t>Rockwith Parade, Ravenscliffe</t>
  </si>
  <si>
    <t>NE/121</t>
  </si>
  <si>
    <t>Thornbury Road, Barkerend</t>
  </si>
  <si>
    <t>NE/122</t>
  </si>
  <si>
    <t>Eccleshill Sports Club, Kingway, Wrose</t>
  </si>
  <si>
    <t>NE/123</t>
  </si>
  <si>
    <t>Rimswell Holt, Ravenscliffe</t>
  </si>
  <si>
    <t>NE/124</t>
  </si>
  <si>
    <t>Gladstone Street, Bradford Moor</t>
  </si>
  <si>
    <t>NE/125</t>
  </si>
  <si>
    <t>Idle Road, Bradford</t>
  </si>
  <si>
    <t>NE/127</t>
  </si>
  <si>
    <t>184 Moorside Road Eccleshill</t>
  </si>
  <si>
    <t>NE/128</t>
  </si>
  <si>
    <t>Kenstone Crescent - Idle</t>
  </si>
  <si>
    <t>NE/129</t>
  </si>
  <si>
    <t>Hendford Drive - Bowling</t>
  </si>
  <si>
    <t>NE/130</t>
  </si>
  <si>
    <t>Moorside Place - Bradford Moor</t>
  </si>
  <si>
    <t>NE/132</t>
  </si>
  <si>
    <t>Wrose Brow Road, Windhill</t>
  </si>
  <si>
    <t>NE/133</t>
  </si>
  <si>
    <t>Browfoot/Wrose Brow Road</t>
  </si>
  <si>
    <t>NE/134</t>
  </si>
  <si>
    <t>196 - 198 Barkerend Road - Bradford</t>
  </si>
  <si>
    <t>NE/135</t>
  </si>
  <si>
    <t>8-10 Ryton Dale</t>
  </si>
  <si>
    <t>NE/137</t>
  </si>
  <si>
    <t>627 - 629 Leeds Road</t>
  </si>
  <si>
    <t>NE/138</t>
  </si>
  <si>
    <t>344 - 350 Idle Road</t>
  </si>
  <si>
    <t>NE/139</t>
  </si>
  <si>
    <t>602 Sticker Lane</t>
  </si>
  <si>
    <t>NE/140</t>
  </si>
  <si>
    <t>Land east of Harrogate Road, Greengates</t>
  </si>
  <si>
    <t>NE/141A</t>
  </si>
  <si>
    <t>Land north of Thackey</t>
  </si>
  <si>
    <t>NE/141B</t>
  </si>
  <si>
    <t>NE/142</t>
  </si>
  <si>
    <t>Thorp Garth, Idle</t>
  </si>
  <si>
    <t>NE/143</t>
  </si>
  <si>
    <t>Fairhaven Green</t>
  </si>
  <si>
    <t>NE/144</t>
  </si>
  <si>
    <t>Roundwood View</t>
  </si>
  <si>
    <t>NE/145</t>
  </si>
  <si>
    <t>Swires Road</t>
  </si>
  <si>
    <t>NE/146</t>
  </si>
  <si>
    <t>Moorside Meadows, Fagley</t>
  </si>
  <si>
    <t>NE/147</t>
  </si>
  <si>
    <t>Thackley Grange</t>
  </si>
  <si>
    <t>NE/148</t>
  </si>
  <si>
    <t>Land at Harrogate Road, Apperley Bridge</t>
  </si>
  <si>
    <t>NE/149</t>
  </si>
  <si>
    <t>Apperley Lane</t>
  </si>
  <si>
    <t>NE/150</t>
  </si>
  <si>
    <t>Land at Station Road, Esholt</t>
  </si>
  <si>
    <t>NE/151</t>
  </si>
  <si>
    <t>Land at The Avenue, Apperley Bridge</t>
  </si>
  <si>
    <t>NE/152</t>
  </si>
  <si>
    <t>Land at Friars Industrial Estate, Idle</t>
  </si>
  <si>
    <t>NE/153</t>
  </si>
  <si>
    <t>114 Undercliffe Road</t>
  </si>
  <si>
    <t>NE/155</t>
  </si>
  <si>
    <t>200-202 Barkerend Road</t>
  </si>
  <si>
    <t>NE/156</t>
  </si>
  <si>
    <t>Costcutter Supermarket, Killinghall Road</t>
  </si>
  <si>
    <t>NE/157</t>
  </si>
  <si>
    <t>Inkerman Street, Undercliffe</t>
  </si>
  <si>
    <t>NE/158</t>
  </si>
  <si>
    <t>Carr Bottom Road</t>
  </si>
  <si>
    <t>NE/159</t>
  </si>
  <si>
    <t>Moor Vale, Apperley Lane</t>
  </si>
  <si>
    <t>NE/160</t>
  </si>
  <si>
    <t>Ghyll Fold House, Gill Lane, Yeadon</t>
  </si>
  <si>
    <t>NE/161</t>
  </si>
  <si>
    <t>Former Fire Station, Highfield Road, Idle</t>
  </si>
  <si>
    <t>NE/162</t>
  </si>
  <si>
    <t>Stockhill Road, Idle</t>
  </si>
  <si>
    <t>NE/163</t>
  </si>
  <si>
    <t>Site of Ashfield Mills, Ashfield Rd, Idle</t>
  </si>
  <si>
    <t>NE/164</t>
  </si>
  <si>
    <t>Stubbings House, Hollins Lane, Windhill</t>
  </si>
  <si>
    <t>NE/166</t>
  </si>
  <si>
    <t>Greenfield Avenue, Windhill</t>
  </si>
  <si>
    <t>NE/170</t>
  </si>
  <si>
    <t>Peel Park Hotel, Otley Rd</t>
  </si>
  <si>
    <t>NE/171</t>
  </si>
  <si>
    <t>New Otley Road, Barkerend</t>
  </si>
  <si>
    <t>NE/172</t>
  </si>
  <si>
    <t>Sycamore Close/Otley Road</t>
  </si>
  <si>
    <t>NE/173</t>
  </si>
  <si>
    <t>Site of Wainfleet House, Ruston Road</t>
  </si>
  <si>
    <t>NE/174</t>
  </si>
  <si>
    <t>Cavendish Rd, Idle</t>
  </si>
  <si>
    <t>NW/001</t>
  </si>
  <si>
    <t>Snowden Street/Trafalgar Street</t>
  </si>
  <si>
    <t>NW/002</t>
  </si>
  <si>
    <t>Drummond Trading Estate, Lumb Lane</t>
  </si>
  <si>
    <t>NW/003</t>
  </si>
  <si>
    <t>Bowland Street</t>
  </si>
  <si>
    <t>NW/004</t>
  </si>
  <si>
    <t>Midland Road</t>
  </si>
  <si>
    <t>NW/005</t>
  </si>
  <si>
    <t>Trenton Drive, Green Lane</t>
  </si>
  <si>
    <t>NW/007</t>
  </si>
  <si>
    <t>Spring Bank Place</t>
  </si>
  <si>
    <t>NW/010</t>
  </si>
  <si>
    <t>Mansfield Road</t>
  </si>
  <si>
    <t>NW/011</t>
  </si>
  <si>
    <t>St Marys Road, Manningham</t>
  </si>
  <si>
    <t>NW/012A</t>
  </si>
  <si>
    <t>NW/012B</t>
  </si>
  <si>
    <t>St Marys Road</t>
  </si>
  <si>
    <t>NW/013A</t>
  </si>
  <si>
    <t>Priestman Street</t>
  </si>
  <si>
    <t>NW/013B</t>
  </si>
  <si>
    <t>Newport Road, Manningham</t>
  </si>
  <si>
    <t>NW/015</t>
  </si>
  <si>
    <t>Acacia Drive, Sandy Lane</t>
  </si>
  <si>
    <t>NW/016</t>
  </si>
  <si>
    <t>Mount Pleasant Farm, Sandy Lane</t>
  </si>
  <si>
    <t>NW/017</t>
  </si>
  <si>
    <t>Wilsden Road, Sandy Lane,</t>
  </si>
  <si>
    <t>NW/018</t>
  </si>
  <si>
    <t>High Ash Farm, Allerton Road, Allerton</t>
  </si>
  <si>
    <t>NW/019</t>
  </si>
  <si>
    <t>West Avenue, Sandy Lane</t>
  </si>
  <si>
    <t>NW/020</t>
  </si>
  <si>
    <t>Haworth Road, Sandy Lane</t>
  </si>
  <si>
    <t>NW/021</t>
  </si>
  <si>
    <t>NW/022</t>
  </si>
  <si>
    <t>Wilsden Road, Sandy Lane</t>
  </si>
  <si>
    <t>NW/023</t>
  </si>
  <si>
    <t>Wilsden Road/West Avenue, Sandy Lane</t>
  </si>
  <si>
    <t>NW/024</t>
  </si>
  <si>
    <t>Allerton Road, Prune Park Lane</t>
  </si>
  <si>
    <t>NW/025</t>
  </si>
  <si>
    <t>Prune Park Lane, Allerton</t>
  </si>
  <si>
    <t>NW/026</t>
  </si>
  <si>
    <t>Ivy Lane, Allerton</t>
  </si>
  <si>
    <t>NW/028</t>
  </si>
  <si>
    <t>Chellow Grange Road, Heaton</t>
  </si>
  <si>
    <t>NW/029</t>
  </si>
  <si>
    <t>Galsworthy Avenue, Daisy Hill</t>
  </si>
  <si>
    <t>NW/030A</t>
  </si>
  <si>
    <t>Lynfield Drive, Daisy Hill</t>
  </si>
  <si>
    <t>NW/030B</t>
  </si>
  <si>
    <t>NW/030C</t>
  </si>
  <si>
    <t>NW/031A</t>
  </si>
  <si>
    <t>Hazel Walk, Daisy Hill</t>
  </si>
  <si>
    <t>NW/031B</t>
  </si>
  <si>
    <t>Millmoor Close,</t>
  </si>
  <si>
    <t>NW/032</t>
  </si>
  <si>
    <t>Chellow Lane, Daisy Hill</t>
  </si>
  <si>
    <t>NW/033</t>
  </si>
  <si>
    <t>Chellow  Dene, Bradford</t>
  </si>
  <si>
    <t>NW/034</t>
  </si>
  <si>
    <t>Land off Acacia Drive, Sandy Lane</t>
  </si>
  <si>
    <t>NW/036</t>
  </si>
  <si>
    <t>Whitburn Way, Allerton</t>
  </si>
  <si>
    <t>NW/037</t>
  </si>
  <si>
    <t>Brocklesby Drive</t>
  </si>
  <si>
    <t>NW/038</t>
  </si>
  <si>
    <t>Allerton Lane</t>
  </si>
  <si>
    <t>NW/039</t>
  </si>
  <si>
    <t>Allerton Lane/Cote Lane</t>
  </si>
  <si>
    <t>NW/040</t>
  </si>
  <si>
    <t>Merrivale Road, Allerton</t>
  </si>
  <si>
    <t>NW/041</t>
  </si>
  <si>
    <t>Allerton Lane/Chevet Mount</t>
  </si>
  <si>
    <t>NW/042</t>
  </si>
  <si>
    <t>Allerton Road, Four Lane ends</t>
  </si>
  <si>
    <t>NW/043</t>
  </si>
  <si>
    <t>Bull Royd Lane, Allerton</t>
  </si>
  <si>
    <t>NW/045</t>
  </si>
  <si>
    <t>Reservoir House, Heights Lane, Daisy Hill</t>
  </si>
  <si>
    <t>NW/046</t>
  </si>
  <si>
    <t>Haworth Road, Playing fields, Heaton</t>
  </si>
  <si>
    <t>NW/047</t>
  </si>
  <si>
    <t>St Martins Church, Haworth Road, Heaton</t>
  </si>
  <si>
    <t>NW/048</t>
  </si>
  <si>
    <t>Thorn Lane, Heaton</t>
  </si>
  <si>
    <t>NW/049</t>
  </si>
  <si>
    <t>Bingley Road/Long Lane, Heaton</t>
  </si>
  <si>
    <t>NW/051</t>
  </si>
  <si>
    <t>Ashwell Farm, Heaton</t>
  </si>
  <si>
    <t>NW/052</t>
  </si>
  <si>
    <t>Carlisle Road</t>
  </si>
  <si>
    <t>NW/054</t>
  </si>
  <si>
    <t>Land to rear of Fearnside Terrace and Whetley Mills</t>
  </si>
  <si>
    <t>NW/055</t>
  </si>
  <si>
    <t>Off Manningham Lane, Manningham</t>
  </si>
  <si>
    <t>NW/056</t>
  </si>
  <si>
    <t>Allerton Road, Girlington</t>
  </si>
  <si>
    <t>NW/057</t>
  </si>
  <si>
    <t>Manningham Mills, Patent Street, Manningham</t>
  </si>
  <si>
    <t>NW/058</t>
  </si>
  <si>
    <t>Land at buildings at Kenilworth House, Saffron Drive, Allerton</t>
  </si>
  <si>
    <t>NW/060</t>
  </si>
  <si>
    <t>Bell Dean Road, Allerton</t>
  </si>
  <si>
    <t>NW/063</t>
  </si>
  <si>
    <t>Pearson Lane, Heaton</t>
  </si>
  <si>
    <t>NW/064</t>
  </si>
  <si>
    <t>Allerton Road, Allerton</t>
  </si>
  <si>
    <t>NW/066</t>
  </si>
  <si>
    <t>Alton Grove, Frizinghall</t>
  </si>
  <si>
    <t>NW/067</t>
  </si>
  <si>
    <t>Saffron Drive, Allerton</t>
  </si>
  <si>
    <t>NW/068</t>
  </si>
  <si>
    <t>Allerton Lane east, Allerton</t>
  </si>
  <si>
    <t>NW/069</t>
  </si>
  <si>
    <t>Land south of Hoopoe Mews, Allerton</t>
  </si>
  <si>
    <t>NW/071</t>
  </si>
  <si>
    <t>Chellow Water Treatment Works, Haworth Road, Daisy Hill</t>
  </si>
  <si>
    <t>NW/072</t>
  </si>
  <si>
    <t>Heaton Service reservoir, North Park Road, Heaton</t>
  </si>
  <si>
    <t>NW/073</t>
  </si>
  <si>
    <t>Church Street, Manningham</t>
  </si>
  <si>
    <t>NW/074</t>
  </si>
  <si>
    <t>Hill Top Lane, Allerton</t>
  </si>
  <si>
    <t>NW/075</t>
  </si>
  <si>
    <t>Rayner Mount, Allerton</t>
  </si>
  <si>
    <t>NW/076</t>
  </si>
  <si>
    <t>Fairmount, North Park Road, Heaton</t>
  </si>
  <si>
    <t>NW/077</t>
  </si>
  <si>
    <t>Garforth Street</t>
  </si>
  <si>
    <t>NW/078</t>
  </si>
  <si>
    <t>Shaftesbury House, Shaftesbury Avenue, Daisy Hill</t>
  </si>
  <si>
    <t>NW/079</t>
  </si>
  <si>
    <t>Bingley Road, Heaton</t>
  </si>
  <si>
    <t>NW/080</t>
  </si>
  <si>
    <t>Rayner Mount Allerton</t>
  </si>
  <si>
    <t>NW/081</t>
  </si>
  <si>
    <t>Off Snowden Street, Daisy Hill</t>
  </si>
  <si>
    <t>NW/082</t>
  </si>
  <si>
    <t>Walker Drive, Girlington</t>
  </si>
  <si>
    <t>NW/083</t>
  </si>
  <si>
    <t>Springfield Place, Thurnscoe Road Off Manningham Lane, Manningham</t>
  </si>
  <si>
    <t>NW/084</t>
  </si>
  <si>
    <t>Belvedere Terrace, Hollings Road, Girlington</t>
  </si>
  <si>
    <t>NW/085</t>
  </si>
  <si>
    <t>100 To 108 Washington Street Bradford</t>
  </si>
  <si>
    <t>NW/086</t>
  </si>
  <si>
    <t>Land at Duchy Lane - Heaton</t>
  </si>
  <si>
    <t>NW/087</t>
  </si>
  <si>
    <t>Thornton Road - Fairweather Green</t>
  </si>
  <si>
    <t>NW/088</t>
  </si>
  <si>
    <t>74 Frizinghall Road</t>
  </si>
  <si>
    <t>NW/089</t>
  </si>
  <si>
    <t>Whetley Lane</t>
  </si>
  <si>
    <t>NW/090</t>
  </si>
  <si>
    <t>252 Girlington Road - Girlington</t>
  </si>
  <si>
    <t>NW/091</t>
  </si>
  <si>
    <t>Duke of York Inn - Dean Lane/Old Allen Road - Bradford</t>
  </si>
  <si>
    <t>NW/092</t>
  </si>
  <si>
    <t>23 Clifton Villas - Heaton</t>
  </si>
  <si>
    <t>NW/093</t>
  </si>
  <si>
    <t>Land behind Meadowbank Avenue. West of Canford Road, Allerton</t>
  </si>
  <si>
    <t>NW/094</t>
  </si>
  <si>
    <t>Nesfield Street, Manningham</t>
  </si>
  <si>
    <t>NW/095</t>
  </si>
  <si>
    <t>Lower Swain Royd Farm - Wilsden</t>
  </si>
  <si>
    <t>NW/097</t>
  </si>
  <si>
    <t>150 Wilsden Road, Allerton</t>
  </si>
  <si>
    <t>NW/098</t>
  </si>
  <si>
    <t>246 Heaton Road</t>
  </si>
  <si>
    <t>NW/099</t>
  </si>
  <si>
    <t>Patent Street, Manningham</t>
  </si>
  <si>
    <t>NW/100</t>
  </si>
  <si>
    <t>Chapel Lane, Allerton</t>
  </si>
  <si>
    <t>NW/102</t>
  </si>
  <si>
    <t>Duckworth Lane</t>
  </si>
  <si>
    <t>NW/103</t>
  </si>
  <si>
    <t>Tollgate House, Toller Lane</t>
  </si>
  <si>
    <t>NW/104</t>
  </si>
  <si>
    <t>NW/105</t>
  </si>
  <si>
    <t>4 Hallfield Road, Manningham</t>
  </si>
  <si>
    <t>NW/108</t>
  </si>
  <si>
    <t>4 Victor Road, Manningham</t>
  </si>
  <si>
    <t>NW/110</t>
  </si>
  <si>
    <t>Kensington Hall, 25-27 Kensington Street</t>
  </si>
  <si>
    <t>NW/111</t>
  </si>
  <si>
    <t>7-9 Oak Avenue</t>
  </si>
  <si>
    <t>NW/112</t>
  </si>
  <si>
    <t>Squire Lane, Girlington</t>
  </si>
  <si>
    <t>NW/113</t>
  </si>
  <si>
    <t>NW/114</t>
  </si>
  <si>
    <t>Lily Street</t>
  </si>
  <si>
    <t>NW/115</t>
  </si>
  <si>
    <t>Chellowfield Court, Daisy Hill</t>
  </si>
  <si>
    <t>NW/116</t>
  </si>
  <si>
    <t>Rutland House, Manningham Lane</t>
  </si>
  <si>
    <t>NW/117</t>
  </si>
  <si>
    <t>9 Eldon Place, Manningham</t>
  </si>
  <si>
    <t>NW/118</t>
  </si>
  <si>
    <t>Green Lane/Lumb Lane, Manningham</t>
  </si>
  <si>
    <t>NW/119</t>
  </si>
  <si>
    <t>Eldon Lodge, Eldon Place, Manningham</t>
  </si>
  <si>
    <t>NW/120</t>
  </si>
  <si>
    <t>7 Park field Road, Manningham</t>
  </si>
  <si>
    <t>NW/122</t>
  </si>
  <si>
    <t>Thorn Lane/Bingley Road</t>
  </si>
  <si>
    <t>NW/123</t>
  </si>
  <si>
    <t>Former Manningham Middle and Belle Vue Primary schools, Manningham Lane</t>
  </si>
  <si>
    <t>NW/124</t>
  </si>
  <si>
    <t>Bolton Royd, Manningham Lane</t>
  </si>
  <si>
    <t>NW/125</t>
  </si>
  <si>
    <t>Allerton Mills</t>
  </si>
  <si>
    <t>NW/126</t>
  </si>
  <si>
    <t>Site of Anvil Court, Church Street, Manningham</t>
  </si>
  <si>
    <t>OA/001</t>
  </si>
  <si>
    <t>Providence Lane, Providence Farm</t>
  </si>
  <si>
    <t>OA/002</t>
  </si>
  <si>
    <t>Pasture Avenue, Oakworth</t>
  </si>
  <si>
    <t>OA/003</t>
  </si>
  <si>
    <t>Waterwheel Lane</t>
  </si>
  <si>
    <t>OA/004</t>
  </si>
  <si>
    <t>Hill Top Road,</t>
  </si>
  <si>
    <t>OA/005</t>
  </si>
  <si>
    <t>Denby Hill Road, Oakworth</t>
  </si>
  <si>
    <t>OA/006</t>
  </si>
  <si>
    <t>Moorfield Drive, Oakworth</t>
  </si>
  <si>
    <t>OA/007</t>
  </si>
  <si>
    <t>Keighley Road, Sykes Lane</t>
  </si>
  <si>
    <t>OA/008</t>
  </si>
  <si>
    <t>OA/009</t>
  </si>
  <si>
    <t>Vale Mills, Mytholme Lane,</t>
  </si>
  <si>
    <t>OA/010</t>
  </si>
  <si>
    <t>15 Church Street Colne Road</t>
  </si>
  <si>
    <t>OA/011</t>
  </si>
  <si>
    <t>Cackleshaw Farm, Sykes Lane</t>
  </si>
  <si>
    <t>OA/012</t>
  </si>
  <si>
    <t>Griffe Gardens, Low Bank Lane</t>
  </si>
  <si>
    <t>OA/013</t>
  </si>
  <si>
    <t>Providence Lane</t>
  </si>
  <si>
    <t>OA/014</t>
  </si>
  <si>
    <t>Boston Hill Low Bank Lane Oakworth</t>
  </si>
  <si>
    <t>OA/015</t>
  </si>
  <si>
    <t>Dockroyd Lane</t>
  </si>
  <si>
    <t>OA/016</t>
  </si>
  <si>
    <t>Wide Lane</t>
  </si>
  <si>
    <t>OA/017</t>
  </si>
  <si>
    <t>Victoria Road/Park Avenue</t>
  </si>
  <si>
    <t>OA/018</t>
  </si>
  <si>
    <t>OA/020</t>
  </si>
  <si>
    <t>Cure Hill / Slaymaker Lane</t>
  </si>
  <si>
    <t>OA/021</t>
  </si>
  <si>
    <t>Slaymaker Lane</t>
  </si>
  <si>
    <t>OA/022</t>
  </si>
  <si>
    <t>Grey Scar Road</t>
  </si>
  <si>
    <t>OX/001</t>
  </si>
  <si>
    <t>Denholme Road</t>
  </si>
  <si>
    <t>OX/002</t>
  </si>
  <si>
    <t>OX/003</t>
  </si>
  <si>
    <t>Crossfield Road</t>
  </si>
  <si>
    <t>OX/004</t>
  </si>
  <si>
    <t>Church Street, Hebden Bridge Road</t>
  </si>
  <si>
    <t>OX/005</t>
  </si>
  <si>
    <t>OX/006</t>
  </si>
  <si>
    <t>Thornton Moor treatment Work</t>
  </si>
  <si>
    <t>OX/007</t>
  </si>
  <si>
    <t>Lea Hill</t>
  </si>
  <si>
    <t>OX/008</t>
  </si>
  <si>
    <t>Marsh Top Farm, Moorhouse Lane</t>
  </si>
  <si>
    <t>OX/009</t>
  </si>
  <si>
    <t>Land off Hard Ness Road, Hebden Bridge Road</t>
  </si>
  <si>
    <t>OX/010</t>
  </si>
  <si>
    <t>Moorhouse Lane</t>
  </si>
  <si>
    <t>OX/011</t>
  </si>
  <si>
    <t>Land at Moorhouse Farm Marsh Oxenhope</t>
  </si>
  <si>
    <t>OX/012</t>
  </si>
  <si>
    <t>OX/013</t>
  </si>
  <si>
    <t>Land off Keighley Road</t>
  </si>
  <si>
    <t>OX/014</t>
  </si>
  <si>
    <t>Cross Lane Oxenhope</t>
  </si>
  <si>
    <t>OX/015</t>
  </si>
  <si>
    <t>Shaw Lane</t>
  </si>
  <si>
    <t>OX/016</t>
  </si>
  <si>
    <t>Land between Shaw Lane and Moorhouse Beck</t>
  </si>
  <si>
    <t>OX/017</t>
  </si>
  <si>
    <t>West Shaw Lane</t>
  </si>
  <si>
    <t>OX/018</t>
  </si>
  <si>
    <t>Moorhouse Lane/Marsh Lane</t>
  </si>
  <si>
    <t>QB/001</t>
  </si>
  <si>
    <t>Albert Road, Brighouse and Denholme Road</t>
  </si>
  <si>
    <t>QB/002</t>
  </si>
  <si>
    <t>Albert Road</t>
  </si>
  <si>
    <t>QB/003</t>
  </si>
  <si>
    <t>Broomfield Street/High Street</t>
  </si>
  <si>
    <t>QB/004</t>
  </si>
  <si>
    <t>Black Dyke Mills, Brighouse Road</t>
  </si>
  <si>
    <t>QB/005</t>
  </si>
  <si>
    <t>Roper Lane/Cross Lane</t>
  </si>
  <si>
    <t>QB/006</t>
  </si>
  <si>
    <t>Park Lane</t>
  </si>
  <si>
    <t>QB/007</t>
  </si>
  <si>
    <t>Brighouse Road</t>
  </si>
  <si>
    <t>QB/008</t>
  </si>
  <si>
    <t>Deanstone Lane</t>
  </si>
  <si>
    <t>QB/009</t>
  </si>
  <si>
    <t>Hazelhurst Quarry, Long Lane</t>
  </si>
  <si>
    <t>QB/010</t>
  </si>
  <si>
    <t>Jackson Hill Lane, Brighouse Road</t>
  </si>
  <si>
    <t>QB/011</t>
  </si>
  <si>
    <t>Station Road west/Sharket Head Close</t>
  </si>
  <si>
    <t>QB/012</t>
  </si>
  <si>
    <t>Station Road east</t>
  </si>
  <si>
    <t>QB/013</t>
  </si>
  <si>
    <t>Cross Lane/Old Guy Road</t>
  </si>
  <si>
    <t>QB/014a</t>
  </si>
  <si>
    <t>Old Guy Road, Fleet Lane</t>
  </si>
  <si>
    <t>QB/014b</t>
  </si>
  <si>
    <t>QB/015</t>
  </si>
  <si>
    <t>Halifax Road,</t>
  </si>
  <si>
    <t>QB/016</t>
  </si>
  <si>
    <t>QB/017</t>
  </si>
  <si>
    <t>Roper Lane, Ambler Thorn</t>
  </si>
  <si>
    <t>QB/019</t>
  </si>
  <si>
    <t>Charles Street, Derby Street</t>
  </si>
  <si>
    <t>QB/020</t>
  </si>
  <si>
    <t>Brewery Lane</t>
  </si>
  <si>
    <t>QB/021</t>
  </si>
  <si>
    <t>Sandbeds, Back Lyon Street</t>
  </si>
  <si>
    <t>QB/022</t>
  </si>
  <si>
    <t>Cricket Ground, Mill Lane, Mountain</t>
  </si>
  <si>
    <t>QB/024</t>
  </si>
  <si>
    <t>Perseverence Lane/Green Lane, Mountain</t>
  </si>
  <si>
    <t>QB/025</t>
  </si>
  <si>
    <t>Ing Head Farm, Hill Crest Road</t>
  </si>
  <si>
    <t>QB/026</t>
  </si>
  <si>
    <t>Hill End  Lane</t>
  </si>
  <si>
    <t>QB/027</t>
  </si>
  <si>
    <t>West Scholes Mill - Lane Side - Queensbury</t>
  </si>
  <si>
    <t>QB/028</t>
  </si>
  <si>
    <t>Small Tail Farm - Preserverance Road</t>
  </si>
  <si>
    <t>QB/030</t>
  </si>
  <si>
    <t>62 Long Lane</t>
  </si>
  <si>
    <t>QB/031</t>
  </si>
  <si>
    <t>Former reservoir. Mountain</t>
  </si>
  <si>
    <t>QB/032</t>
  </si>
  <si>
    <t>Royal Eastern Restaurant - Brighouse Road - Queensbury</t>
  </si>
  <si>
    <t>QB/033</t>
  </si>
  <si>
    <t>Land south of Thornton Road, east of Harp Lane</t>
  </si>
  <si>
    <t>QB/034</t>
  </si>
  <si>
    <t>Land east of Halifax Road, Shibden Head</t>
  </si>
  <si>
    <t>QB/035</t>
  </si>
  <si>
    <t>QB/036</t>
  </si>
  <si>
    <t>QB/037</t>
  </si>
  <si>
    <t>Brighouse and Denholme Road</t>
  </si>
  <si>
    <t>QB/038</t>
  </si>
  <si>
    <t>School Cote Brow/Brow Lane</t>
  </si>
  <si>
    <t>QB/039</t>
  </si>
  <si>
    <t>Hill End Lane</t>
  </si>
  <si>
    <t>QB/040</t>
  </si>
  <si>
    <t>QB/041</t>
  </si>
  <si>
    <t>QB/042</t>
  </si>
  <si>
    <t>Pineberry Inn, Brighouse and Denholme Road</t>
  </si>
  <si>
    <t>QB/044</t>
  </si>
  <si>
    <t>Roper Lane</t>
  </si>
  <si>
    <t>QB/045</t>
  </si>
  <si>
    <t>Land to rear of Upper Fawth Close</t>
  </si>
  <si>
    <t>QB/046</t>
  </si>
  <si>
    <t>Land north of Scarlet Heights</t>
  </si>
  <si>
    <t>SE/001</t>
  </si>
  <si>
    <t>Highbridge Terrace West Bowling</t>
  </si>
  <si>
    <t>SE/003</t>
  </si>
  <si>
    <t>Copgrove Road, Holmewood</t>
  </si>
  <si>
    <t>SE/004</t>
  </si>
  <si>
    <t>New Hall Park Drive</t>
  </si>
  <si>
    <t>SE/005</t>
  </si>
  <si>
    <t>Cleckheaton Road</t>
  </si>
  <si>
    <t>SE/006</t>
  </si>
  <si>
    <t>Dunsford Avenue Bierley</t>
  </si>
  <si>
    <t>SE/007</t>
  </si>
  <si>
    <t>Shirley Manor, Huddersfield Road, Wyke</t>
  </si>
  <si>
    <t>SE/008</t>
  </si>
  <si>
    <t>Burnham Avenue Bierley</t>
  </si>
  <si>
    <t>SE/010</t>
  </si>
  <si>
    <t>New Lane Laisterdyke</t>
  </si>
  <si>
    <t>SE/011</t>
  </si>
  <si>
    <t>Springwood Gardens West Bowling</t>
  </si>
  <si>
    <t>SE/012</t>
  </si>
  <si>
    <t>Railway Street</t>
  </si>
  <si>
    <t>SE/013</t>
  </si>
  <si>
    <t>SE/014</t>
  </si>
  <si>
    <t>Spen View Lane/Shetcliffe Lane, Bierley</t>
  </si>
  <si>
    <t>SE/015</t>
  </si>
  <si>
    <t>Upper Castle Street West Bowling</t>
  </si>
  <si>
    <t>SE/016</t>
  </si>
  <si>
    <t>Dick Lane - Cutler Heights</t>
  </si>
  <si>
    <t>SE/017</t>
  </si>
  <si>
    <t>William Street, Laisterdyke</t>
  </si>
  <si>
    <t>SE/019</t>
  </si>
  <si>
    <t>Longfield Drive, Dudley Hill</t>
  </si>
  <si>
    <t>SE/020</t>
  </si>
  <si>
    <t>Heshbon Street, Sticker Lane</t>
  </si>
  <si>
    <t>SE/021</t>
  </si>
  <si>
    <t>Munster Street Dudley Hill</t>
  </si>
  <si>
    <t>SE/022</t>
  </si>
  <si>
    <t>Sticker Lane</t>
  </si>
  <si>
    <t>SE/023A</t>
  </si>
  <si>
    <t>Parry Lane</t>
  </si>
  <si>
    <t>SE/023B</t>
  </si>
  <si>
    <t>SE/023C</t>
  </si>
  <si>
    <t>Lower Lane</t>
  </si>
  <si>
    <t>SE/024</t>
  </si>
  <si>
    <t>Sticker lane</t>
  </si>
  <si>
    <t>SE/026</t>
  </si>
  <si>
    <t>Laisterdyke Lane, Laisterdyke</t>
  </si>
  <si>
    <t>SE/027</t>
  </si>
  <si>
    <t>Rooley Lane</t>
  </si>
  <si>
    <t>SE/028</t>
  </si>
  <si>
    <t>Stirling Crescent</t>
  </si>
  <si>
    <t>SE/029</t>
  </si>
  <si>
    <t>Kesteven Close, Holmewood</t>
  </si>
  <si>
    <t>SE/030</t>
  </si>
  <si>
    <t>Landscove Avenue, Holmewood</t>
  </si>
  <si>
    <t>SE/031</t>
  </si>
  <si>
    <t>Greyswood Drive, Holmewood</t>
  </si>
  <si>
    <t>SE/032</t>
  </si>
  <si>
    <t>Stonyhurst Square, Holmewood</t>
  </si>
  <si>
    <t>SE/033</t>
  </si>
  <si>
    <t>Land at Muirhead Fold,  Holmewood</t>
  </si>
  <si>
    <t>SE/035</t>
  </si>
  <si>
    <t>Bolling Hall Laundry - Off Rooley Lane</t>
  </si>
  <si>
    <t>SE/036</t>
  </si>
  <si>
    <t>Site off Shetcliffe Lane</t>
  </si>
  <si>
    <t>SE/037</t>
  </si>
  <si>
    <t>Cordingley Street, Holmewood</t>
  </si>
  <si>
    <t>SE/038A</t>
  </si>
  <si>
    <t>St Marys Square, Wyke</t>
  </si>
  <si>
    <t>SE/038B</t>
  </si>
  <si>
    <t>St Marys Square</t>
  </si>
  <si>
    <t>SE/042</t>
  </si>
  <si>
    <t>496 Leeds Road</t>
  </si>
  <si>
    <t>SE/044</t>
  </si>
  <si>
    <t>Huddersfield Road, Wyke</t>
  </si>
  <si>
    <t>SE/045</t>
  </si>
  <si>
    <t>Burnham Avenue, Bierley</t>
  </si>
  <si>
    <t>SE/046</t>
  </si>
  <si>
    <t>Ned Lane, Holmewood</t>
  </si>
  <si>
    <t>SE/047</t>
  </si>
  <si>
    <t>Rooley Avenue, Odsal</t>
  </si>
  <si>
    <t>SE/048</t>
  </si>
  <si>
    <t>Albert Terrace - Oakenshaw</t>
  </si>
  <si>
    <t>SE/050</t>
  </si>
  <si>
    <t>Proctor Street playing fields, Off Tong Street, Holmewood</t>
  </si>
  <si>
    <t>SE/051</t>
  </si>
  <si>
    <t>Holme Lane, Holmewood</t>
  </si>
  <si>
    <t>SE/052</t>
  </si>
  <si>
    <t>Dane Hill Drive, Holmewood</t>
  </si>
  <si>
    <t>SE/053</t>
  </si>
  <si>
    <t>Mill Lane, Bradford</t>
  </si>
  <si>
    <t>SE/054</t>
  </si>
  <si>
    <t>Kesteven Road/Heysham Drive, Holmewood</t>
  </si>
  <si>
    <t>SE/055</t>
  </si>
  <si>
    <t>Ned Lane Holmewood</t>
  </si>
  <si>
    <t>SE/056</t>
  </si>
  <si>
    <t>West Gate Hill Street</t>
  </si>
  <si>
    <t>SE/057</t>
  </si>
  <si>
    <t>Westgate Hill Street - Tong</t>
  </si>
  <si>
    <t>SE/058</t>
  </si>
  <si>
    <t>Paley Road - Bowling</t>
  </si>
  <si>
    <t>SE/060</t>
  </si>
  <si>
    <t>Harper Gate Farm - Tyersal Lane</t>
  </si>
  <si>
    <t>SE/061</t>
  </si>
  <si>
    <t>Westgate Hill Street</t>
  </si>
  <si>
    <t>SE/062</t>
  </si>
  <si>
    <t>Holme Lane/Raikes Lane - Holmewood</t>
  </si>
  <si>
    <t>SE/063</t>
  </si>
  <si>
    <t>SE/064</t>
  </si>
  <si>
    <t>Lower Woodlands Farm - Oakenshaw</t>
  </si>
  <si>
    <t>SE/065</t>
  </si>
  <si>
    <t>Holme Farm, Holme Lane, Holmewood</t>
  </si>
  <si>
    <t>SE/066</t>
  </si>
  <si>
    <t>Wilson Road - Wyke</t>
  </si>
  <si>
    <t>SE/069</t>
  </si>
  <si>
    <t>Dean Beck Avenue</t>
  </si>
  <si>
    <t>SE/070</t>
  </si>
  <si>
    <t>The Knowle, Whitehall Road, Wyke</t>
  </si>
  <si>
    <t>SE/072</t>
  </si>
  <si>
    <t>Carr House Gate/High Fearnley Road, Wyke</t>
  </si>
  <si>
    <t>SE/073</t>
  </si>
  <si>
    <t>Sticker Lane/Parry Lane Bowling</t>
  </si>
  <si>
    <t>SE/074</t>
  </si>
  <si>
    <t>New Industry mill, Factory Street, Dudley Hill</t>
  </si>
  <si>
    <t>SE/075</t>
  </si>
  <si>
    <t>Woodside Road, Wyke</t>
  </si>
  <si>
    <t>SE/076</t>
  </si>
  <si>
    <t>New Lane, Laisterdyke</t>
  </si>
  <si>
    <t>SE/077</t>
  </si>
  <si>
    <t>Summer Hall Ing, Delf Hill</t>
  </si>
  <si>
    <t>SE/079</t>
  </si>
  <si>
    <t>Furnace Road, Oakenshaw</t>
  </si>
  <si>
    <t>SE/080</t>
  </si>
  <si>
    <t>Garden Field, Wyke</t>
  </si>
  <si>
    <t>SE/081</t>
  </si>
  <si>
    <t>Manchester Road/Runswick Street</t>
  </si>
  <si>
    <t>SE/082</t>
  </si>
  <si>
    <t>Coates Terrace/Manchester Road</t>
  </si>
  <si>
    <t>SE/083</t>
  </si>
  <si>
    <t>De Lacy Mews/Tong Street</t>
  </si>
  <si>
    <t>SE/084</t>
  </si>
  <si>
    <t>SE/085</t>
  </si>
  <si>
    <t>Toftshaw Lane, Dudley Hill</t>
  </si>
  <si>
    <t>SE/086</t>
  </si>
  <si>
    <t>200-206 Leeds Road, Barkerend</t>
  </si>
  <si>
    <t>SE/087</t>
  </si>
  <si>
    <t>167 Netherlands Avenue, Low Moor</t>
  </si>
  <si>
    <t>SE/088</t>
  </si>
  <si>
    <t>1-2 Sugden Street, Low Moor</t>
  </si>
  <si>
    <t>SE/089</t>
  </si>
  <si>
    <t>Tennis Avenue, Holmewood</t>
  </si>
  <si>
    <t>SE/090</t>
  </si>
  <si>
    <t>Cleckheaton Road , Oakenshaw</t>
  </si>
  <si>
    <t>SE/091</t>
  </si>
  <si>
    <t>Wyke Lane, Oakenshaw</t>
  </si>
  <si>
    <t>SE/092</t>
  </si>
  <si>
    <t>Upper Castle Street, East Bowling</t>
  </si>
  <si>
    <t>SE/093</t>
  </si>
  <si>
    <t>Rooley Crescent, Odsal</t>
  </si>
  <si>
    <t>SE/094</t>
  </si>
  <si>
    <t>Cleckheaton Road. Oakenshaw</t>
  </si>
  <si>
    <t>SE/095</t>
  </si>
  <si>
    <t>Railway Street, Cutler Heights Lane</t>
  </si>
  <si>
    <t>SE/096</t>
  </si>
  <si>
    <t>Booth Holme Farm, Westgate Hill Street, Tong</t>
  </si>
  <si>
    <t>SE/097</t>
  </si>
  <si>
    <t>Mayfield Place, Wyke</t>
  </si>
  <si>
    <t>SE/098</t>
  </si>
  <si>
    <t>Wyke Mills, Huddersfield Road, Wyke</t>
  </si>
  <si>
    <t>SE/099</t>
  </si>
  <si>
    <t>Westgate Hill Street. Tong Lane, Holmewood</t>
  </si>
  <si>
    <t>SE/100</t>
  </si>
  <si>
    <t>Raikes Lane, east of Holmewood estate, Holmewood</t>
  </si>
  <si>
    <t>SE/101</t>
  </si>
  <si>
    <t>Raikes Lane/New Lane, Tong</t>
  </si>
  <si>
    <t>SE/102</t>
  </si>
  <si>
    <t>Grayswood Drive, Holmewood</t>
  </si>
  <si>
    <t>SE/104</t>
  </si>
  <si>
    <t>Lower Wyke Lane, Wyke</t>
  </si>
  <si>
    <t>SE/106</t>
  </si>
  <si>
    <t>Vulcan Street, Holmewood</t>
  </si>
  <si>
    <t>SE/107</t>
  </si>
  <si>
    <t>Bierley House Avenue, Bierley</t>
  </si>
  <si>
    <t>SE/108</t>
  </si>
  <si>
    <t>SE/109</t>
  </si>
  <si>
    <t>Shetcliffe Lane, Bierley</t>
  </si>
  <si>
    <t>SE/110</t>
  </si>
  <si>
    <t>Highfield, Huddersfield Road, Wyke</t>
  </si>
  <si>
    <t>SE/111</t>
  </si>
  <si>
    <t>Mead View, Holmewood</t>
  </si>
  <si>
    <t>SE/112</t>
  </si>
  <si>
    <t>SE/113</t>
  </si>
  <si>
    <t>Daniel Court, Holmewood</t>
  </si>
  <si>
    <t>SE/114</t>
  </si>
  <si>
    <t>Somerton Drive, Holmewood</t>
  </si>
  <si>
    <t>SE/115</t>
  </si>
  <si>
    <t>SE/116</t>
  </si>
  <si>
    <t>Broadstone Way, Holmewood</t>
  </si>
  <si>
    <t>SE/117</t>
  </si>
  <si>
    <t>Furnace Inn Street, Cutler Heights</t>
  </si>
  <si>
    <t>SE/118</t>
  </si>
  <si>
    <t>Kaycell Street, Bierley</t>
  </si>
  <si>
    <t>SE/119</t>
  </si>
  <si>
    <t>Wakefield Road, East Bowling</t>
  </si>
  <si>
    <t>SE/120</t>
  </si>
  <si>
    <t>Park House Road, Low Moor</t>
  </si>
  <si>
    <t>SE/121</t>
  </si>
  <si>
    <t>Manchester Road, Bowling Old Lane</t>
  </si>
  <si>
    <t>SE/122</t>
  </si>
  <si>
    <t>Greenhill Mills, Florence Street, Bradford Moor</t>
  </si>
  <si>
    <t>SE/123</t>
  </si>
  <si>
    <t>Coates Street - West Bowling</t>
  </si>
  <si>
    <t>SE/125</t>
  </si>
  <si>
    <t>Fallowfield Gardens - Bierley</t>
  </si>
  <si>
    <t>SE/126</t>
  </si>
  <si>
    <t>Hudson View Wyke</t>
  </si>
  <si>
    <t>SE/127</t>
  </si>
  <si>
    <t>Cross Lane - Tong</t>
  </si>
  <si>
    <t>SE/128</t>
  </si>
  <si>
    <t>Bierley Lane - Bierley</t>
  </si>
  <si>
    <t>SE/129</t>
  </si>
  <si>
    <t>SE/130</t>
  </si>
  <si>
    <t>High Fernley Farm - High Fernley Road</t>
  </si>
  <si>
    <t>SE/131</t>
  </si>
  <si>
    <t>310 Sticker Lane</t>
  </si>
  <si>
    <t>SE/132</t>
  </si>
  <si>
    <t>Bankfoot Joinery- Baibridge Road- Bradford</t>
  </si>
  <si>
    <t>SE/133</t>
  </si>
  <si>
    <t>Low Moor Community Centre - Terry Road - Low Moor</t>
  </si>
  <si>
    <t>SE/134</t>
  </si>
  <si>
    <t>Home Farm - Tong Lane</t>
  </si>
  <si>
    <t>SE/135</t>
  </si>
  <si>
    <t>Shetcliffe Lane/Toftshaw New Road</t>
  </si>
  <si>
    <t>SE/137</t>
  </si>
  <si>
    <t>Land west of Ned Lane, Holmewood</t>
  </si>
  <si>
    <t>SE/138</t>
  </si>
  <si>
    <t>Tong Lane</t>
  </si>
  <si>
    <t>SE/139</t>
  </si>
  <si>
    <t>Shetcliffe Lane</t>
  </si>
  <si>
    <t>SE/140</t>
  </si>
  <si>
    <t>Coop Place</t>
  </si>
  <si>
    <t>SE/141</t>
  </si>
  <si>
    <t>Parkside Road</t>
  </si>
  <si>
    <t>SE/142</t>
  </si>
  <si>
    <t>Flockton Road</t>
  </si>
  <si>
    <t>SE/143</t>
  </si>
  <si>
    <t>Flockton Road, Bowling</t>
  </si>
  <si>
    <t>SE/144</t>
  </si>
  <si>
    <t>SE/145</t>
  </si>
  <si>
    <t>372 Woodside Road, Wyke</t>
  </si>
  <si>
    <t>SE/146</t>
  </si>
  <si>
    <t>Wyke Centre, Green Lane, Wyke</t>
  </si>
  <si>
    <t>SE/147</t>
  </si>
  <si>
    <t>Inmoor Road, Tong</t>
  </si>
  <si>
    <t>SE/148</t>
  </si>
  <si>
    <t>Land at Nu Farm, Wyke</t>
  </si>
  <si>
    <t>SE/149</t>
  </si>
  <si>
    <t>SE/150</t>
  </si>
  <si>
    <t>SE/151</t>
  </si>
  <si>
    <t>Neville Road, Bowling</t>
  </si>
  <si>
    <t>SE/152</t>
  </si>
  <si>
    <t>SE/153</t>
  </si>
  <si>
    <t>SE/154</t>
  </si>
  <si>
    <t>Staithgate Lane</t>
  </si>
  <si>
    <t>SE/155</t>
  </si>
  <si>
    <t>SE/156</t>
  </si>
  <si>
    <t>304-314 Leeds Road</t>
  </si>
  <si>
    <t>SE/157</t>
  </si>
  <si>
    <t>Rockhill Lane, Euroway</t>
  </si>
  <si>
    <t>SE/158</t>
  </si>
  <si>
    <t>Whitehall Road, Wyke</t>
  </si>
  <si>
    <t>SE/159</t>
  </si>
  <si>
    <t>Knowle Lane, Wyke</t>
  </si>
  <si>
    <t>SE/160</t>
  </si>
  <si>
    <t>Knowles Lane/Tong Street</t>
  </si>
  <si>
    <t>SE/161</t>
  </si>
  <si>
    <t>Mill Carr Hill Road (south)</t>
  </si>
  <si>
    <t>SE/162</t>
  </si>
  <si>
    <t>Mill Carr Hill Road Oakenshaw</t>
  </si>
  <si>
    <t>SE/163</t>
  </si>
  <si>
    <t>SE/164</t>
  </si>
  <si>
    <t>SE/165</t>
  </si>
  <si>
    <t>Merrydale Road, Euroway</t>
  </si>
  <si>
    <t>SE/166</t>
  </si>
  <si>
    <t>New Lane/Tong Lane, Tong</t>
  </si>
  <si>
    <t>SE/167</t>
  </si>
  <si>
    <t>Buller Street</t>
  </si>
  <si>
    <t>SE/169</t>
  </si>
  <si>
    <t>5-7 Burnham Avenue, Bierley</t>
  </si>
  <si>
    <t>SE/170</t>
  </si>
  <si>
    <t>Tong Hall, Tong Lane</t>
  </si>
  <si>
    <t>SE/171</t>
  </si>
  <si>
    <t>Maythorne Farm, Scholebrook Lane</t>
  </si>
  <si>
    <t>SE/172</t>
  </si>
  <si>
    <t>Westgate Terrace</t>
  </si>
  <si>
    <t>SE/173</t>
  </si>
  <si>
    <t>SE/174</t>
  </si>
  <si>
    <t>Cheesecake Farm, Greenfield Lane, Bierley</t>
  </si>
  <si>
    <t>SE/175</t>
  </si>
  <si>
    <t>New Augustus and Trust Houses, Filey Street</t>
  </si>
  <si>
    <t>SE/176</t>
  </si>
  <si>
    <t>65 Fenby Avenue,</t>
  </si>
  <si>
    <t>SE/177</t>
  </si>
  <si>
    <t>Brogden House Farm A, Boy Lane, Bierley</t>
  </si>
  <si>
    <t>SE/178</t>
  </si>
  <si>
    <t>Brogden House Farm B Boy Lane, Bierley</t>
  </si>
  <si>
    <t>SE/179</t>
  </si>
  <si>
    <t>Wharfedale Rd, Euroway</t>
  </si>
  <si>
    <t>SE/180</t>
  </si>
  <si>
    <t>64 Tong Street</t>
  </si>
  <si>
    <t>SE/181</t>
  </si>
  <si>
    <t>SH/005</t>
  </si>
  <si>
    <t>Wood End Crescent/Leeds Road</t>
  </si>
  <si>
    <t>SH/011</t>
  </si>
  <si>
    <t>Salts Mill Road, Saltaire, Shipley</t>
  </si>
  <si>
    <t>SH/012</t>
  </si>
  <si>
    <t>SH/014</t>
  </si>
  <si>
    <t>East Victoria Street</t>
  </si>
  <si>
    <t>SH/015</t>
  </si>
  <si>
    <t>Land South Of 47 Otley Road, Charlestown</t>
  </si>
  <si>
    <t>SH/016</t>
  </si>
  <si>
    <t>Leeds Road/Thackley Old Road</t>
  </si>
  <si>
    <t>SH/017</t>
  </si>
  <si>
    <t>Lower Holme Mill, Otley Road</t>
  </si>
  <si>
    <t>SH/018</t>
  </si>
  <si>
    <t>SH/019</t>
  </si>
  <si>
    <t>SH/022</t>
  </si>
  <si>
    <t>Wycliffe Road</t>
  </si>
  <si>
    <t>SH/026</t>
  </si>
  <si>
    <t>Glenview Drive, Bankfield Road, Nabwood, Shipley</t>
  </si>
  <si>
    <t>SH/027</t>
  </si>
  <si>
    <t>Bingley Road, Nabwood</t>
  </si>
  <si>
    <t>SH/028</t>
  </si>
  <si>
    <t>Bankfield Farm, Nabwood</t>
  </si>
  <si>
    <t>SH/030</t>
  </si>
  <si>
    <t>Christ Church, Hall Lane, Windhill</t>
  </si>
  <si>
    <t>SH/032</t>
  </si>
  <si>
    <t>Westroyd Avenue, Leeds Road, Windhill</t>
  </si>
  <si>
    <t>SH/034</t>
  </si>
  <si>
    <t>58 Kirkgate Shipley</t>
  </si>
  <si>
    <t>SH/037</t>
  </si>
  <si>
    <t>Hollin Hall Farm, High Bank Lane, Shipley</t>
  </si>
  <si>
    <t>SH/039</t>
  </si>
  <si>
    <t>West Royd Gardens, Windhill</t>
  </si>
  <si>
    <t>SH/041</t>
  </si>
  <si>
    <t>Former Tannery, Hollins Hill Works, Hollins Hill</t>
  </si>
  <si>
    <t>SH/042</t>
  </si>
  <si>
    <t>Queens Road/Ferncliffe Road - Saltaire</t>
  </si>
  <si>
    <t>SH/043</t>
  </si>
  <si>
    <t>Springhurst Road</t>
  </si>
  <si>
    <t>SH/044</t>
  </si>
  <si>
    <t>Glenview Close Nab Wood</t>
  </si>
  <si>
    <t>SH/045</t>
  </si>
  <si>
    <t>The Old School Building - Wrose Brow Road - Shipley</t>
  </si>
  <si>
    <t>SH/046</t>
  </si>
  <si>
    <t>46 Kirkgate - Shipley</t>
  </si>
  <si>
    <t>SH/048</t>
  </si>
  <si>
    <t>New Close Road, Nabwood</t>
  </si>
  <si>
    <t>SH/049</t>
  </si>
  <si>
    <t>Saltaire Road, Saltaire</t>
  </si>
  <si>
    <t>SH/050</t>
  </si>
  <si>
    <t>Berry Drive, Shipley</t>
  </si>
  <si>
    <t>SH/051</t>
  </si>
  <si>
    <t>SH/052</t>
  </si>
  <si>
    <t>Shipley Tax Office, Shipley</t>
  </si>
  <si>
    <t>SH/053</t>
  </si>
  <si>
    <t>Land off Carlton Road, rear of Bingley Road</t>
  </si>
  <si>
    <t>SI/001</t>
  </si>
  <si>
    <t>North Dene Road</t>
  </si>
  <si>
    <t>SI/002</t>
  </si>
  <si>
    <t>Breakmoor Avenue, Silsden</t>
  </si>
  <si>
    <t>SI/003</t>
  </si>
  <si>
    <t>Brownbank Lane, Silsden</t>
  </si>
  <si>
    <t>SI/004</t>
  </si>
  <si>
    <t>Bolton Road Brown Bank Lane</t>
  </si>
  <si>
    <t>SI/005A</t>
  </si>
  <si>
    <t>Wayside Mews</t>
  </si>
  <si>
    <t>SI/005B</t>
  </si>
  <si>
    <t>Daisy Hill</t>
  </si>
  <si>
    <t>SI/005C</t>
  </si>
  <si>
    <t>Middleway</t>
  </si>
  <si>
    <t>SI/006</t>
  </si>
  <si>
    <t>Hainsworth Road</t>
  </si>
  <si>
    <t>SI/007</t>
  </si>
  <si>
    <t>Keighley Road, Belton Road</t>
  </si>
  <si>
    <t>SI/008</t>
  </si>
  <si>
    <t>Woodside Road</t>
  </si>
  <si>
    <t>SI/009</t>
  </si>
  <si>
    <t>Westerly Crescent, Silsden</t>
  </si>
  <si>
    <t>SI/010</t>
  </si>
  <si>
    <t>Skipton Old Road, Silsden</t>
  </si>
  <si>
    <t>SI/011</t>
  </si>
  <si>
    <t>Skipton Road, Silsden</t>
  </si>
  <si>
    <t>SI/012</t>
  </si>
  <si>
    <t>Sykes Lane</t>
  </si>
  <si>
    <t>SI/013</t>
  </si>
  <si>
    <t>SI/015</t>
  </si>
  <si>
    <t>Land off Hainsworth Road</t>
  </si>
  <si>
    <t>SI/016</t>
  </si>
  <si>
    <t>132 Skipton Road</t>
  </si>
  <si>
    <t>SI/017</t>
  </si>
  <si>
    <t>SI/018</t>
  </si>
  <si>
    <t>Weaving Shed - Waterloo Mills</t>
  </si>
  <si>
    <t>SI/019</t>
  </si>
  <si>
    <t>Land off Holden Lane</t>
  </si>
  <si>
    <t>SI/020</t>
  </si>
  <si>
    <t>SI/021</t>
  </si>
  <si>
    <t>Land to rear of Walkers Place</t>
  </si>
  <si>
    <t>SI/022</t>
  </si>
  <si>
    <t>Merrie Mills. Elliot Street</t>
  </si>
  <si>
    <t>SI/023</t>
  </si>
  <si>
    <t>Aire View Infants, Elliot Street</t>
  </si>
  <si>
    <t>SI/024</t>
  </si>
  <si>
    <t>Hothfield Junior School, Norton Street</t>
  </si>
  <si>
    <t>SI/025</t>
  </si>
  <si>
    <t>The Courtyard</t>
  </si>
  <si>
    <t>ST/001</t>
  </si>
  <si>
    <t>Summerhill Lane</t>
  </si>
  <si>
    <t>ST/002</t>
  </si>
  <si>
    <t>Aireburn Avenue</t>
  </si>
  <si>
    <t>ST/005</t>
  </si>
  <si>
    <t>Longlands - Skipton Road</t>
  </si>
  <si>
    <t>ST/006A</t>
  </si>
  <si>
    <t>Sycamore Grove Eastburn</t>
  </si>
  <si>
    <t>ST/006B</t>
  </si>
  <si>
    <t>ST/006C</t>
  </si>
  <si>
    <t>Acer Close</t>
  </si>
  <si>
    <t>ST/007</t>
  </si>
  <si>
    <t>The Croft, Lyon House Farm, Eastburn</t>
  </si>
  <si>
    <t>ST/008</t>
  </si>
  <si>
    <t>Lyon Road</t>
  </si>
  <si>
    <t>ST/009</t>
  </si>
  <si>
    <t>Skipton Road/Lyon Road, Eastburn</t>
  </si>
  <si>
    <t>ST/010</t>
  </si>
  <si>
    <t>Main Road Eastburn</t>
  </si>
  <si>
    <t>ST/011</t>
  </si>
  <si>
    <t>Ings Road</t>
  </si>
  <si>
    <t>ST/012</t>
  </si>
  <si>
    <t>Parkway, Steeton</t>
  </si>
  <si>
    <t>ST/013</t>
  </si>
  <si>
    <t>Hob Hill, Chapel Road</t>
  </si>
  <si>
    <t>ST/014</t>
  </si>
  <si>
    <t>Skipton Road, Steeton</t>
  </si>
  <si>
    <t>ST/015</t>
  </si>
  <si>
    <t>The High Hall St Stephens Road Steeton With Eastburn</t>
  </si>
  <si>
    <t>ST/016</t>
  </si>
  <si>
    <t>Chapel Road</t>
  </si>
  <si>
    <t>ST/017</t>
  </si>
  <si>
    <t>Knott Lane, Eastburn</t>
  </si>
  <si>
    <t>ST/018</t>
  </si>
  <si>
    <t>ST/019</t>
  </si>
  <si>
    <t>Land south of Skipton Road</t>
  </si>
  <si>
    <t>ST/020</t>
  </si>
  <si>
    <t>Former nurses accomodation, north of Airedale hospital</t>
  </si>
  <si>
    <t>ST/021</t>
  </si>
  <si>
    <t>Former Squash Court, Airedale General Hospital</t>
  </si>
  <si>
    <t>ST/022</t>
  </si>
  <si>
    <t>Land fronting Main Road</t>
  </si>
  <si>
    <t>SW/001</t>
  </si>
  <si>
    <t>Town End Road, Clayton</t>
  </si>
  <si>
    <t>SW/002</t>
  </si>
  <si>
    <t>Back Fold, Clayton</t>
  </si>
  <si>
    <t>SW/003</t>
  </si>
  <si>
    <t>Bradford Road, Clayton</t>
  </si>
  <si>
    <t>SW/004</t>
  </si>
  <si>
    <t>Holts Lane, Clayton</t>
  </si>
  <si>
    <t>SW/005A</t>
  </si>
  <si>
    <t>Westminster Drive, Clayton</t>
  </si>
  <si>
    <t>SW/005B</t>
  </si>
  <si>
    <t>Westminster Avenue</t>
  </si>
  <si>
    <t>SW/006</t>
  </si>
  <si>
    <t>Ferndale, Clayton</t>
  </si>
  <si>
    <t>SW/007</t>
  </si>
  <si>
    <t>Brook Lane, Clayton</t>
  </si>
  <si>
    <t>SW/008</t>
  </si>
  <si>
    <t>Baldwin Lane, Clayton</t>
  </si>
  <si>
    <t>SW/009</t>
  </si>
  <si>
    <t>Langberries, Baldwin Lane</t>
  </si>
  <si>
    <t>SW/010</t>
  </si>
  <si>
    <t>Blackberry Way, Clayton</t>
  </si>
  <si>
    <t>SW/010A</t>
  </si>
  <si>
    <t>Langberries, Clayton Heights</t>
  </si>
  <si>
    <t>SW/010B</t>
  </si>
  <si>
    <t>Highgate Grove, Clayton Heights</t>
  </si>
  <si>
    <t>SW/011</t>
  </si>
  <si>
    <t>Thornton View Road</t>
  </si>
  <si>
    <t>SW/012</t>
  </si>
  <si>
    <t>Clayton Lane, Clayton</t>
  </si>
  <si>
    <t>SW/013</t>
  </si>
  <si>
    <t>Theakston Mead/Thirsk Grove</t>
  </si>
  <si>
    <t>SW/014</t>
  </si>
  <si>
    <t>SW/015</t>
  </si>
  <si>
    <t>Clayton Road, Scholemoor</t>
  </si>
  <si>
    <t>SW/017</t>
  </si>
  <si>
    <t>Frensham Drive, Great Horton, Bradford</t>
  </si>
  <si>
    <t>SW/018</t>
  </si>
  <si>
    <t>Highgate Place, Clayton Heights</t>
  </si>
  <si>
    <t>SW/020</t>
  </si>
  <si>
    <t>Back Lane &amp; Sheephill Lane</t>
  </si>
  <si>
    <t>SW/021</t>
  </si>
  <si>
    <t>Woodlands Road</t>
  </si>
  <si>
    <t>SW/022</t>
  </si>
  <si>
    <t>Stocks Lane, Old Dolphin, Clayton Heights</t>
  </si>
  <si>
    <t>SW/023</t>
  </si>
  <si>
    <t>Stocks Lane, Clayton Heights</t>
  </si>
  <si>
    <t>SW/024</t>
  </si>
  <si>
    <t>Bellerby Brow, Buttershaw</t>
  </si>
  <si>
    <t>SW/025</t>
  </si>
  <si>
    <t>Buttershaw Drive</t>
  </si>
  <si>
    <t>SW/026</t>
  </si>
  <si>
    <t>Reevy Road west, Buttershaw</t>
  </si>
  <si>
    <t>SW/027</t>
  </si>
  <si>
    <t>Bishopdale Holme, Buttershaw</t>
  </si>
  <si>
    <t>SW/028</t>
  </si>
  <si>
    <t>Braine Croft, Buttershaw</t>
  </si>
  <si>
    <t>SW/029</t>
  </si>
  <si>
    <t>Dirkhill Road</t>
  </si>
  <si>
    <t>SW/031</t>
  </si>
  <si>
    <t>Horton Park Avenue</t>
  </si>
  <si>
    <t>SW/032</t>
  </si>
  <si>
    <t>Horton Park Avenue cricket ground, Horton Park Avenue</t>
  </si>
  <si>
    <t>SW/033</t>
  </si>
  <si>
    <t>Cannon Mills, Cannon Mill Lane / Union Road, Great Horton</t>
  </si>
  <si>
    <t>SW/034A</t>
  </si>
  <si>
    <t>Fenwick Drive, Woodside</t>
  </si>
  <si>
    <t>SW/034B</t>
  </si>
  <si>
    <t>Land south of Fenwick Drive, Woodside</t>
  </si>
  <si>
    <t>SW/035A</t>
  </si>
  <si>
    <t>Thornton Road/Munby Street</t>
  </si>
  <si>
    <t>SW/035B</t>
  </si>
  <si>
    <t>SW/036</t>
  </si>
  <si>
    <t>Cottam Avenue</t>
  </si>
  <si>
    <t>SW/037</t>
  </si>
  <si>
    <t>Legrams Lane</t>
  </si>
  <si>
    <t>SW/038</t>
  </si>
  <si>
    <t>St Andrews Mill, Legrams Lane</t>
  </si>
  <si>
    <t>SW/039</t>
  </si>
  <si>
    <t>Cemetery Road</t>
  </si>
  <si>
    <t>SW/040</t>
  </si>
  <si>
    <t>Westcroft Road, Great Horton</t>
  </si>
  <si>
    <t>SW/041</t>
  </si>
  <si>
    <t>Shearbridge Road</t>
  </si>
  <si>
    <t>SW/043</t>
  </si>
  <si>
    <t>Little Horton Lane</t>
  </si>
  <si>
    <t>SW/045</t>
  </si>
  <si>
    <t>Fall Top Farm, Brook Lane, Clayton</t>
  </si>
  <si>
    <t>SW/047</t>
  </si>
  <si>
    <t>Between Clayton Lane and Lister Arms</t>
  </si>
  <si>
    <t>SW/048</t>
  </si>
  <si>
    <t>Junction with Park Road, Manchester Road, Little Horton</t>
  </si>
  <si>
    <t>SW/049</t>
  </si>
  <si>
    <t>Park Road, Little Horton</t>
  </si>
  <si>
    <t>SW/050</t>
  </si>
  <si>
    <t>Bartle Lane</t>
  </si>
  <si>
    <t>SW/052</t>
  </si>
  <si>
    <t>Quaker Lane, Southfield Lane</t>
  </si>
  <si>
    <t>SW/053</t>
  </si>
  <si>
    <t>Northfield Road, Wibsey</t>
  </si>
  <si>
    <t>SW/054</t>
  </si>
  <si>
    <t>Chapel Street, Wibsey</t>
  </si>
  <si>
    <t>SW/055</t>
  </si>
  <si>
    <t>Leaventhorpe Lane, Thornton</t>
  </si>
  <si>
    <t>SW/056</t>
  </si>
  <si>
    <t>Odsal Road</t>
  </si>
  <si>
    <t>SW/057</t>
  </si>
  <si>
    <t>Thornton Road, Leaventhorpe</t>
  </si>
  <si>
    <t>SW/059</t>
  </si>
  <si>
    <t>SW/060</t>
  </si>
  <si>
    <t>Northside Road Girlington</t>
  </si>
  <si>
    <t>SW/061A</t>
  </si>
  <si>
    <t>Northside Road, Girlington</t>
  </si>
  <si>
    <t>SW/061B</t>
  </si>
  <si>
    <t>SW/062</t>
  </si>
  <si>
    <t>Royds Hall Lane, Woodside</t>
  </si>
  <si>
    <t>SW/063</t>
  </si>
  <si>
    <t>Eaglesfield drive, Woodside</t>
  </si>
  <si>
    <t>SW/064</t>
  </si>
  <si>
    <t>Common Road, Low Moor</t>
  </si>
  <si>
    <t>SW/065</t>
  </si>
  <si>
    <t>Lingdale Road, Woodside</t>
  </si>
  <si>
    <t>SW/066</t>
  </si>
  <si>
    <t>Abb Scott Lane, Low Moor</t>
  </si>
  <si>
    <t>SW/067</t>
  </si>
  <si>
    <t>Halifax  Road/ Western Way, Woodside</t>
  </si>
  <si>
    <t>SW/068</t>
  </si>
  <si>
    <t>Legrams Lane/Northside Terrace</t>
  </si>
  <si>
    <t>SW/070</t>
  </si>
  <si>
    <t>John Street/Henry Street, Clayton</t>
  </si>
  <si>
    <t>SW/071</t>
  </si>
  <si>
    <t>Cooper Lane, Buttershaw</t>
  </si>
  <si>
    <t>SW/072</t>
  </si>
  <si>
    <t>Manorley Lane, Woodside</t>
  </si>
  <si>
    <t>SW/073</t>
  </si>
  <si>
    <t>223 Moore Avenue, Wibsey</t>
  </si>
  <si>
    <t>SW/074</t>
  </si>
  <si>
    <t>Huddersfield Road, Odsal</t>
  </si>
  <si>
    <t>SW/075</t>
  </si>
  <si>
    <t>Scholemoor Road, Lidget Green</t>
  </si>
  <si>
    <t>SW/076</t>
  </si>
  <si>
    <t>Saint Street, Great Horton</t>
  </si>
  <si>
    <t>SW/077</t>
  </si>
  <si>
    <t>Mandale Grove Buttershaw</t>
  </si>
  <si>
    <t>SW/080</t>
  </si>
  <si>
    <t>Low Royd, Park Bottom, Low Moor</t>
  </si>
  <si>
    <t>SW/081A</t>
  </si>
  <si>
    <t>Pannal Street, Great Horton</t>
  </si>
  <si>
    <t>SW/081B</t>
  </si>
  <si>
    <t>Land off Great Horton Road</t>
  </si>
  <si>
    <t>SW/082</t>
  </si>
  <si>
    <t>St Lukes, Little Horton Lane, Little Horton</t>
  </si>
  <si>
    <t>SW/083</t>
  </si>
  <si>
    <t>Paradise Fold, Great Horton</t>
  </si>
  <si>
    <t>SW/084</t>
  </si>
  <si>
    <t>Great Horton Road, Shearbridge</t>
  </si>
  <si>
    <t>SW/085</t>
  </si>
  <si>
    <t>Legrams Lane/Archibald Street</t>
  </si>
  <si>
    <t>SW/088</t>
  </si>
  <si>
    <t>SW/090</t>
  </si>
  <si>
    <t>SW/091</t>
  </si>
  <si>
    <t>Trenholme Avenue, Low Moor</t>
  </si>
  <si>
    <t>SW/093</t>
  </si>
  <si>
    <t>Leaventhorpe Hall, Thornton Rd</t>
  </si>
  <si>
    <t>SW/094</t>
  </si>
  <si>
    <t>Cooper Lane, Clayton Heights</t>
  </si>
  <si>
    <t>SW/095</t>
  </si>
  <si>
    <t>Paternoster Square Great Horton</t>
  </si>
  <si>
    <t>SW/096</t>
  </si>
  <si>
    <t>Land at Scarlet Heights,</t>
  </si>
  <si>
    <t>SW/097</t>
  </si>
  <si>
    <t>43 Beaconsfield Road, Clayton</t>
  </si>
  <si>
    <t>SW/098</t>
  </si>
  <si>
    <t>Harris Court Mill, Great Horton Road, Great Horton</t>
  </si>
  <si>
    <t>SW/100</t>
  </si>
  <si>
    <t>Stanbeck Gardens, Buttershaw</t>
  </si>
  <si>
    <t>SW/101</t>
  </si>
  <si>
    <t>Thornaby Drive, Clayton</t>
  </si>
  <si>
    <t>SW/102</t>
  </si>
  <si>
    <t>Little Moor, Clayton Heights</t>
  </si>
  <si>
    <t>SW/103</t>
  </si>
  <si>
    <t>Rear Edge End Road, Buttershaw</t>
  </si>
  <si>
    <t>SW/104</t>
  </si>
  <si>
    <t>Cecil Avenue, Great Horton</t>
  </si>
  <si>
    <t>SW/105</t>
  </si>
  <si>
    <t>Clover Street/Haycliffe Road, Wibsey</t>
  </si>
  <si>
    <t>SW/107</t>
  </si>
  <si>
    <t>Summerseat Place Great Horton Road</t>
  </si>
  <si>
    <t>SW/108</t>
  </si>
  <si>
    <t>Brafferton Arbor, Buttershaw</t>
  </si>
  <si>
    <t>SW/110</t>
  </si>
  <si>
    <t>Hilmore House, Thornton Road, Girlington</t>
  </si>
  <si>
    <t>SW/111</t>
  </si>
  <si>
    <t>Bradford Road/Thirsk Grove, Clayton</t>
  </si>
  <si>
    <t>SW/112</t>
  </si>
  <si>
    <t>Briarwood Grove, Odsal</t>
  </si>
  <si>
    <t>SW/113</t>
  </si>
  <si>
    <t>Newall Street/Bottomley Street Off Manchester Road</t>
  </si>
  <si>
    <t>SW/114</t>
  </si>
  <si>
    <t>36 Little Horton Lane and land off Unity Street</t>
  </si>
  <si>
    <t>SW/115</t>
  </si>
  <si>
    <t>Land West Of 67 Bradford Road Clayton</t>
  </si>
  <si>
    <t>SW/116</t>
  </si>
  <si>
    <t>Polit Farm - Dan Lane/Dunnock Avenue</t>
  </si>
  <si>
    <t>SW/117</t>
  </si>
  <si>
    <t>Land South Of 47 Crawford Avenue</t>
  </si>
  <si>
    <t>SW/119</t>
  </si>
  <si>
    <t>Former Odsal Clinic 55 Odsal Road</t>
  </si>
  <si>
    <t>SW/120</t>
  </si>
  <si>
    <t>Ingleby Road</t>
  </si>
  <si>
    <t>SW/121</t>
  </si>
  <si>
    <t>Princeroyd Way</t>
  </si>
  <si>
    <t>SW/122</t>
  </si>
  <si>
    <t>Church Street - Buttershaw</t>
  </si>
  <si>
    <t>SW/123</t>
  </si>
  <si>
    <t>246 - 248 Haycliffe Lane - Great Horton</t>
  </si>
  <si>
    <t>SW/124</t>
  </si>
  <si>
    <t>Land off Buckingham Crescent, Clayton</t>
  </si>
  <si>
    <t>SW/126</t>
  </si>
  <si>
    <t>Daily Court</t>
  </si>
  <si>
    <t>SW/129</t>
  </si>
  <si>
    <t>Cockin Lane Farm Clayton</t>
  </si>
  <si>
    <t>SW/130</t>
  </si>
  <si>
    <t>SW/131</t>
  </si>
  <si>
    <t>Sawrey Place</t>
  </si>
  <si>
    <t>SW/132</t>
  </si>
  <si>
    <t>Brackenbeck Road</t>
  </si>
  <si>
    <t>SW/133</t>
  </si>
  <si>
    <t>Holroyd Hill Wibsey</t>
  </si>
  <si>
    <t>SW/134</t>
  </si>
  <si>
    <t>Meadway, Wibsey</t>
  </si>
  <si>
    <t>SW/136</t>
  </si>
  <si>
    <t>Roy Road, Buttershaw</t>
  </si>
  <si>
    <t>SW/137</t>
  </si>
  <si>
    <t>SW/138</t>
  </si>
  <si>
    <t>New House Lane, Clayton Heights</t>
  </si>
  <si>
    <t>SW/139</t>
  </si>
  <si>
    <t>All Saints Road</t>
  </si>
  <si>
    <t>SW/140</t>
  </si>
  <si>
    <t>The Prince of Wales Inn, 244 Bowling Old Lane</t>
  </si>
  <si>
    <t>SW/141</t>
  </si>
  <si>
    <t>Hastings Street/Broadway Avenue</t>
  </si>
  <si>
    <t>SW/142</t>
  </si>
  <si>
    <t>Highgate Road, Clayton Heights</t>
  </si>
  <si>
    <t>SW/143</t>
  </si>
  <si>
    <t>Poplar Grove, Buttershaw</t>
  </si>
  <si>
    <t>SW/144</t>
  </si>
  <si>
    <t>Faxfleet Street/ Carr Street</t>
  </si>
  <si>
    <t>SW/145</t>
  </si>
  <si>
    <t>Land south of Littlemoor, Clayton Heights</t>
  </si>
  <si>
    <t>SW/146</t>
  </si>
  <si>
    <t>SW/147</t>
  </si>
  <si>
    <t>Grafton Street</t>
  </si>
  <si>
    <t>SW/148</t>
  </si>
  <si>
    <t>Cousen Road</t>
  </si>
  <si>
    <t>SW/149</t>
  </si>
  <si>
    <t>100 Holingwood Lane, Great Horton</t>
  </si>
  <si>
    <t>SW/150</t>
  </si>
  <si>
    <t>Dovesdale Road,Bankfoot</t>
  </si>
  <si>
    <t>SW/151</t>
  </si>
  <si>
    <t>141 Woodhead Road, Shearbridge</t>
  </si>
  <si>
    <t>SW/152</t>
  </si>
  <si>
    <t>162-164 High Street, Wibsey</t>
  </si>
  <si>
    <t>SW/153</t>
  </si>
  <si>
    <t>Swarland Grove,</t>
  </si>
  <si>
    <t>SW/154</t>
  </si>
  <si>
    <t>Princeville Road, Girlington</t>
  </si>
  <si>
    <t>TH/001</t>
  </si>
  <si>
    <t>Thornton Road</t>
  </si>
  <si>
    <t>TH/002A</t>
  </si>
  <si>
    <t>Hill Top Rd,</t>
  </si>
  <si>
    <t>TH/002B</t>
  </si>
  <si>
    <t>Close Head Lane,</t>
  </si>
  <si>
    <t>TH/003</t>
  </si>
  <si>
    <t>TH/004</t>
  </si>
  <si>
    <t>Sapgate Lane</t>
  </si>
  <si>
    <t>TH/005</t>
  </si>
  <si>
    <t>Cragg Lane, Thornton Road</t>
  </si>
  <si>
    <t>TH/006</t>
  </si>
  <si>
    <t>TH/007</t>
  </si>
  <si>
    <t>Green Lane Thornton, Bradford</t>
  </si>
  <si>
    <t>TH/008</t>
  </si>
  <si>
    <t>Old Road, School Green</t>
  </si>
  <si>
    <t>TH/009</t>
  </si>
  <si>
    <t>Hill Top Road</t>
  </si>
  <si>
    <t>TH/010</t>
  </si>
  <si>
    <t>TH/011</t>
  </si>
  <si>
    <t>TH/012</t>
  </si>
  <si>
    <t>Dole and Prospect Mills, Thornton Road</t>
  </si>
  <si>
    <t>TH/013</t>
  </si>
  <si>
    <t>Spring Holes Lane</t>
  </si>
  <si>
    <t>TH/014</t>
  </si>
  <si>
    <t>Back Lane, Thornton</t>
  </si>
  <si>
    <t>TH/015</t>
  </si>
  <si>
    <t>James Street</t>
  </si>
  <si>
    <t>TH/016</t>
  </si>
  <si>
    <t>Sapgate Lane/Northcliffe Lane</t>
  </si>
  <si>
    <t>TH/017</t>
  </si>
  <si>
    <t>Cliffe Lane</t>
  </si>
  <si>
    <t>TH/018</t>
  </si>
  <si>
    <t>Old Road</t>
  </si>
  <si>
    <t>TH/019</t>
  </si>
  <si>
    <t>Back lane</t>
  </si>
  <si>
    <t>TH/020</t>
  </si>
  <si>
    <t>TH/021</t>
  </si>
  <si>
    <t>Former Imperial restaurant, Thornton Road</t>
  </si>
  <si>
    <t>TH/022</t>
  </si>
  <si>
    <t>North Cliffe Lane</t>
  </si>
  <si>
    <t>TH/023</t>
  </si>
  <si>
    <t>Land south of Prospect and Dole Mills, Thornton</t>
  </si>
  <si>
    <t>TH/025</t>
  </si>
  <si>
    <t>Land to north of Back Lane</t>
  </si>
  <si>
    <t>TH/026</t>
  </si>
  <si>
    <t>571 Thornton Road</t>
  </si>
  <si>
    <t>TH/027</t>
  </si>
  <si>
    <t>Thornton Road west</t>
  </si>
  <si>
    <t>TH/028</t>
  </si>
  <si>
    <t>Back Lane</t>
  </si>
  <si>
    <t>TH/029</t>
  </si>
  <si>
    <t>Hill Top Road, Close head Drive</t>
  </si>
  <si>
    <t>TH/030</t>
  </si>
  <si>
    <t>Alderscholes Lane</t>
  </si>
  <si>
    <t>TH/031</t>
  </si>
  <si>
    <t>Ashfield House, 269 Thornton Road</t>
  </si>
  <si>
    <t>TH/032</t>
  </si>
  <si>
    <t>Land between Well Heads and Thornton Road</t>
  </si>
  <si>
    <t>TH/033</t>
  </si>
  <si>
    <t>WI/001</t>
  </si>
  <si>
    <t>Harden Lane/Bents Lane, Wildsen</t>
  </si>
  <si>
    <t>WI/002</t>
  </si>
  <si>
    <t>Crooke Lane</t>
  </si>
  <si>
    <t>WI/003</t>
  </si>
  <si>
    <t>Crack Lane north</t>
  </si>
  <si>
    <t>WI/004</t>
  </si>
  <si>
    <t>Shay Lane</t>
  </si>
  <si>
    <t>WI/005A</t>
  </si>
  <si>
    <t>Crack Lane</t>
  </si>
  <si>
    <t>WI/005B</t>
  </si>
  <si>
    <t>WI/006</t>
  </si>
  <si>
    <t>WI/007</t>
  </si>
  <si>
    <t>Laurel bank</t>
  </si>
  <si>
    <t>WI/008</t>
  </si>
  <si>
    <t>High Meadows</t>
  </si>
  <si>
    <t>WI/009</t>
  </si>
  <si>
    <t>Laneside</t>
  </si>
  <si>
    <t>WI/010</t>
  </si>
  <si>
    <t>WI/011</t>
  </si>
  <si>
    <t>Laneside/Haworth Road</t>
  </si>
  <si>
    <t>WI/012</t>
  </si>
  <si>
    <t>St Matthews Close</t>
  </si>
  <si>
    <t>WI/013</t>
  </si>
  <si>
    <t>Moorside Farm,</t>
  </si>
  <si>
    <t>WI/015</t>
  </si>
  <si>
    <t>Wellington Road</t>
  </si>
  <si>
    <t>WI/016</t>
  </si>
  <si>
    <t>The Haven Poultry Farn, Station Road, Harecroft</t>
  </si>
  <si>
    <t>WI/017</t>
  </si>
  <si>
    <t>south of Laneside</t>
  </si>
  <si>
    <t>Unknown</t>
  </si>
  <si>
    <t>Yes</t>
  </si>
  <si>
    <t>No</t>
  </si>
  <si>
    <t>Residential</t>
  </si>
  <si>
    <t>Nesfield House, 2 Nesfield Street, Bradford</t>
  </si>
  <si>
    <t>Former Site Of Ingrow Corn Former Site of Corn Mill, Ingrow Lane, Keighley</t>
  </si>
  <si>
    <t>Yorkshire Stone Yard and Mill, Thornton Road / Lower Grattan Road</t>
  </si>
  <si>
    <t>Sunwin House, Godwin Street / Sunbridge Road</t>
  </si>
  <si>
    <t>More vulnerable</t>
  </si>
  <si>
    <t>Strategic Recommendation A</t>
  </si>
  <si>
    <t>Strategic Recommendation B</t>
  </si>
  <si>
    <t>Strategic Recommendation C</t>
  </si>
  <si>
    <t>Strategic Recommendation D</t>
  </si>
  <si>
    <t>Strategic Recommendation E</t>
  </si>
  <si>
    <t>Consider withdrawal based on significant level of fluvial / SW risk (if development cannot be directed away from areas of risk)</t>
  </si>
  <si>
    <t>Exception Test required</t>
  </si>
  <si>
    <t>Consider site layout and design</t>
  </si>
  <si>
    <t>Development can be allocated on flood risk grounds subject to consultation with the LPA / LLFA</t>
  </si>
  <si>
    <t>Consider withdrawal based on significant level of surface water risk (if development cannot be directed away from areas of risk)</t>
  </si>
  <si>
    <t>Consider withdrawal based on significant level of fluvial risk (if development cannot be directed away from areas of risk)</t>
  </si>
  <si>
    <t>Council Decision on Allocation</t>
  </si>
  <si>
    <t>FRA required as a minimum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</si>
</sst>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809]dd\ mmmm\ yyyy;@"/>
    <numFmt numFmtId="165" formatCode="0.00000000000"/>
    <numFmt numFmtId="166" formatCode="0.0000"/>
    <numFmt numFmtId="167" formatCode="0.000000000"/>
    <numFmt numFmtId="168" formatCode="0.0000000"/>
    <numFmt numFmtId="169" formatCode="0.00000000"/>
    <numFmt numFmtId="170" formatCode="0.00000"/>
  </numFmts>
  <fonts count="12"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s>
  <fills count="12">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0" fontId="2" fillId="4" borderId="0" applyFont="0"/>
  </cellStyleXfs>
  <cellXfs count="58">
    <xf numFmtId="0" fontId="0" fillId="0" borderId="0" xfId="0"/>
    <xf numFmtId="0" fontId="3" fillId="4" borderId="0" xfId="2" applyFont="1"/>
    <xf numFmtId="0" fontId="4" fillId="4" borderId="0" xfId="2" applyFont="1"/>
    <xf numFmtId="164" fontId="5" fillId="4" borderId="0" xfId="2" applyNumberFormat="1" applyFont="1" applyAlignment="1">
      <alignment horizontal="left"/>
    </xf>
    <xf numFmtId="0" fontId="7" fillId="4" borderId="0" xfId="2" applyFont="1"/>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3" fillId="4" borderId="0" xfId="2" applyFont="1" applyAlignment="1">
      <alignment wrapText="1"/>
    </xf>
    <xf numFmtId="0" fontId="8" fillId="10" borderId="6" xfId="1" applyFont="1" applyFill="1" applyBorder="1" applyAlignment="1">
      <alignment horizontal="center" vertical="center" wrapText="1"/>
    </xf>
    <xf numFmtId="0" fontId="3" fillId="6" borderId="6" xfId="0" applyFont="1" applyFill="1" applyBorder="1"/>
    <xf numFmtId="0" fontId="3" fillId="5" borderId="0" xfId="0" applyFont="1" applyFill="1"/>
    <xf numFmtId="0" fontId="9" fillId="4" borderId="0" xfId="2" applyFont="1"/>
    <xf numFmtId="0" fontId="10" fillId="4" borderId="0" xfId="2" applyFont="1"/>
    <xf numFmtId="0" fontId="3" fillId="0" borderId="0" xfId="0" applyFont="1"/>
    <xf numFmtId="1" fontId="0" fillId="0" borderId="0" xfId="0" applyNumberFormat="1"/>
    <xf numFmtId="165" fontId="0" fillId="0" borderId="0" xfId="0" applyNumberFormat="1"/>
    <xf numFmtId="0" fontId="6" fillId="5" borderId="0" xfId="0" applyFont="1" applyFill="1" applyAlignment="1">
      <alignment vertical="center" wrapText="1"/>
    </xf>
    <xf numFmtId="0" fontId="2" fillId="5" borderId="0" xfId="2" applyFill="1" applyAlignment="1">
      <alignment horizontal="left"/>
    </xf>
    <xf numFmtId="0" fontId="2" fillId="5" borderId="0" xfId="2" applyFill="1" applyAlignment="1">
      <alignment horizontal="center"/>
    </xf>
    <xf numFmtId="1" fontId="2" fillId="5" borderId="0" xfId="2" applyNumberFormat="1" applyFill="1" applyAlignment="1">
      <alignment horizontal="center"/>
    </xf>
    <xf numFmtId="0" fontId="3" fillId="7" borderId="8" xfId="2" applyFont="1" applyFill="1" applyBorder="1" applyAlignment="1">
      <alignment vertical="center"/>
    </xf>
    <xf numFmtId="0" fontId="3" fillId="8" borderId="9" xfId="2" applyFont="1" applyFill="1" applyBorder="1" applyAlignment="1">
      <alignment vertical="center"/>
    </xf>
    <xf numFmtId="0" fontId="3" fillId="9" borderId="9" xfId="2" applyFont="1" applyFill="1" applyBorder="1" applyAlignment="1">
      <alignment vertical="center"/>
    </xf>
    <xf numFmtId="0" fontId="3" fillId="6" borderId="10" xfId="2" applyFont="1" applyFill="1" applyBorder="1" applyAlignment="1">
      <alignment vertical="center"/>
    </xf>
    <xf numFmtId="0" fontId="11" fillId="4" borderId="0" xfId="2" applyFont="1"/>
    <xf numFmtId="0" fontId="3" fillId="6" borderId="6" xfId="0" applyFont="1" applyFill="1" applyBorder="1" applyAlignment="1">
      <alignment wrapText="1"/>
    </xf>
    <xf numFmtId="0" fontId="3" fillId="11" borderId="9" xfId="2" applyFont="1" applyFill="1" applyBorder="1" applyAlignment="1">
      <alignment vertical="center"/>
    </xf>
    <xf numFmtId="167" fontId="3" fillId="6" borderId="6" xfId="0" applyNumberFormat="1" applyFont="1" applyFill="1" applyBorder="1"/>
    <xf numFmtId="2" fontId="8" fillId="10" borderId="6" xfId="1" applyNumberFormat="1" applyFont="1" applyFill="1" applyBorder="1" applyAlignment="1">
      <alignment horizontal="center" vertical="center" wrapText="1"/>
    </xf>
    <xf numFmtId="0" fontId="3" fillId="0" borderId="6" xfId="2" applyFont="1" applyFill="1" applyBorder="1" applyAlignment="1">
      <alignment horizontal="left"/>
    </xf>
    <xf numFmtId="0" fontId="3" fillId="5" borderId="0" xfId="0" applyFont="1" applyFill="1" applyAlignment="1">
      <alignment wrapText="1"/>
    </xf>
    <xf numFmtId="0" fontId="0" fillId="8" borderId="0" xfId="0" applyFill="1"/>
    <xf numFmtId="166" fontId="3" fillId="8" borderId="0" xfId="0" applyNumberFormat="1" applyFont="1" applyFill="1"/>
    <xf numFmtId="0" fontId="3" fillId="8" borderId="0" xfId="0" applyFont="1" applyFill="1"/>
    <xf numFmtId="0" fontId="3" fillId="6" borderId="1" xfId="0" applyFont="1" applyFill="1" applyBorder="1" applyAlignment="1">
      <alignment wrapText="1"/>
    </xf>
    <xf numFmtId="0" fontId="3" fillId="6" borderId="11" xfId="0" applyFont="1" applyFill="1" applyBorder="1"/>
    <xf numFmtId="0" fontId="3" fillId="6" borderId="0" xfId="0" applyFont="1" applyFill="1"/>
    <xf numFmtId="169" fontId="0" fillId="0" borderId="0" xfId="0" applyNumberFormat="1"/>
    <xf numFmtId="168" fontId="3" fillId="3" borderId="0" xfId="0" applyNumberFormat="1" applyFont="1" applyFill="1"/>
    <xf numFmtId="168" fontId="3" fillId="8" borderId="0" xfId="0" applyNumberFormat="1" applyFont="1" applyFill="1"/>
    <xf numFmtId="167" fontId="3" fillId="3" borderId="0" xfId="0" applyNumberFormat="1" applyFont="1" applyFill="1"/>
    <xf numFmtId="2" fontId="3" fillId="8" borderId="0" xfId="0" applyNumberFormat="1" applyFont="1" applyFill="1"/>
    <xf numFmtId="0" fontId="8" fillId="10" borderId="1" xfId="1" applyFont="1" applyFill="1" applyBorder="1" applyAlignment="1">
      <alignment horizontal="center" vertical="center" wrapText="1"/>
    </xf>
    <xf numFmtId="1" fontId="0" fillId="0" borderId="0" xfId="0" applyNumberFormat="1" applyAlignment="1">
      <alignment wrapText="1"/>
    </xf>
    <xf numFmtId="170" fontId="3" fillId="8" borderId="0" xfId="0" applyNumberFormat="1" applyFont="1" applyFill="1"/>
    <xf numFmtId="170" fontId="3" fillId="0" borderId="0" xfId="0" applyNumberFormat="1" applyFont="1"/>
    <xf numFmtId="1" fontId="0" fillId="0" borderId="0" xfId="0" applyNumberFormat="1" applyAlignment="1"/>
    <xf numFmtId="2" fontId="3" fillId="6" borderId="6" xfId="0" applyNumberFormat="1" applyFont="1" applyFill="1" applyBorder="1"/>
    <xf numFmtId="2" fontId="3" fillId="6" borderId="11" xfId="0" applyNumberFormat="1" applyFont="1" applyFill="1" applyBorder="1"/>
    <xf numFmtId="2" fontId="3" fillId="6" borderId="6" xfId="0" applyNumberFormat="1" applyFont="1" applyFill="1" applyBorder="1" applyAlignment="1">
      <alignment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8" fillId="10" borderId="6" xfId="1" applyFont="1" applyFill="1" applyBorder="1" applyAlignment="1">
      <alignment horizontal="center" vertical="center" wrapText="1"/>
    </xf>
    <xf numFmtId="0" fontId="8" fillId="10" borderId="1" xfId="1" applyFont="1" applyFill="1" applyBorder="1" applyAlignment="1">
      <alignment horizontal="center" vertical="center" wrapText="1"/>
    </xf>
    <xf numFmtId="0" fontId="8" fillId="10" borderId="3" xfId="1" applyFont="1" applyFill="1" applyBorder="1" applyAlignment="1">
      <alignment horizontal="center" vertical="center" wrapText="1"/>
    </xf>
    <xf numFmtId="0" fontId="8" fillId="10" borderId="2" xfId="1" applyFont="1" applyFill="1" applyBorder="1" applyAlignment="1">
      <alignment horizontal="center" vertical="center" wrapText="1"/>
    </xf>
  </cellXfs>
  <cellStyles count="3">
    <cellStyle name="Accent2" xfId="1" builtinId="33"/>
    <cellStyle name="Normal" xfId="0" builtinId="0"/>
    <cellStyle name="Style 1" xfId="2"/>
  </cellStyles>
  <dxfs count="19">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theme="5"/>
        </patternFill>
      </fill>
    </dxf>
    <dxf>
      <fill>
        <patternFill>
          <bgColor rgb="FF9751CB"/>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55217</xdr:colOff>
      <xdr:row>1</xdr:row>
      <xdr:rowOff>22012</xdr:rowOff>
    </xdr:from>
    <xdr:to>
      <xdr:col>1</xdr:col>
      <xdr:colOff>1202577</xdr:colOff>
      <xdr:row>7</xdr:row>
      <xdr:rowOff>90048</xdr:rowOff>
    </xdr:to>
    <xdr:pic>
      <xdr:nvPicPr>
        <xdr:cNvPr id="3" name="Picture 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305" y="178894"/>
          <a:ext cx="1147360" cy="1009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1</xdr:row>
      <xdr:rowOff>23812</xdr:rowOff>
    </xdr:from>
    <xdr:to>
      <xdr:col>3</xdr:col>
      <xdr:colOff>202404</xdr:colOff>
      <xdr:row>7</xdr:row>
      <xdr:rowOff>71437</xdr:rowOff>
    </xdr:to>
    <xdr:pic>
      <xdr:nvPicPr>
        <xdr:cNvPr id="5" name="Picture 4" descr="Image result for city of bradford metropolitan district council">
          <a:extLst>
            <a:ext uri="{FF2B5EF4-FFF2-40B4-BE49-F238E27FC236}">
              <a16:creationId xmlns:a16="http://schemas.microsoft.com/office/drawing/2014/main" xmlns="" id="{91347DB6-63DF-4C6E-8EA0-F5E8EDD19D1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8812" y="190500"/>
          <a:ext cx="3512343" cy="10477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Y1377"/>
  <sheetViews>
    <sheetView tabSelected="1" view="pageBreakPreview" topLeftCell="A4" zoomScale="60" zoomScaleNormal="70" workbookViewId="0">
      <selection activeCell="J20" sqref="J20"/>
    </sheetView>
  </sheetViews>
  <sheetFormatPr defaultColWidth="9.140625" defaultRowHeight="12.75" x14ac:dyDescent="0.2"/>
  <cols>
    <col min="1" max="1" width="1.140625" style="11" customWidth="1"/>
    <col min="2" max="2" width="26.42578125" style="11" customWidth="1"/>
    <col min="3" max="3" width="50.42578125" style="11" customWidth="1"/>
    <col min="4" max="4" width="19.7109375" style="11" customWidth="1"/>
    <col min="5" max="5" width="13.85546875" style="11" customWidth="1"/>
    <col min="6" max="6" width="12.7109375" style="11" customWidth="1"/>
    <col min="7" max="7" width="15.85546875" style="11" bestFit="1" customWidth="1"/>
    <col min="8" max="12" width="12.7109375" style="11" customWidth="1"/>
    <col min="13" max="13" width="14.85546875" style="11" bestFit="1" customWidth="1"/>
    <col min="14" max="16" width="12.7109375" style="11" customWidth="1"/>
    <col min="17" max="17" width="14.85546875" style="11" bestFit="1" customWidth="1"/>
    <col min="18" max="19" width="12.7109375" style="11" customWidth="1"/>
    <col min="20" max="20" width="19.7109375" style="11" customWidth="1"/>
    <col min="21" max="21" width="25.5703125" style="11" customWidth="1"/>
    <col min="22" max="22" width="32.7109375" style="11" customWidth="1"/>
    <col min="23" max="23" width="103.7109375" style="31" customWidth="1"/>
    <col min="24" max="24" width="39.7109375" style="1" customWidth="1"/>
    <col min="25" max="25" width="33.5703125" style="11" customWidth="1"/>
    <col min="26" max="16384" width="9.140625" style="11"/>
  </cols>
  <sheetData>
    <row r="1" spans="2:24" x14ac:dyDescent="0.2">
      <c r="X1" s="11"/>
    </row>
    <row r="2" spans="2:24" x14ac:dyDescent="0.2">
      <c r="X2" s="11"/>
    </row>
    <row r="3" spans="2:24" x14ac:dyDescent="0.2">
      <c r="X3" s="11"/>
    </row>
    <row r="4" spans="2:24" x14ac:dyDescent="0.2">
      <c r="X4" s="11"/>
    </row>
    <row r="5" spans="2:24" x14ac:dyDescent="0.2">
      <c r="X5" s="11"/>
    </row>
    <row r="6" spans="2:24" x14ac:dyDescent="0.2">
      <c r="X6" s="11"/>
    </row>
    <row r="7" spans="2:24" x14ac:dyDescent="0.2">
      <c r="X7" s="11"/>
    </row>
    <row r="8" spans="2:24" ht="18" x14ac:dyDescent="0.25">
      <c r="C8" s="4"/>
      <c r="D8" s="1"/>
      <c r="E8" s="1"/>
      <c r="F8" s="25" t="s">
        <v>6</v>
      </c>
      <c r="G8" s="1"/>
      <c r="H8" s="1"/>
      <c r="I8" s="1"/>
      <c r="J8" s="1"/>
      <c r="K8" s="1"/>
      <c r="L8" s="1"/>
      <c r="M8" s="1"/>
      <c r="N8" s="1"/>
      <c r="O8" s="1"/>
      <c r="P8" s="1"/>
      <c r="Q8" s="1"/>
      <c r="R8" s="1"/>
      <c r="S8" s="1"/>
      <c r="T8" s="1"/>
      <c r="U8" s="1"/>
      <c r="X8" s="11"/>
    </row>
    <row r="9" spans="2:24" ht="20.25" x14ac:dyDescent="0.3">
      <c r="B9" s="12" t="s">
        <v>50</v>
      </c>
      <c r="C9" s="1"/>
      <c r="D9" s="1"/>
      <c r="E9" s="1"/>
      <c r="F9" s="1"/>
      <c r="G9" s="1"/>
      <c r="H9" s="1"/>
      <c r="I9" s="1"/>
      <c r="J9" s="1"/>
      <c r="K9" s="1"/>
      <c r="L9" s="1"/>
      <c r="M9" s="1"/>
      <c r="N9" s="1"/>
      <c r="O9" s="1"/>
      <c r="P9" s="1"/>
      <c r="Q9" s="1"/>
      <c r="R9" s="1"/>
      <c r="S9" s="1"/>
      <c r="T9" s="1"/>
      <c r="U9" s="1"/>
      <c r="X9" s="11"/>
    </row>
    <row r="10" spans="2:24" ht="24" customHeight="1" x14ac:dyDescent="0.3">
      <c r="B10" s="13" t="s">
        <v>29</v>
      </c>
      <c r="C10" s="1"/>
      <c r="D10" s="1"/>
      <c r="E10" s="1"/>
      <c r="F10" s="55" t="s">
        <v>49</v>
      </c>
      <c r="G10" s="57"/>
      <c r="H10" s="57"/>
      <c r="I10" s="57"/>
      <c r="J10" s="57"/>
      <c r="K10" s="57"/>
      <c r="L10" s="57"/>
      <c r="M10" s="56"/>
      <c r="N10" s="55" t="s">
        <v>31</v>
      </c>
      <c r="O10" s="57"/>
      <c r="P10" s="57"/>
      <c r="Q10" s="57"/>
      <c r="R10" s="57"/>
      <c r="S10" s="56"/>
      <c r="T10" s="1"/>
      <c r="U10" s="1"/>
      <c r="X10" s="11"/>
    </row>
    <row r="11" spans="2:24" ht="34.5" customHeight="1" x14ac:dyDescent="0.25">
      <c r="B11" s="3">
        <v>43672</v>
      </c>
      <c r="C11" s="1"/>
      <c r="D11" s="1"/>
      <c r="E11" s="1"/>
      <c r="F11" s="55" t="s">
        <v>8</v>
      </c>
      <c r="G11" s="56"/>
      <c r="H11" s="55" t="s">
        <v>9</v>
      </c>
      <c r="I11" s="56"/>
      <c r="J11" s="55" t="s">
        <v>10</v>
      </c>
      <c r="K11" s="56"/>
      <c r="L11" s="55" t="s">
        <v>11</v>
      </c>
      <c r="M11" s="56"/>
      <c r="N11" s="55" t="s">
        <v>34</v>
      </c>
      <c r="O11" s="56"/>
      <c r="P11" s="55" t="s">
        <v>33</v>
      </c>
      <c r="Q11" s="56"/>
      <c r="R11" s="55" t="s">
        <v>32</v>
      </c>
      <c r="S11" s="56"/>
      <c r="T11" s="1"/>
      <c r="U11" s="1"/>
      <c r="X11" s="11"/>
    </row>
    <row r="12" spans="2:24" ht="30" customHeight="1" x14ac:dyDescent="0.2">
      <c r="C12" s="9" t="s">
        <v>48</v>
      </c>
      <c r="D12" s="9" t="s">
        <v>12</v>
      </c>
      <c r="E12" s="9" t="s">
        <v>13</v>
      </c>
      <c r="F12" s="9" t="s">
        <v>13</v>
      </c>
      <c r="G12" s="9" t="s">
        <v>14</v>
      </c>
      <c r="H12" s="9" t="s">
        <v>13</v>
      </c>
      <c r="I12" s="9" t="s">
        <v>15</v>
      </c>
      <c r="J12" s="9" t="s">
        <v>13</v>
      </c>
      <c r="K12" s="9" t="s">
        <v>15</v>
      </c>
      <c r="L12" s="9" t="s">
        <v>13</v>
      </c>
      <c r="M12" s="9" t="s">
        <v>15</v>
      </c>
      <c r="N12" s="9" t="s">
        <v>13</v>
      </c>
      <c r="O12" s="9" t="s">
        <v>15</v>
      </c>
      <c r="P12" s="9" t="s">
        <v>13</v>
      </c>
      <c r="Q12" s="9" t="s">
        <v>15</v>
      </c>
      <c r="R12" s="9" t="s">
        <v>13</v>
      </c>
      <c r="S12" s="9" t="s">
        <v>15</v>
      </c>
      <c r="T12" s="1"/>
      <c r="U12" s="1"/>
      <c r="X12" s="11"/>
    </row>
    <row r="13" spans="2:24" x14ac:dyDescent="0.2">
      <c r="C13" s="30" t="s">
        <v>2617</v>
      </c>
      <c r="D13" s="5">
        <f>COUNTIF($D$25:$D$1377, "Residential")</f>
        <v>1353</v>
      </c>
      <c r="E13" s="6">
        <f>SUMIF($D$25:$D$1377, "Residential", $E$25:$E$1377)</f>
        <v>2885.0746317800017</v>
      </c>
      <c r="F13" s="6">
        <f>SUMIF($D$25:$D$1377, "Residential", $F$25:$F$1377)</f>
        <v>2708.7392999437425</v>
      </c>
      <c r="G13" s="7">
        <f>COUNTIFS($D$25:$D$1377, "Residential", $G$25:$G$1377, "=100")</f>
        <v>1165</v>
      </c>
      <c r="H13" s="6">
        <f>SUMIF($D$25:$D$1377, "Residential", $H$25:$H$1377)</f>
        <v>58.496243101377921</v>
      </c>
      <c r="I13" s="7">
        <f>COUNTIFS($D$25:$D$1377, "Residential", $I$25:$I$1377, "&gt;0")</f>
        <v>175</v>
      </c>
      <c r="J13" s="6">
        <f>SUMIF($D$25:$D$1377, "Residential", $J$25:$J$1377)</f>
        <v>47.260252788755786</v>
      </c>
      <c r="K13" s="7">
        <f>COUNTIFS($D$25:$D$1377, "Residential", $K$25:$K$1377, "&gt;0")</f>
        <v>139</v>
      </c>
      <c r="L13" s="6">
        <f>SUMIF($D$25:$D$1377, "Residential", $L$25:$L$1377)</f>
        <v>70.578835946122098</v>
      </c>
      <c r="M13" s="7">
        <f>COUNTIFS($D$25:$D$1377, "Residential", $M$25:$M$1377, "&gt;0")</f>
        <v>64</v>
      </c>
      <c r="N13" s="6">
        <f>SUMIF($D$25:$D$1377, "Residential", $N$25:$N$1377)</f>
        <v>257.92867387831762</v>
      </c>
      <c r="O13" s="5">
        <f>COUNTIFS($D$25:$D$1377, "Residential", $O$25:$O$1377, "&gt;0")</f>
        <v>995</v>
      </c>
      <c r="P13" s="6">
        <f>SUMIF($D$25:$D$1377, "Residential", $P$25:$P$1377)</f>
        <v>90.306044504158621</v>
      </c>
      <c r="Q13" s="5">
        <f>COUNTIFS($D$25:$D$1377, "Residential", $Q$25:$Q$1377, "&gt;0")</f>
        <v>653</v>
      </c>
      <c r="R13" s="6">
        <f>SUMIF($D$25:$D$1377, "Residential", $R$25:$R$1377)</f>
        <v>45.791301816301981</v>
      </c>
      <c r="S13" s="5">
        <f>COUNTIFS($D$25:$D$1377, "Residential", $S$25:$S$1377, "&gt;0")</f>
        <v>457</v>
      </c>
      <c r="T13" s="1"/>
      <c r="U13" s="1"/>
      <c r="X13" s="11"/>
    </row>
    <row r="14" spans="2:24" x14ac:dyDescent="0.2">
      <c r="B14" s="17"/>
      <c r="C14" s="18"/>
      <c r="D14" s="19"/>
      <c r="E14" s="20"/>
      <c r="F14" s="20"/>
      <c r="G14" s="20"/>
      <c r="H14" s="20"/>
      <c r="I14" s="20"/>
      <c r="J14" s="20"/>
      <c r="K14" s="20"/>
      <c r="X14" s="11"/>
    </row>
    <row r="15" spans="2:24" x14ac:dyDescent="0.2">
      <c r="B15" s="17"/>
      <c r="D15" s="19"/>
      <c r="E15" s="20"/>
      <c r="F15" s="20"/>
      <c r="G15" s="20"/>
      <c r="H15" s="20"/>
      <c r="I15" s="20"/>
      <c r="J15" s="20"/>
      <c r="K15" s="20"/>
      <c r="X15" s="11"/>
    </row>
    <row r="16" spans="2:24" x14ac:dyDescent="0.2">
      <c r="C16" s="17"/>
      <c r="X16" s="11"/>
    </row>
    <row r="17" spans="2:25" ht="16.5" thickBot="1" x14ac:dyDescent="0.3">
      <c r="B17" s="2" t="s">
        <v>16</v>
      </c>
      <c r="C17" s="17"/>
      <c r="X17" s="11"/>
    </row>
    <row r="18" spans="2:25" ht="14.25" customHeight="1" x14ac:dyDescent="0.2">
      <c r="B18" s="21" t="s">
        <v>11</v>
      </c>
      <c r="C18" s="51" t="s">
        <v>7</v>
      </c>
      <c r="X18" s="11"/>
    </row>
    <row r="19" spans="2:25" ht="15" customHeight="1" x14ac:dyDescent="0.2">
      <c r="B19" s="27" t="s">
        <v>10</v>
      </c>
      <c r="C19" s="52"/>
      <c r="X19" s="11"/>
    </row>
    <row r="20" spans="2:25" ht="18" x14ac:dyDescent="0.25">
      <c r="B20" s="22" t="s">
        <v>9</v>
      </c>
      <c r="C20" s="52"/>
      <c r="F20" s="25" t="s">
        <v>17</v>
      </c>
      <c r="X20" s="11"/>
    </row>
    <row r="21" spans="2:25" ht="15" customHeight="1" x14ac:dyDescent="0.2">
      <c r="B21" s="23" t="s">
        <v>18</v>
      </c>
      <c r="C21" s="52"/>
      <c r="X21" s="11"/>
    </row>
    <row r="22" spans="2:25" ht="18.75" customHeight="1" thickBot="1" x14ac:dyDescent="0.25">
      <c r="B22" s="24" t="s">
        <v>8</v>
      </c>
      <c r="C22" s="53"/>
      <c r="F22" s="54" t="s">
        <v>49</v>
      </c>
      <c r="G22" s="54"/>
      <c r="H22" s="54"/>
      <c r="I22" s="54"/>
      <c r="J22" s="54"/>
      <c r="K22" s="54"/>
      <c r="L22" s="54"/>
      <c r="M22" s="54"/>
      <c r="N22" s="54" t="s">
        <v>31</v>
      </c>
      <c r="O22" s="54"/>
      <c r="P22" s="54"/>
      <c r="Q22" s="54"/>
      <c r="R22" s="54"/>
      <c r="S22" s="54"/>
      <c r="V22" s="8"/>
      <c r="W22" s="8"/>
      <c r="X22" s="8"/>
    </row>
    <row r="23" spans="2:25" ht="30" customHeight="1" x14ac:dyDescent="0.2">
      <c r="F23" s="54" t="s">
        <v>8</v>
      </c>
      <c r="G23" s="54"/>
      <c r="H23" s="54" t="s">
        <v>9</v>
      </c>
      <c r="I23" s="54"/>
      <c r="J23" s="54" t="s">
        <v>10</v>
      </c>
      <c r="K23" s="54"/>
      <c r="L23" s="54" t="s">
        <v>11</v>
      </c>
      <c r="M23" s="54"/>
      <c r="N23" s="55" t="s">
        <v>34</v>
      </c>
      <c r="O23" s="56"/>
      <c r="P23" s="55" t="s">
        <v>33</v>
      </c>
      <c r="Q23" s="56"/>
      <c r="R23" s="55" t="s">
        <v>32</v>
      </c>
      <c r="S23" s="56"/>
      <c r="V23" s="8"/>
      <c r="W23" s="8"/>
      <c r="X23" s="8"/>
    </row>
    <row r="24" spans="2:25" ht="38.25" x14ac:dyDescent="0.2">
      <c r="B24" s="9" t="s">
        <v>19</v>
      </c>
      <c r="C24" s="9" t="s">
        <v>20</v>
      </c>
      <c r="D24" s="9" t="s">
        <v>48</v>
      </c>
      <c r="E24" s="9" t="s">
        <v>13</v>
      </c>
      <c r="F24" s="9" t="s">
        <v>13</v>
      </c>
      <c r="G24" s="9" t="s">
        <v>21</v>
      </c>
      <c r="H24" s="9" t="s">
        <v>13</v>
      </c>
      <c r="I24" s="9" t="s">
        <v>21</v>
      </c>
      <c r="J24" s="9" t="s">
        <v>13</v>
      </c>
      <c r="K24" s="29" t="s">
        <v>21</v>
      </c>
      <c r="L24" s="9" t="s">
        <v>13</v>
      </c>
      <c r="M24" s="9" t="s">
        <v>21</v>
      </c>
      <c r="N24" s="9" t="s">
        <v>13</v>
      </c>
      <c r="O24" s="9" t="s">
        <v>21</v>
      </c>
      <c r="P24" s="9" t="s">
        <v>13</v>
      </c>
      <c r="Q24" s="9" t="s">
        <v>21</v>
      </c>
      <c r="R24" s="9" t="s">
        <v>13</v>
      </c>
      <c r="S24" s="9" t="s">
        <v>21</v>
      </c>
      <c r="T24" s="9" t="s">
        <v>28</v>
      </c>
      <c r="U24" s="9" t="s">
        <v>35</v>
      </c>
      <c r="V24" s="9" t="s">
        <v>30</v>
      </c>
      <c r="W24" s="43" t="s">
        <v>47</v>
      </c>
      <c r="X24" s="9" t="s">
        <v>2634</v>
      </c>
    </row>
    <row r="25" spans="2:25" x14ac:dyDescent="0.2">
      <c r="B25" s="10" t="str">
        <f>Calculations!A2</f>
        <v>AD/001</v>
      </c>
      <c r="C25" s="10" t="str">
        <f>Calculations!B2</f>
        <v>Turner Lane</v>
      </c>
      <c r="D25" s="10" t="str">
        <f>Calculations!C2</f>
        <v>Residential</v>
      </c>
      <c r="E25" s="48">
        <f>Calculations!D2</f>
        <v>0.62659799999999999</v>
      </c>
      <c r="F25" s="48">
        <f>Calculations!H2</f>
        <v>0.62659799999999999</v>
      </c>
      <c r="G25" s="48">
        <f>Calculations!L2</f>
        <v>100</v>
      </c>
      <c r="H25" s="48">
        <f>Calculations!G2</f>
        <v>0</v>
      </c>
      <c r="I25" s="48">
        <f>Calculations!K2</f>
        <v>0</v>
      </c>
      <c r="J25" s="48">
        <f>Calculations!F2</f>
        <v>0</v>
      </c>
      <c r="K25" s="48">
        <f>Calculations!J2</f>
        <v>0</v>
      </c>
      <c r="L25" s="48">
        <f>Calculations!E2</f>
        <v>0</v>
      </c>
      <c r="M25" s="48">
        <f>Calculations!I2</f>
        <v>0</v>
      </c>
      <c r="N25" s="48">
        <f>Calculations!Q2</f>
        <v>0</v>
      </c>
      <c r="O25" s="48">
        <f>Calculations!V2</f>
        <v>0</v>
      </c>
      <c r="P25" s="48">
        <f>Calculations!O2</f>
        <v>0</v>
      </c>
      <c r="Q25" s="48">
        <f>Calculations!T2</f>
        <v>0</v>
      </c>
      <c r="R25" s="48">
        <f>Calculations!M2</f>
        <v>0</v>
      </c>
      <c r="S25" s="48">
        <f>Calculations!R2</f>
        <v>0</v>
      </c>
      <c r="T25" s="28" t="s">
        <v>2616</v>
      </c>
      <c r="U25" s="28" t="s">
        <v>2622</v>
      </c>
      <c r="V25" s="26" t="s">
        <v>2627</v>
      </c>
      <c r="W25" s="35" t="s">
        <v>2631</v>
      </c>
      <c r="X25" s="10"/>
    </row>
    <row r="26" spans="2:25" x14ac:dyDescent="0.2">
      <c r="B26" s="10" t="str">
        <f>Calculations!A3</f>
        <v>AD/002A</v>
      </c>
      <c r="C26" s="10" t="str">
        <f>Calculations!B3</f>
        <v>Parsons Lane</v>
      </c>
      <c r="D26" s="10" t="str">
        <f>Calculations!C3</f>
        <v>Residential</v>
      </c>
      <c r="E26" s="48">
        <f>Calculations!D3</f>
        <v>0.169237</v>
      </c>
      <c r="F26" s="48">
        <f>Calculations!H3</f>
        <v>0.169237</v>
      </c>
      <c r="G26" s="48">
        <f>Calculations!L3</f>
        <v>100</v>
      </c>
      <c r="H26" s="48">
        <f>Calculations!G3</f>
        <v>0</v>
      </c>
      <c r="I26" s="48">
        <f>Calculations!K3</f>
        <v>0</v>
      </c>
      <c r="J26" s="48">
        <f>Calculations!F3</f>
        <v>0</v>
      </c>
      <c r="K26" s="48">
        <f>Calculations!J3</f>
        <v>0</v>
      </c>
      <c r="L26" s="48">
        <f>Calculations!E3</f>
        <v>0</v>
      </c>
      <c r="M26" s="48">
        <f>Calculations!I3</f>
        <v>0</v>
      </c>
      <c r="N26" s="48">
        <f>Calculations!Q3</f>
        <v>0</v>
      </c>
      <c r="O26" s="48">
        <f>Calculations!V3</f>
        <v>0</v>
      </c>
      <c r="P26" s="48">
        <f>Calculations!O3</f>
        <v>0</v>
      </c>
      <c r="Q26" s="48">
        <f>Calculations!T3</f>
        <v>0</v>
      </c>
      <c r="R26" s="48">
        <f>Calculations!M3</f>
        <v>0</v>
      </c>
      <c r="S26" s="48">
        <f>Calculations!R3</f>
        <v>0</v>
      </c>
      <c r="T26" s="28" t="s">
        <v>2616</v>
      </c>
      <c r="U26" s="28" t="s">
        <v>2622</v>
      </c>
      <c r="V26" s="26" t="s">
        <v>2627</v>
      </c>
      <c r="W26" s="35" t="s">
        <v>2631</v>
      </c>
      <c r="X26" s="26"/>
      <c r="Y26" s="31"/>
    </row>
    <row r="27" spans="2:25" x14ac:dyDescent="0.2">
      <c r="B27" s="10" t="str">
        <f>Calculations!A4</f>
        <v>AD/002B</v>
      </c>
      <c r="C27" s="10" t="str">
        <f>Calculations!B4</f>
        <v>Moor Lane, Addingham</v>
      </c>
      <c r="D27" s="10" t="str">
        <f>Calculations!C4</f>
        <v>Residential</v>
      </c>
      <c r="E27" s="48">
        <f>Calculations!D4</f>
        <v>0.29798200000000002</v>
      </c>
      <c r="F27" s="48">
        <f>Calculations!H4</f>
        <v>0.29798200000000002</v>
      </c>
      <c r="G27" s="48">
        <f>Calculations!L4</f>
        <v>100</v>
      </c>
      <c r="H27" s="48">
        <f>Calculations!G4</f>
        <v>0</v>
      </c>
      <c r="I27" s="48">
        <f>Calculations!K4</f>
        <v>0</v>
      </c>
      <c r="J27" s="48">
        <f>Calculations!F4</f>
        <v>0</v>
      </c>
      <c r="K27" s="48">
        <f>Calculations!J4</f>
        <v>0</v>
      </c>
      <c r="L27" s="48">
        <f>Calculations!E4</f>
        <v>0</v>
      </c>
      <c r="M27" s="48">
        <f>Calculations!I4</f>
        <v>0</v>
      </c>
      <c r="N27" s="48">
        <f>Calculations!Q4</f>
        <v>5.4866000004100005E-4</v>
      </c>
      <c r="O27" s="48">
        <f>Calculations!V4</f>
        <v>0.18412521563080991</v>
      </c>
      <c r="P27" s="48">
        <f>Calculations!O4</f>
        <v>0</v>
      </c>
      <c r="Q27" s="48">
        <f>Calculations!T4</f>
        <v>0</v>
      </c>
      <c r="R27" s="48">
        <f>Calculations!M4</f>
        <v>0</v>
      </c>
      <c r="S27" s="48">
        <f>Calculations!R4</f>
        <v>0</v>
      </c>
      <c r="T27" s="28" t="s">
        <v>2616</v>
      </c>
      <c r="U27" s="28" t="s">
        <v>2622</v>
      </c>
      <c r="V27" s="26" t="s">
        <v>2626</v>
      </c>
      <c r="W27" s="35" t="s">
        <v>2635</v>
      </c>
      <c r="X27" s="10"/>
    </row>
    <row r="28" spans="2:25" x14ac:dyDescent="0.2">
      <c r="B28" s="10" t="str">
        <f>Calculations!A5</f>
        <v>AD/002C</v>
      </c>
      <c r="C28" s="10" t="str">
        <f>Calculations!B5</f>
        <v>Moor Lane</v>
      </c>
      <c r="D28" s="10" t="str">
        <f>Calculations!C5</f>
        <v>Residential</v>
      </c>
      <c r="E28" s="48">
        <f>Calculations!D5</f>
        <v>0.19880600000000001</v>
      </c>
      <c r="F28" s="48">
        <f>Calculations!H5</f>
        <v>0.19880600000000001</v>
      </c>
      <c r="G28" s="48">
        <f>Calculations!L5</f>
        <v>100</v>
      </c>
      <c r="H28" s="48">
        <f>Calculations!G5</f>
        <v>0</v>
      </c>
      <c r="I28" s="48">
        <f>Calculations!K5</f>
        <v>0</v>
      </c>
      <c r="J28" s="48">
        <f>Calculations!F5</f>
        <v>0</v>
      </c>
      <c r="K28" s="48">
        <f>Calculations!J5</f>
        <v>0</v>
      </c>
      <c r="L28" s="48">
        <f>Calculations!E5</f>
        <v>0</v>
      </c>
      <c r="M28" s="48">
        <f>Calculations!I5</f>
        <v>0</v>
      </c>
      <c r="N28" s="48">
        <f>Calculations!Q5</f>
        <v>3.0097894593699999E-2</v>
      </c>
      <c r="O28" s="48">
        <f>Calculations!V5</f>
        <v>15.13932909152641</v>
      </c>
      <c r="P28" s="48">
        <f>Calculations!O5</f>
        <v>0</v>
      </c>
      <c r="Q28" s="48">
        <f>Calculations!T5</f>
        <v>0</v>
      </c>
      <c r="R28" s="48">
        <f>Calculations!M5</f>
        <v>0</v>
      </c>
      <c r="S28" s="48">
        <f>Calculations!R5</f>
        <v>0</v>
      </c>
      <c r="T28" s="28" t="s">
        <v>2616</v>
      </c>
      <c r="U28" s="28" t="s">
        <v>2622</v>
      </c>
      <c r="V28" s="26" t="s">
        <v>2626</v>
      </c>
      <c r="W28" s="35" t="s">
        <v>2635</v>
      </c>
      <c r="X28" s="10"/>
    </row>
    <row r="29" spans="2:25" x14ac:dyDescent="0.2">
      <c r="B29" s="10" t="str">
        <f>Calculations!A6</f>
        <v>AD/002D</v>
      </c>
      <c r="C29" s="10" t="str">
        <f>Calculations!B6</f>
        <v>Parsons Lane, Addingham</v>
      </c>
      <c r="D29" s="10" t="str">
        <f>Calculations!C6</f>
        <v>Residential</v>
      </c>
      <c r="E29" s="48">
        <f>Calculations!D6</f>
        <v>0.39679799999999998</v>
      </c>
      <c r="F29" s="48">
        <f>Calculations!H6</f>
        <v>0.39679799999999998</v>
      </c>
      <c r="G29" s="48">
        <f>Calculations!L6</f>
        <v>100</v>
      </c>
      <c r="H29" s="48">
        <f>Calculations!G6</f>
        <v>0</v>
      </c>
      <c r="I29" s="48">
        <f>Calculations!K6</f>
        <v>0</v>
      </c>
      <c r="J29" s="48">
        <f>Calculations!F6</f>
        <v>0</v>
      </c>
      <c r="K29" s="48">
        <f>Calculations!J6</f>
        <v>0</v>
      </c>
      <c r="L29" s="48">
        <f>Calculations!E6</f>
        <v>0</v>
      </c>
      <c r="M29" s="48">
        <f>Calculations!I6</f>
        <v>0</v>
      </c>
      <c r="N29" s="48">
        <f>Calculations!Q6</f>
        <v>4.99895300007E-2</v>
      </c>
      <c r="O29" s="48">
        <f>Calculations!V6</f>
        <v>12.598231342068257</v>
      </c>
      <c r="P29" s="48">
        <f>Calculations!O6</f>
        <v>0</v>
      </c>
      <c r="Q29" s="48">
        <f>Calculations!T6</f>
        <v>0</v>
      </c>
      <c r="R29" s="48">
        <f>Calculations!M6</f>
        <v>0</v>
      </c>
      <c r="S29" s="48">
        <f>Calculations!R6</f>
        <v>0</v>
      </c>
      <c r="T29" s="28" t="s">
        <v>2616</v>
      </c>
      <c r="U29" s="28" t="s">
        <v>2622</v>
      </c>
      <c r="V29" s="26" t="s">
        <v>2626</v>
      </c>
      <c r="W29" s="35" t="s">
        <v>2635</v>
      </c>
      <c r="X29" s="10"/>
      <c r="Y29" s="31"/>
    </row>
    <row r="30" spans="2:25" x14ac:dyDescent="0.2">
      <c r="B30" s="10" t="str">
        <f>Calculations!A7</f>
        <v>AD/003</v>
      </c>
      <c r="C30" s="10" t="str">
        <f>Calculations!B7</f>
        <v>Main Street/Southfield Terrace</v>
      </c>
      <c r="D30" s="10" t="str">
        <f>Calculations!C7</f>
        <v>Residential</v>
      </c>
      <c r="E30" s="48">
        <f>Calculations!D7</f>
        <v>1.6751499999999999</v>
      </c>
      <c r="F30" s="48">
        <f>Calculations!H7</f>
        <v>1.6751499999999999</v>
      </c>
      <c r="G30" s="48">
        <f>Calculations!L7</f>
        <v>100</v>
      </c>
      <c r="H30" s="48">
        <f>Calculations!G7</f>
        <v>0</v>
      </c>
      <c r="I30" s="48">
        <f>Calculations!K7</f>
        <v>0</v>
      </c>
      <c r="J30" s="48">
        <f>Calculations!F7</f>
        <v>0</v>
      </c>
      <c r="K30" s="48">
        <f>Calculations!J7</f>
        <v>0</v>
      </c>
      <c r="L30" s="48">
        <f>Calculations!E7</f>
        <v>0</v>
      </c>
      <c r="M30" s="48">
        <f>Calculations!I7</f>
        <v>0</v>
      </c>
      <c r="N30" s="48">
        <f>Calculations!Q7</f>
        <v>2.03573958507E-2</v>
      </c>
      <c r="O30" s="48">
        <f>Calculations!V7</f>
        <v>1.2152580873772498</v>
      </c>
      <c r="P30" s="48">
        <f>Calculations!O7</f>
        <v>0</v>
      </c>
      <c r="Q30" s="48">
        <f>Calculations!T7</f>
        <v>0</v>
      </c>
      <c r="R30" s="48">
        <f>Calculations!M7</f>
        <v>0</v>
      </c>
      <c r="S30" s="48">
        <f>Calculations!R7</f>
        <v>0</v>
      </c>
      <c r="T30" s="28" t="s">
        <v>2616</v>
      </c>
      <c r="U30" s="28" t="s">
        <v>2622</v>
      </c>
      <c r="V30" s="26" t="s">
        <v>2626</v>
      </c>
      <c r="W30" s="35" t="s">
        <v>2635</v>
      </c>
      <c r="X30" s="10"/>
    </row>
    <row r="31" spans="2:25" x14ac:dyDescent="0.2">
      <c r="B31" s="10" t="str">
        <f>Calculations!A8</f>
        <v>AD/004</v>
      </c>
      <c r="C31" s="10" t="str">
        <f>Calculations!B8</f>
        <v>Main Street/ Addingham Bypass (Southfield Farm),</v>
      </c>
      <c r="D31" s="10" t="str">
        <f>Calculations!C8</f>
        <v>Residential</v>
      </c>
      <c r="E31" s="48">
        <f>Calculations!D8</f>
        <v>17.4282</v>
      </c>
      <c r="F31" s="48">
        <f>Calculations!H8</f>
        <v>17.424710297954139</v>
      </c>
      <c r="G31" s="48">
        <f>Calculations!L8</f>
        <v>99.979976692682769</v>
      </c>
      <c r="H31" s="48">
        <f>Calculations!G8</f>
        <v>8.7484205896099995E-4</v>
      </c>
      <c r="I31" s="48">
        <f>Calculations!K8</f>
        <v>5.0196925612570427E-3</v>
      </c>
      <c r="J31" s="48">
        <f>Calculations!F8</f>
        <v>2.6148599868999998E-3</v>
      </c>
      <c r="K31" s="48">
        <f>Calculations!J8</f>
        <v>1.5003614755970207E-2</v>
      </c>
      <c r="L31" s="48">
        <f>Calculations!E8</f>
        <v>0</v>
      </c>
      <c r="M31" s="48">
        <f>Calculations!I8</f>
        <v>0</v>
      </c>
      <c r="N31" s="48">
        <f>Calculations!Q8</f>
        <v>0.26083928398449996</v>
      </c>
      <c r="O31" s="48">
        <f>Calculations!V8</f>
        <v>1.4966507383694241</v>
      </c>
      <c r="P31" s="48">
        <f>Calculations!O8</f>
        <v>4.47418602695E-2</v>
      </c>
      <c r="Q31" s="48">
        <f>Calculations!T8</f>
        <v>0.25672106281486329</v>
      </c>
      <c r="R31" s="48">
        <f>Calculations!M8</f>
        <v>1.7274147210799999E-2</v>
      </c>
      <c r="S31" s="48">
        <f>Calculations!R8</f>
        <v>9.9116071715954601E-2</v>
      </c>
      <c r="T31" s="28" t="s">
        <v>2616</v>
      </c>
      <c r="U31" s="28" t="s">
        <v>2622</v>
      </c>
      <c r="V31" s="26" t="s">
        <v>2625</v>
      </c>
      <c r="W31" s="35" t="s">
        <v>2630</v>
      </c>
      <c r="X31" s="10"/>
    </row>
    <row r="32" spans="2:25" x14ac:dyDescent="0.2">
      <c r="B32" s="10" t="str">
        <f>Calculations!A9</f>
        <v>AD/005</v>
      </c>
      <c r="C32" s="10" t="str">
        <f>Calculations!B9</f>
        <v>Main Street</v>
      </c>
      <c r="D32" s="10" t="str">
        <f>Calculations!C9</f>
        <v>Residential</v>
      </c>
      <c r="E32" s="48">
        <f>Calculations!D9</f>
        <v>4.5866899999999999</v>
      </c>
      <c r="F32" s="48">
        <f>Calculations!H9</f>
        <v>3.9142109607959998</v>
      </c>
      <c r="G32" s="48">
        <f>Calculations!L9</f>
        <v>85.338467626894342</v>
      </c>
      <c r="H32" s="48">
        <f>Calculations!G9</f>
        <v>0.67247903920399998</v>
      </c>
      <c r="I32" s="48">
        <f>Calculations!K9</f>
        <v>14.661532373105659</v>
      </c>
      <c r="J32" s="48">
        <f>Calculations!F9</f>
        <v>0</v>
      </c>
      <c r="K32" s="48">
        <f>Calculations!J9</f>
        <v>0</v>
      </c>
      <c r="L32" s="48">
        <f>Calculations!E9</f>
        <v>0</v>
      </c>
      <c r="M32" s="48">
        <f>Calculations!I9</f>
        <v>0</v>
      </c>
      <c r="N32" s="48">
        <f>Calculations!Q9</f>
        <v>0.60657513553199993</v>
      </c>
      <c r="O32" s="48">
        <f>Calculations!V9</f>
        <v>13.224681317725853</v>
      </c>
      <c r="P32" s="48">
        <f>Calculations!O9</f>
        <v>0.28903352856699999</v>
      </c>
      <c r="Q32" s="48">
        <f>Calculations!T9</f>
        <v>6.3015710363464716</v>
      </c>
      <c r="R32" s="48">
        <f>Calculations!M9</f>
        <v>0.18126278224799999</v>
      </c>
      <c r="S32" s="48">
        <f>Calculations!R9</f>
        <v>3.9519300900649488</v>
      </c>
      <c r="T32" s="28" t="s">
        <v>2616</v>
      </c>
      <c r="U32" s="28" t="s">
        <v>2622</v>
      </c>
      <c r="V32" s="26" t="s">
        <v>2626</v>
      </c>
      <c r="W32" s="35" t="s">
        <v>2635</v>
      </c>
      <c r="X32" s="10"/>
    </row>
    <row r="33" spans="2:25" x14ac:dyDescent="0.2">
      <c r="B33" s="10" t="str">
        <f>Calculations!A10</f>
        <v>AD/006</v>
      </c>
      <c r="C33" s="10" t="str">
        <f>Calculations!B10</f>
        <v>Wharfe Park, Addingham</v>
      </c>
      <c r="D33" s="10" t="str">
        <f>Calculations!C10</f>
        <v>Residential</v>
      </c>
      <c r="E33" s="48">
        <f>Calculations!D10</f>
        <v>1.9127700000000001</v>
      </c>
      <c r="F33" s="48">
        <f>Calculations!H10</f>
        <v>1.2826882705760001</v>
      </c>
      <c r="G33" s="48">
        <f>Calculations!L10</f>
        <v>67.059200561280235</v>
      </c>
      <c r="H33" s="48">
        <f>Calculations!G10</f>
        <v>0.13862387542599999</v>
      </c>
      <c r="I33" s="48">
        <f>Calculations!K10</f>
        <v>7.247284065831229</v>
      </c>
      <c r="J33" s="48">
        <f>Calculations!F10</f>
        <v>0.288302773786</v>
      </c>
      <c r="K33" s="48">
        <f>Calculations!J10</f>
        <v>15.072526952325685</v>
      </c>
      <c r="L33" s="48">
        <f>Calculations!E10</f>
        <v>0.20315508021199999</v>
      </c>
      <c r="M33" s="48">
        <f>Calculations!I10</f>
        <v>10.620988420562847</v>
      </c>
      <c r="N33" s="48">
        <f>Calculations!Q10</f>
        <v>0.53913463401610007</v>
      </c>
      <c r="O33" s="48">
        <f>Calculations!V10</f>
        <v>28.18606701360331</v>
      </c>
      <c r="P33" s="48">
        <f>Calculations!O10</f>
        <v>0.1880148814391</v>
      </c>
      <c r="Q33" s="48">
        <f>Calculations!T10</f>
        <v>9.8294557860641891</v>
      </c>
      <c r="R33" s="48">
        <f>Calculations!M10</f>
        <v>7.35410300721E-2</v>
      </c>
      <c r="S33" s="48">
        <f>Calculations!R10</f>
        <v>3.8447398313492998</v>
      </c>
      <c r="T33" s="28" t="s">
        <v>2616</v>
      </c>
      <c r="U33" s="28" t="s">
        <v>2622</v>
      </c>
      <c r="V33" s="26" t="s">
        <v>2623</v>
      </c>
      <c r="W33" s="35" t="s">
        <v>2633</v>
      </c>
      <c r="X33" s="10"/>
    </row>
    <row r="34" spans="2:25" x14ac:dyDescent="0.2">
      <c r="B34" s="10" t="str">
        <f>Calculations!A11</f>
        <v>AD/007</v>
      </c>
      <c r="C34" s="10" t="str">
        <f>Calculations!B11</f>
        <v>Stockinger Lane, Addingham</v>
      </c>
      <c r="D34" s="10" t="str">
        <f>Calculations!C11</f>
        <v>Residential</v>
      </c>
      <c r="E34" s="48">
        <f>Calculations!D11</f>
        <v>3.06643</v>
      </c>
      <c r="F34" s="48">
        <f>Calculations!H11</f>
        <v>3.06643</v>
      </c>
      <c r="G34" s="48">
        <f>Calculations!L11</f>
        <v>100</v>
      </c>
      <c r="H34" s="48">
        <f>Calculations!G11</f>
        <v>0</v>
      </c>
      <c r="I34" s="48">
        <f>Calculations!K11</f>
        <v>0</v>
      </c>
      <c r="J34" s="48">
        <f>Calculations!F11</f>
        <v>0</v>
      </c>
      <c r="K34" s="48">
        <f>Calculations!J11</f>
        <v>0</v>
      </c>
      <c r="L34" s="48">
        <f>Calculations!E11</f>
        <v>0</v>
      </c>
      <c r="M34" s="48">
        <f>Calculations!I11</f>
        <v>0</v>
      </c>
      <c r="N34" s="48">
        <f>Calculations!Q11</f>
        <v>0</v>
      </c>
      <c r="O34" s="48">
        <f>Calculations!V11</f>
        <v>0</v>
      </c>
      <c r="P34" s="48">
        <f>Calculations!O11</f>
        <v>0</v>
      </c>
      <c r="Q34" s="48">
        <f>Calculations!T11</f>
        <v>0</v>
      </c>
      <c r="R34" s="48">
        <f>Calculations!M11</f>
        <v>0</v>
      </c>
      <c r="S34" s="48">
        <f>Calculations!R11</f>
        <v>0</v>
      </c>
      <c r="T34" s="28" t="s">
        <v>2616</v>
      </c>
      <c r="U34" s="28" t="s">
        <v>2622</v>
      </c>
      <c r="V34" s="26" t="s">
        <v>2626</v>
      </c>
      <c r="W34" s="35" t="s">
        <v>2635</v>
      </c>
      <c r="X34" s="10"/>
    </row>
    <row r="35" spans="2:25" ht="25.5" x14ac:dyDescent="0.2">
      <c r="B35" s="10" t="str">
        <f>Calculations!A12</f>
        <v>AD/008</v>
      </c>
      <c r="C35" s="10" t="str">
        <f>Calculations!B12</f>
        <v>Main Street</v>
      </c>
      <c r="D35" s="10" t="str">
        <f>Calculations!C12</f>
        <v>Residential</v>
      </c>
      <c r="E35" s="48">
        <f>Calculations!D12</f>
        <v>4.5858299999999996</v>
      </c>
      <c r="F35" s="48">
        <f>Calculations!H12</f>
        <v>3.43705784449</v>
      </c>
      <c r="G35" s="48">
        <f>Calculations!L12</f>
        <v>74.94952591984439</v>
      </c>
      <c r="H35" s="48">
        <f>Calculations!G12</f>
        <v>1.1487721555099999</v>
      </c>
      <c r="I35" s="48">
        <f>Calculations!K12</f>
        <v>25.05047408015561</v>
      </c>
      <c r="J35" s="48">
        <f>Calculations!F12</f>
        <v>0</v>
      </c>
      <c r="K35" s="48">
        <f>Calculations!J12</f>
        <v>0</v>
      </c>
      <c r="L35" s="48">
        <f>Calculations!E12</f>
        <v>0</v>
      </c>
      <c r="M35" s="48">
        <f>Calculations!I12</f>
        <v>0</v>
      </c>
      <c r="N35" s="48">
        <f>Calculations!Q12</f>
        <v>0.870744984266</v>
      </c>
      <c r="O35" s="48">
        <f>Calculations!V12</f>
        <v>18.987729250015811</v>
      </c>
      <c r="P35" s="48">
        <f>Calculations!O12</f>
        <v>0.59356943061099998</v>
      </c>
      <c r="Q35" s="48">
        <f>Calculations!T12</f>
        <v>12.943555051342942</v>
      </c>
      <c r="R35" s="48">
        <f>Calculations!M12</f>
        <v>0.40530624896799999</v>
      </c>
      <c r="S35" s="48">
        <f>Calculations!R12</f>
        <v>8.8382310065571552</v>
      </c>
      <c r="T35" s="28" t="s">
        <v>2615</v>
      </c>
      <c r="U35" s="28" t="s">
        <v>2622</v>
      </c>
      <c r="V35" s="26" t="s">
        <v>2623</v>
      </c>
      <c r="W35" s="35" t="s">
        <v>2632</v>
      </c>
      <c r="X35" s="10"/>
    </row>
    <row r="36" spans="2:25" ht="25.5" x14ac:dyDescent="0.2">
      <c r="B36" s="10" t="str">
        <f>Calculations!A13</f>
        <v>AD/009</v>
      </c>
      <c r="C36" s="10" t="str">
        <f>Calculations!B13</f>
        <v>Main Street,Addingham</v>
      </c>
      <c r="D36" s="10" t="str">
        <f>Calculations!C13</f>
        <v>Residential</v>
      </c>
      <c r="E36" s="48">
        <f>Calculations!D13</f>
        <v>0.83227300000000004</v>
      </c>
      <c r="F36" s="48">
        <f>Calculations!H13</f>
        <v>0.74298843255190006</v>
      </c>
      <c r="G36" s="48">
        <f>Calculations!L13</f>
        <v>89.272201855869412</v>
      </c>
      <c r="H36" s="48">
        <f>Calculations!G13</f>
        <v>8.9284567448099997E-2</v>
      </c>
      <c r="I36" s="48">
        <f>Calculations!K13</f>
        <v>10.72779814413059</v>
      </c>
      <c r="J36" s="48">
        <f>Calculations!F13</f>
        <v>0</v>
      </c>
      <c r="K36" s="48">
        <f>Calculations!J13</f>
        <v>0</v>
      </c>
      <c r="L36" s="48">
        <f>Calculations!E13</f>
        <v>0</v>
      </c>
      <c r="M36" s="48">
        <f>Calculations!I13</f>
        <v>0</v>
      </c>
      <c r="N36" s="48">
        <f>Calculations!Q13</f>
        <v>0.18831078605480001</v>
      </c>
      <c r="O36" s="48">
        <f>Calculations!V13</f>
        <v>22.62608375554656</v>
      </c>
      <c r="P36" s="48">
        <f>Calculations!O13</f>
        <v>9.2045954075600012E-2</v>
      </c>
      <c r="Q36" s="48">
        <f>Calculations!T13</f>
        <v>11.059586707198239</v>
      </c>
      <c r="R36" s="48">
        <f>Calculations!M13</f>
        <v>7.9251716749600007E-2</v>
      </c>
      <c r="S36" s="48">
        <f>Calculations!R13</f>
        <v>9.5223222127354852</v>
      </c>
      <c r="T36" s="28" t="s">
        <v>2615</v>
      </c>
      <c r="U36" s="28" t="s">
        <v>2622</v>
      </c>
      <c r="V36" s="26" t="s">
        <v>2623</v>
      </c>
      <c r="W36" s="35" t="s">
        <v>2632</v>
      </c>
      <c r="X36" s="10"/>
    </row>
    <row r="37" spans="2:25" ht="25.5" x14ac:dyDescent="0.2">
      <c r="B37" s="10" t="str">
        <f>Calculations!A14</f>
        <v>AD/011A</v>
      </c>
      <c r="C37" s="10" t="str">
        <f>Calculations!B14</f>
        <v>Chapel Street</v>
      </c>
      <c r="D37" s="10" t="str">
        <f>Calculations!C14</f>
        <v>Residential</v>
      </c>
      <c r="E37" s="48">
        <f>Calculations!D14</f>
        <v>0.46618599999999999</v>
      </c>
      <c r="F37" s="48">
        <f>Calculations!H14</f>
        <v>0.46618599999999999</v>
      </c>
      <c r="G37" s="48">
        <f>Calculations!L14</f>
        <v>100</v>
      </c>
      <c r="H37" s="48">
        <f>Calculations!G14</f>
        <v>0</v>
      </c>
      <c r="I37" s="48">
        <f>Calculations!K14</f>
        <v>0</v>
      </c>
      <c r="J37" s="48">
        <f>Calculations!F14</f>
        <v>0</v>
      </c>
      <c r="K37" s="48">
        <f>Calculations!J14</f>
        <v>0</v>
      </c>
      <c r="L37" s="48">
        <f>Calculations!E14</f>
        <v>0</v>
      </c>
      <c r="M37" s="48">
        <f>Calculations!I14</f>
        <v>0</v>
      </c>
      <c r="N37" s="48">
        <f>Calculations!Q14</f>
        <v>0.15573901155690001</v>
      </c>
      <c r="O37" s="48">
        <f>Calculations!V14</f>
        <v>33.407054599859286</v>
      </c>
      <c r="P37" s="48">
        <f>Calculations!O14</f>
        <v>5.3391032369899998E-2</v>
      </c>
      <c r="Q37" s="48">
        <f>Calculations!T14</f>
        <v>11.452731821611975</v>
      </c>
      <c r="R37" s="48">
        <f>Calculations!M14</f>
        <v>3.9872116137099997E-2</v>
      </c>
      <c r="S37" s="48">
        <f>Calculations!R14</f>
        <v>8.5528343058564609</v>
      </c>
      <c r="T37" s="28" t="s">
        <v>2615</v>
      </c>
      <c r="U37" s="28" t="s">
        <v>2622</v>
      </c>
      <c r="V37" s="26" t="s">
        <v>2623</v>
      </c>
      <c r="W37" s="35" t="s">
        <v>2632</v>
      </c>
      <c r="X37" s="10"/>
    </row>
    <row r="38" spans="2:25" x14ac:dyDescent="0.2">
      <c r="B38" s="10" t="str">
        <f>Calculations!A15</f>
        <v>AD/011B</v>
      </c>
      <c r="C38" s="10" t="str">
        <f>Calculations!B15</f>
        <v>Land behind former primary school</v>
      </c>
      <c r="D38" s="10" t="str">
        <f>Calculations!C15</f>
        <v>Residential</v>
      </c>
      <c r="E38" s="48">
        <f>Calculations!D15</f>
        <v>0.92618100000000003</v>
      </c>
      <c r="F38" s="48">
        <f>Calculations!H15</f>
        <v>0.92618100000000003</v>
      </c>
      <c r="G38" s="48">
        <f>Calculations!L15</f>
        <v>100</v>
      </c>
      <c r="H38" s="48">
        <f>Calculations!G15</f>
        <v>0</v>
      </c>
      <c r="I38" s="48">
        <f>Calculations!K15</f>
        <v>0</v>
      </c>
      <c r="J38" s="48">
        <f>Calculations!F15</f>
        <v>0</v>
      </c>
      <c r="K38" s="48">
        <f>Calculations!J15</f>
        <v>0</v>
      </c>
      <c r="L38" s="48">
        <f>Calculations!E15</f>
        <v>0</v>
      </c>
      <c r="M38" s="48">
        <f>Calculations!I15</f>
        <v>0</v>
      </c>
      <c r="N38" s="48">
        <f>Calculations!Q15</f>
        <v>0.17151469003969999</v>
      </c>
      <c r="O38" s="48">
        <f>Calculations!V15</f>
        <v>18.518485052025465</v>
      </c>
      <c r="P38" s="48">
        <f>Calculations!O15</f>
        <v>4.9680253430699997E-2</v>
      </c>
      <c r="Q38" s="48">
        <f>Calculations!T15</f>
        <v>5.3639896986334197</v>
      </c>
      <c r="R38" s="48">
        <f>Calculations!M15</f>
        <v>2.21925552891E-2</v>
      </c>
      <c r="S38" s="48">
        <f>Calculations!R15</f>
        <v>2.3961358837095554</v>
      </c>
      <c r="T38" s="28" t="s">
        <v>2616</v>
      </c>
      <c r="U38" s="28" t="s">
        <v>2622</v>
      </c>
      <c r="V38" s="26" t="s">
        <v>2626</v>
      </c>
      <c r="W38" s="35" t="s">
        <v>2635</v>
      </c>
      <c r="X38" s="10"/>
    </row>
    <row r="39" spans="2:25" x14ac:dyDescent="0.2">
      <c r="B39" s="10" t="str">
        <f>Calculations!A16</f>
        <v>AD/012</v>
      </c>
      <c r="C39" s="10" t="str">
        <f>Calculations!B16</f>
        <v>Moor Lane, Addingham</v>
      </c>
      <c r="D39" s="10" t="str">
        <f>Calculations!C16</f>
        <v>Residential</v>
      </c>
      <c r="E39" s="48">
        <f>Calculations!D16</f>
        <v>0.94325400000000004</v>
      </c>
      <c r="F39" s="48">
        <f>Calculations!H16</f>
        <v>0.94325400000000004</v>
      </c>
      <c r="G39" s="48">
        <f>Calculations!L16</f>
        <v>100</v>
      </c>
      <c r="H39" s="48">
        <f>Calculations!G16</f>
        <v>0</v>
      </c>
      <c r="I39" s="48">
        <f>Calculations!K16</f>
        <v>0</v>
      </c>
      <c r="J39" s="48">
        <f>Calculations!F16</f>
        <v>0</v>
      </c>
      <c r="K39" s="48">
        <f>Calculations!J16</f>
        <v>0</v>
      </c>
      <c r="L39" s="48">
        <f>Calculations!E16</f>
        <v>0</v>
      </c>
      <c r="M39" s="48">
        <f>Calculations!I16</f>
        <v>0</v>
      </c>
      <c r="N39" s="48">
        <f>Calculations!Q16</f>
        <v>1.2228996344200001E-2</v>
      </c>
      <c r="O39" s="48">
        <f>Calculations!V16</f>
        <v>1.2964690681619162</v>
      </c>
      <c r="P39" s="48">
        <f>Calculations!O16</f>
        <v>0</v>
      </c>
      <c r="Q39" s="48">
        <f>Calculations!T16</f>
        <v>0</v>
      </c>
      <c r="R39" s="48">
        <f>Calculations!M16</f>
        <v>0</v>
      </c>
      <c r="S39" s="48">
        <f>Calculations!R16</f>
        <v>0</v>
      </c>
      <c r="T39" s="28" t="s">
        <v>2616</v>
      </c>
      <c r="U39" s="28" t="s">
        <v>2622</v>
      </c>
      <c r="V39" s="26" t="s">
        <v>2626</v>
      </c>
      <c r="W39" s="35" t="s">
        <v>2635</v>
      </c>
      <c r="X39" s="10"/>
    </row>
    <row r="40" spans="2:25" x14ac:dyDescent="0.2">
      <c r="B40" s="10" t="str">
        <f>Calculations!A17</f>
        <v>AD/013</v>
      </c>
      <c r="C40" s="10" t="str">
        <f>Calculations!B17</f>
        <v>Bolton Road,</v>
      </c>
      <c r="D40" s="10" t="str">
        <f>Calculations!C17</f>
        <v>Residential</v>
      </c>
      <c r="E40" s="48">
        <f>Calculations!D17</f>
        <v>1.3614900000000001</v>
      </c>
      <c r="F40" s="48">
        <f>Calculations!H17</f>
        <v>1.3614900000000001</v>
      </c>
      <c r="G40" s="48">
        <f>Calculations!L17</f>
        <v>100</v>
      </c>
      <c r="H40" s="48">
        <f>Calculations!G17</f>
        <v>0</v>
      </c>
      <c r="I40" s="48">
        <f>Calculations!K17</f>
        <v>0</v>
      </c>
      <c r="J40" s="48">
        <f>Calculations!F17</f>
        <v>0</v>
      </c>
      <c r="K40" s="48">
        <f>Calculations!J17</f>
        <v>0</v>
      </c>
      <c r="L40" s="48">
        <f>Calculations!E17</f>
        <v>0</v>
      </c>
      <c r="M40" s="48">
        <f>Calculations!I17</f>
        <v>0</v>
      </c>
      <c r="N40" s="48">
        <f>Calculations!Q17</f>
        <v>0</v>
      </c>
      <c r="O40" s="48">
        <f>Calculations!V17</f>
        <v>0</v>
      </c>
      <c r="P40" s="48">
        <f>Calculations!O17</f>
        <v>0</v>
      </c>
      <c r="Q40" s="48">
        <f>Calculations!T17</f>
        <v>0</v>
      </c>
      <c r="R40" s="48">
        <f>Calculations!M17</f>
        <v>0</v>
      </c>
      <c r="S40" s="48">
        <f>Calculations!R17</f>
        <v>0</v>
      </c>
      <c r="T40" s="28" t="s">
        <v>2616</v>
      </c>
      <c r="U40" s="28" t="s">
        <v>2622</v>
      </c>
      <c r="V40" s="26" t="s">
        <v>2626</v>
      </c>
      <c r="W40" s="35" t="s">
        <v>2635</v>
      </c>
      <c r="X40" s="10"/>
    </row>
    <row r="41" spans="2:25" ht="25.5" x14ac:dyDescent="0.2">
      <c r="B41" s="10" t="str">
        <f>Calculations!A1246</f>
        <v>SW/084</v>
      </c>
      <c r="C41" s="10" t="str">
        <f>Calculations!B1246</f>
        <v>Great Horton Road, Shearbridge</v>
      </c>
      <c r="D41" s="10" t="str">
        <f>Calculations!C1246</f>
        <v>Residential</v>
      </c>
      <c r="E41" s="48">
        <f>Calculations!D1246</f>
        <v>0.12300700000000001</v>
      </c>
      <c r="F41" s="48">
        <f>Calculations!H1246</f>
        <v>2.0395168642001107E-4</v>
      </c>
      <c r="G41" s="48">
        <f>Calculations!L1246</f>
        <v>0.16580494314958583</v>
      </c>
      <c r="H41" s="48">
        <f>Calculations!G1246</f>
        <v>5.6869255145799999E-3</v>
      </c>
      <c r="I41" s="48">
        <f>Calculations!K1246</f>
        <v>4.6232535665287333</v>
      </c>
      <c r="J41" s="48">
        <f>Calculations!F1246</f>
        <v>0.11711612279899999</v>
      </c>
      <c r="K41" s="48">
        <f>Calculations!J1246</f>
        <v>95.210941490321673</v>
      </c>
      <c r="L41" s="48">
        <f>Calculations!E1246</f>
        <v>0</v>
      </c>
      <c r="M41" s="48">
        <f>Calculations!I1246</f>
        <v>0</v>
      </c>
      <c r="N41" s="48">
        <f>Calculations!Q1246</f>
        <v>0.12207891110620001</v>
      </c>
      <c r="O41" s="48">
        <f>Calculations!V1246</f>
        <v>99.245499122976739</v>
      </c>
      <c r="P41" s="48">
        <f>Calculations!O1246</f>
        <v>8.9867515389700003E-2</v>
      </c>
      <c r="Q41" s="48">
        <f>Calculations!T1246</f>
        <v>73.058862820571193</v>
      </c>
      <c r="R41" s="48">
        <f>Calculations!M1246</f>
        <v>1.3699865104499999E-2</v>
      </c>
      <c r="S41" s="48">
        <f>Calculations!R1246</f>
        <v>11.137467871340654</v>
      </c>
      <c r="T41" s="28" t="s">
        <v>2615</v>
      </c>
      <c r="U41" s="28" t="s">
        <v>2622</v>
      </c>
      <c r="V41" s="26" t="s">
        <v>2623</v>
      </c>
      <c r="W41" s="35" t="s">
        <v>2632</v>
      </c>
      <c r="X41" s="10"/>
      <c r="Y41" s="31"/>
    </row>
    <row r="42" spans="2:25" x14ac:dyDescent="0.2">
      <c r="B42" s="10" t="str">
        <f>Calculations!A19</f>
        <v>AD/015</v>
      </c>
      <c r="C42" s="10" t="str">
        <f>Calculations!B19</f>
        <v>Sugar Hill</v>
      </c>
      <c r="D42" s="10" t="str">
        <f>Calculations!C19</f>
        <v>Residential</v>
      </c>
      <c r="E42" s="48">
        <f>Calculations!D19</f>
        <v>0.61408300000000005</v>
      </c>
      <c r="F42" s="48">
        <f>Calculations!H19</f>
        <v>0.61408300000000005</v>
      </c>
      <c r="G42" s="48">
        <f>Calculations!L19</f>
        <v>100</v>
      </c>
      <c r="H42" s="48">
        <f>Calculations!G19</f>
        <v>0</v>
      </c>
      <c r="I42" s="48">
        <f>Calculations!K19</f>
        <v>0</v>
      </c>
      <c r="J42" s="48">
        <f>Calculations!F19</f>
        <v>0</v>
      </c>
      <c r="K42" s="48">
        <f>Calculations!J19</f>
        <v>0</v>
      </c>
      <c r="L42" s="48">
        <f>Calculations!E19</f>
        <v>0</v>
      </c>
      <c r="M42" s="48">
        <f>Calculations!I19</f>
        <v>0</v>
      </c>
      <c r="N42" s="48">
        <f>Calculations!Q19</f>
        <v>6.0403271149900004E-2</v>
      </c>
      <c r="O42" s="48">
        <f>Calculations!V19</f>
        <v>9.8363366434016246</v>
      </c>
      <c r="P42" s="48">
        <f>Calculations!O19</f>
        <v>3.1138580000399999E-2</v>
      </c>
      <c r="Q42" s="48">
        <f>Calculations!T19</f>
        <v>5.0707445085436325</v>
      </c>
      <c r="R42" s="48">
        <f>Calculations!M19</f>
        <v>1.5851510000199999E-2</v>
      </c>
      <c r="S42" s="48">
        <f>Calculations!R19</f>
        <v>2.5813302110952425</v>
      </c>
      <c r="T42" s="28" t="s">
        <v>2616</v>
      </c>
      <c r="U42" s="28" t="s">
        <v>2622</v>
      </c>
      <c r="V42" s="26" t="s">
        <v>2626</v>
      </c>
      <c r="W42" s="35" t="s">
        <v>2635</v>
      </c>
      <c r="X42" s="10"/>
      <c r="Y42" s="31"/>
    </row>
    <row r="43" spans="2:25" x14ac:dyDescent="0.2">
      <c r="B43" s="10" t="str">
        <f>Calculations!A20</f>
        <v>AD/016</v>
      </c>
      <c r="C43" s="10" t="str">
        <f>Calculations!B20</f>
        <v>Manor Garth, Addingham</v>
      </c>
      <c r="D43" s="10" t="str">
        <f>Calculations!C20</f>
        <v>Residential</v>
      </c>
      <c r="E43" s="48">
        <f>Calculations!D20</f>
        <v>2.0318399999999999</v>
      </c>
      <c r="F43" s="48">
        <f>Calculations!H20</f>
        <v>1.2001129734103999</v>
      </c>
      <c r="G43" s="48">
        <f>Calculations!L20</f>
        <v>59.065328638593584</v>
      </c>
      <c r="H43" s="48">
        <f>Calculations!G20</f>
        <v>0.37005822435399999</v>
      </c>
      <c r="I43" s="48">
        <f>Calculations!K20</f>
        <v>18.212960880482715</v>
      </c>
      <c r="J43" s="48">
        <f>Calculations!F20</f>
        <v>9.41703154076E-2</v>
      </c>
      <c r="K43" s="48">
        <f>Calculations!J20</f>
        <v>4.6347308551657616</v>
      </c>
      <c r="L43" s="48">
        <f>Calculations!E20</f>
        <v>0.36749848682800001</v>
      </c>
      <c r="M43" s="48">
        <f>Calculations!I20</f>
        <v>18.086979625757934</v>
      </c>
      <c r="N43" s="48">
        <f>Calculations!Q20</f>
        <v>0.18137543541039999</v>
      </c>
      <c r="O43" s="48">
        <f>Calculations!V20</f>
        <v>8.9266593536105212</v>
      </c>
      <c r="P43" s="48">
        <f>Calculations!O20</f>
        <v>5.4841847351399999E-2</v>
      </c>
      <c r="Q43" s="48">
        <f>Calculations!T20</f>
        <v>2.6991223399184974</v>
      </c>
      <c r="R43" s="48">
        <f>Calculations!M20</f>
        <v>4.3157243839399999E-2</v>
      </c>
      <c r="S43" s="48">
        <f>Calculations!R20</f>
        <v>2.1240473580301598</v>
      </c>
      <c r="T43" s="28" t="s">
        <v>2616</v>
      </c>
      <c r="U43" s="28" t="s">
        <v>2622</v>
      </c>
      <c r="V43" s="26" t="s">
        <v>2623</v>
      </c>
      <c r="W43" s="35" t="s">
        <v>2633</v>
      </c>
      <c r="X43" s="10"/>
    </row>
    <row r="44" spans="2:25" ht="25.5" x14ac:dyDescent="0.2">
      <c r="B44" s="10" t="str">
        <f>Calculations!A253</f>
        <v>CR/046</v>
      </c>
      <c r="C44" s="10" t="str">
        <f>Calculations!B253</f>
        <v>1-7 Leeds Road/Dock Lane</v>
      </c>
      <c r="D44" s="10" t="str">
        <f>Calculations!C253</f>
        <v>Residential</v>
      </c>
      <c r="E44" s="48">
        <f>Calculations!D253</f>
        <v>0.138961</v>
      </c>
      <c r="F44" s="48">
        <f>Calculations!H253</f>
        <v>0.138961</v>
      </c>
      <c r="G44" s="48">
        <f>Calculations!L253</f>
        <v>100</v>
      </c>
      <c r="H44" s="48">
        <f>Calculations!G253</f>
        <v>0</v>
      </c>
      <c r="I44" s="48">
        <f>Calculations!K253</f>
        <v>0</v>
      </c>
      <c r="J44" s="48">
        <f>Calculations!F253</f>
        <v>0</v>
      </c>
      <c r="K44" s="48">
        <f>Calculations!J253</f>
        <v>0</v>
      </c>
      <c r="L44" s="48">
        <f>Calculations!E253</f>
        <v>0</v>
      </c>
      <c r="M44" s="48">
        <f>Calculations!I253</f>
        <v>0</v>
      </c>
      <c r="N44" s="48">
        <f>Calculations!Q253</f>
        <v>9.9995390195199998E-2</v>
      </c>
      <c r="O44" s="48">
        <f>Calculations!V253</f>
        <v>71.959319661775595</v>
      </c>
      <c r="P44" s="48">
        <f>Calculations!O253</f>
        <v>8.9492554226799997E-2</v>
      </c>
      <c r="Q44" s="48">
        <f>Calculations!T253</f>
        <v>64.401201939249148</v>
      </c>
      <c r="R44" s="48">
        <f>Calculations!M253</f>
        <v>6.6386553947700003E-2</v>
      </c>
      <c r="S44" s="48">
        <f>Calculations!R253</f>
        <v>47.773514833442476</v>
      </c>
      <c r="T44" s="28" t="s">
        <v>2615</v>
      </c>
      <c r="U44" s="28" t="s">
        <v>2622</v>
      </c>
      <c r="V44" s="26" t="s">
        <v>2623</v>
      </c>
      <c r="W44" s="35" t="s">
        <v>2632</v>
      </c>
      <c r="X44" s="10"/>
    </row>
    <row r="45" spans="2:25" x14ac:dyDescent="0.2">
      <c r="B45" s="10" t="str">
        <f>Calculations!A22</f>
        <v>AD/018</v>
      </c>
      <c r="C45" s="10" t="str">
        <f>Calculations!B22</f>
        <v>1 Moor Lane - Addingham</v>
      </c>
      <c r="D45" s="10" t="str">
        <f>Calculations!C22</f>
        <v>Residential</v>
      </c>
      <c r="E45" s="48">
        <f>Calculations!D22</f>
        <v>0.12341199999999999</v>
      </c>
      <c r="F45" s="48">
        <f>Calculations!H22</f>
        <v>0.12341199999999999</v>
      </c>
      <c r="G45" s="48">
        <f>Calculations!L22</f>
        <v>100</v>
      </c>
      <c r="H45" s="48">
        <f>Calculations!G22</f>
        <v>0</v>
      </c>
      <c r="I45" s="48">
        <f>Calculations!K22</f>
        <v>0</v>
      </c>
      <c r="J45" s="48">
        <f>Calculations!F22</f>
        <v>0</v>
      </c>
      <c r="K45" s="48">
        <f>Calculations!J22</f>
        <v>0</v>
      </c>
      <c r="L45" s="48">
        <f>Calculations!E22</f>
        <v>0</v>
      </c>
      <c r="M45" s="48">
        <f>Calculations!I22</f>
        <v>0</v>
      </c>
      <c r="N45" s="48">
        <f>Calculations!Q22</f>
        <v>1.49893770598E-2</v>
      </c>
      <c r="O45" s="48">
        <f>Calculations!V22</f>
        <v>12.145801915372898</v>
      </c>
      <c r="P45" s="48">
        <f>Calculations!O22</f>
        <v>0</v>
      </c>
      <c r="Q45" s="48">
        <f>Calculations!T22</f>
        <v>0</v>
      </c>
      <c r="R45" s="48">
        <f>Calculations!M22</f>
        <v>0</v>
      </c>
      <c r="S45" s="48">
        <f>Calculations!R22</f>
        <v>0</v>
      </c>
      <c r="T45" s="28" t="s">
        <v>2616</v>
      </c>
      <c r="U45" s="28" t="s">
        <v>2622</v>
      </c>
      <c r="V45" s="26" t="s">
        <v>2626</v>
      </c>
      <c r="W45" s="35" t="s">
        <v>2635</v>
      </c>
      <c r="X45" s="10"/>
    </row>
    <row r="46" spans="2:25" x14ac:dyDescent="0.2">
      <c r="B46" s="10" t="str">
        <f>Calculations!A23</f>
        <v>AD/019</v>
      </c>
      <c r="C46" s="10" t="str">
        <f>Calculations!B23</f>
        <v>High Mill Lane</v>
      </c>
      <c r="D46" s="10" t="str">
        <f>Calculations!C23</f>
        <v>Residential</v>
      </c>
      <c r="E46" s="48">
        <f>Calculations!D23</f>
        <v>2.4216199999999999</v>
      </c>
      <c r="F46" s="48">
        <f>Calculations!H23</f>
        <v>2.2598650578484998</v>
      </c>
      <c r="G46" s="48">
        <f>Calculations!L23</f>
        <v>93.32038296051816</v>
      </c>
      <c r="H46" s="48">
        <f>Calculations!G23</f>
        <v>4.4357079182999998E-2</v>
      </c>
      <c r="I46" s="48">
        <f>Calculations!K23</f>
        <v>1.8317109696401583</v>
      </c>
      <c r="J46" s="48">
        <f>Calculations!F23</f>
        <v>3.7056308420499999E-2</v>
      </c>
      <c r="K46" s="48">
        <f>Calculations!J23</f>
        <v>1.5302280465349642</v>
      </c>
      <c r="L46" s="48">
        <f>Calculations!E23</f>
        <v>8.0341554548000002E-2</v>
      </c>
      <c r="M46" s="48">
        <f>Calculations!I23</f>
        <v>3.3176780233067125</v>
      </c>
      <c r="N46" s="48">
        <f>Calculations!Q23</f>
        <v>2.2285542952799999E-4</v>
      </c>
      <c r="O46" s="48">
        <f>Calculations!V23</f>
        <v>9.2027415336840643E-3</v>
      </c>
      <c r="P46" s="48">
        <f>Calculations!O23</f>
        <v>0</v>
      </c>
      <c r="Q46" s="48">
        <f>Calculations!T23</f>
        <v>0</v>
      </c>
      <c r="R46" s="48">
        <f>Calculations!M23</f>
        <v>0</v>
      </c>
      <c r="S46" s="48">
        <f>Calculations!R23</f>
        <v>0</v>
      </c>
      <c r="T46" s="28" t="s">
        <v>2616</v>
      </c>
      <c r="U46" s="28" t="s">
        <v>2622</v>
      </c>
      <c r="V46" s="26" t="s">
        <v>2625</v>
      </c>
      <c r="W46" s="35" t="s">
        <v>2630</v>
      </c>
      <c r="X46" s="10"/>
    </row>
    <row r="47" spans="2:25" x14ac:dyDescent="0.2">
      <c r="B47" s="10" t="str">
        <f>Calculations!A24</f>
        <v>AD/020</v>
      </c>
      <c r="C47" s="10" t="str">
        <f>Calculations!B24</f>
        <v>Turner Lane/Silsden Road</v>
      </c>
      <c r="D47" s="10" t="str">
        <f>Calculations!C24</f>
        <v>Residential</v>
      </c>
      <c r="E47" s="48">
        <f>Calculations!D24</f>
        <v>1.3934299999999999</v>
      </c>
      <c r="F47" s="48">
        <f>Calculations!H24</f>
        <v>1.3934299999999999</v>
      </c>
      <c r="G47" s="48">
        <f>Calculations!L24</f>
        <v>100</v>
      </c>
      <c r="H47" s="48">
        <f>Calculations!G24</f>
        <v>0</v>
      </c>
      <c r="I47" s="48">
        <f>Calculations!K24</f>
        <v>0</v>
      </c>
      <c r="J47" s="48">
        <f>Calculations!F24</f>
        <v>0</v>
      </c>
      <c r="K47" s="48">
        <f>Calculations!J24</f>
        <v>0</v>
      </c>
      <c r="L47" s="48">
        <f>Calculations!E24</f>
        <v>0</v>
      </c>
      <c r="M47" s="48">
        <f>Calculations!I24</f>
        <v>0</v>
      </c>
      <c r="N47" s="48">
        <f>Calculations!Q24</f>
        <v>0</v>
      </c>
      <c r="O47" s="48">
        <f>Calculations!V24</f>
        <v>0</v>
      </c>
      <c r="P47" s="48">
        <f>Calculations!O24</f>
        <v>0</v>
      </c>
      <c r="Q47" s="48">
        <f>Calculations!T24</f>
        <v>0</v>
      </c>
      <c r="R47" s="48">
        <f>Calculations!M24</f>
        <v>0</v>
      </c>
      <c r="S47" s="48">
        <f>Calculations!R24</f>
        <v>0</v>
      </c>
      <c r="T47" s="28" t="s">
        <v>2616</v>
      </c>
      <c r="U47" s="28" t="s">
        <v>2622</v>
      </c>
      <c r="V47" s="26" t="s">
        <v>2626</v>
      </c>
      <c r="W47" s="35" t="s">
        <v>2635</v>
      </c>
      <c r="X47" s="10"/>
    </row>
    <row r="48" spans="2:25" x14ac:dyDescent="0.2">
      <c r="B48" s="10" t="str">
        <f>Calculations!A25</f>
        <v>AD/021</v>
      </c>
      <c r="C48" s="10" t="str">
        <f>Calculations!B25</f>
        <v>Mount Pleasant</v>
      </c>
      <c r="D48" s="10" t="str">
        <f>Calculations!C25</f>
        <v>Residential</v>
      </c>
      <c r="E48" s="48">
        <f>Calculations!D25</f>
        <v>0.427008</v>
      </c>
      <c r="F48" s="48">
        <f>Calculations!H25</f>
        <v>0.427008</v>
      </c>
      <c r="G48" s="48">
        <f>Calculations!L25</f>
        <v>100</v>
      </c>
      <c r="H48" s="48">
        <f>Calculations!G25</f>
        <v>0</v>
      </c>
      <c r="I48" s="48">
        <f>Calculations!K25</f>
        <v>0</v>
      </c>
      <c r="J48" s="48">
        <f>Calculations!F25</f>
        <v>0</v>
      </c>
      <c r="K48" s="48">
        <f>Calculations!J25</f>
        <v>0</v>
      </c>
      <c r="L48" s="48">
        <f>Calculations!E25</f>
        <v>0</v>
      </c>
      <c r="M48" s="48">
        <f>Calculations!I25</f>
        <v>0</v>
      </c>
      <c r="N48" s="48">
        <f>Calculations!Q25</f>
        <v>4.6347433939716E-2</v>
      </c>
      <c r="O48" s="48">
        <f>Calculations!V25</f>
        <v>10.853996632315086</v>
      </c>
      <c r="P48" s="48">
        <f>Calculations!O25</f>
        <v>4.7076646180159998E-3</v>
      </c>
      <c r="Q48" s="48">
        <f>Calculations!T25</f>
        <v>1.1024769133168464</v>
      </c>
      <c r="R48" s="48">
        <f>Calculations!M25</f>
        <v>9.6764185888599996E-4</v>
      </c>
      <c r="S48" s="48">
        <f>Calculations!R25</f>
        <v>0.22660977285811976</v>
      </c>
      <c r="T48" s="28" t="s">
        <v>2616</v>
      </c>
      <c r="U48" s="28" t="s">
        <v>2622</v>
      </c>
      <c r="V48" s="26" t="s">
        <v>2626</v>
      </c>
      <c r="W48" s="35" t="s">
        <v>2635</v>
      </c>
      <c r="X48" s="10"/>
    </row>
    <row r="49" spans="2:25" x14ac:dyDescent="0.2">
      <c r="B49" s="10" t="str">
        <f>Calculations!A26</f>
        <v>AD/022</v>
      </c>
      <c r="C49" s="10" t="str">
        <f>Calculations!B26</f>
        <v>Church Street/Main Street</v>
      </c>
      <c r="D49" s="10" t="str">
        <f>Calculations!C26</f>
        <v>Residential</v>
      </c>
      <c r="E49" s="48">
        <f>Calculations!D26</f>
        <v>0.24343699999999999</v>
      </c>
      <c r="F49" s="48">
        <f>Calculations!H26</f>
        <v>0.17623766726410001</v>
      </c>
      <c r="G49" s="48">
        <f>Calculations!L26</f>
        <v>72.395596094307777</v>
      </c>
      <c r="H49" s="48">
        <f>Calculations!G26</f>
        <v>6.7199332735899994E-2</v>
      </c>
      <c r="I49" s="48">
        <f>Calculations!K26</f>
        <v>27.60440390569223</v>
      </c>
      <c r="J49" s="48">
        <f>Calculations!F26</f>
        <v>0</v>
      </c>
      <c r="K49" s="48">
        <f>Calculations!J26</f>
        <v>0</v>
      </c>
      <c r="L49" s="48">
        <f>Calculations!E26</f>
        <v>0</v>
      </c>
      <c r="M49" s="48">
        <f>Calculations!I26</f>
        <v>0</v>
      </c>
      <c r="N49" s="48">
        <f>Calculations!Q26</f>
        <v>1.64364E-3</v>
      </c>
      <c r="O49" s="48">
        <f>Calculations!V26</f>
        <v>0.6751808476114971</v>
      </c>
      <c r="P49" s="48">
        <f>Calculations!O26</f>
        <v>0</v>
      </c>
      <c r="Q49" s="48">
        <f>Calculations!T26</f>
        <v>0</v>
      </c>
      <c r="R49" s="48">
        <f>Calculations!M26</f>
        <v>0</v>
      </c>
      <c r="S49" s="48">
        <f>Calculations!R26</f>
        <v>0</v>
      </c>
      <c r="T49" s="28" t="s">
        <v>2616</v>
      </c>
      <c r="U49" s="28" t="s">
        <v>2622</v>
      </c>
      <c r="V49" s="26" t="s">
        <v>2626</v>
      </c>
      <c r="W49" s="35" t="s">
        <v>2635</v>
      </c>
      <c r="X49" s="10"/>
    </row>
    <row r="50" spans="2:25" x14ac:dyDescent="0.2">
      <c r="B50" s="10" t="str">
        <f>Calculations!A27</f>
        <v>AD/023</v>
      </c>
      <c r="C50" s="10" t="str">
        <f>Calculations!B27</f>
        <v>Darkwood House, The Street</v>
      </c>
      <c r="D50" s="10" t="str">
        <f>Calculations!C27</f>
        <v>Residential</v>
      </c>
      <c r="E50" s="48">
        <f>Calculations!D27</f>
        <v>0.35941099999999998</v>
      </c>
      <c r="F50" s="48">
        <f>Calculations!H27</f>
        <v>0.35941099999999998</v>
      </c>
      <c r="G50" s="48">
        <f>Calculations!L27</f>
        <v>100</v>
      </c>
      <c r="H50" s="48">
        <f>Calculations!G27</f>
        <v>0</v>
      </c>
      <c r="I50" s="48">
        <f>Calculations!K27</f>
        <v>0</v>
      </c>
      <c r="J50" s="48">
        <f>Calculations!F27</f>
        <v>0</v>
      </c>
      <c r="K50" s="48">
        <f>Calculations!J27</f>
        <v>0</v>
      </c>
      <c r="L50" s="48">
        <f>Calculations!E27</f>
        <v>0</v>
      </c>
      <c r="M50" s="48">
        <f>Calculations!I27</f>
        <v>0</v>
      </c>
      <c r="N50" s="48">
        <f>Calculations!Q27</f>
        <v>0</v>
      </c>
      <c r="O50" s="48">
        <f>Calculations!V27</f>
        <v>0</v>
      </c>
      <c r="P50" s="48">
        <f>Calculations!O27</f>
        <v>0</v>
      </c>
      <c r="Q50" s="48">
        <f>Calculations!T27</f>
        <v>0</v>
      </c>
      <c r="R50" s="48">
        <f>Calculations!M27</f>
        <v>0</v>
      </c>
      <c r="S50" s="48">
        <f>Calculations!R27</f>
        <v>0</v>
      </c>
      <c r="T50" s="28" t="s">
        <v>2616</v>
      </c>
      <c r="U50" s="28" t="s">
        <v>2622</v>
      </c>
      <c r="V50" s="26" t="s">
        <v>2627</v>
      </c>
      <c r="W50" s="35" t="s">
        <v>2631</v>
      </c>
      <c r="X50" s="10"/>
    </row>
    <row r="51" spans="2:25" x14ac:dyDescent="0.2">
      <c r="B51" s="10" t="str">
        <f>Calculations!A28</f>
        <v>BA/001</v>
      </c>
      <c r="C51" s="10" t="str">
        <f>Calculations!B28</f>
        <v>Jenny Lane</v>
      </c>
      <c r="D51" s="10" t="str">
        <f>Calculations!C28</f>
        <v>Residential</v>
      </c>
      <c r="E51" s="48">
        <f>Calculations!D28</f>
        <v>1.84823</v>
      </c>
      <c r="F51" s="48">
        <f>Calculations!H28</f>
        <v>1.84823</v>
      </c>
      <c r="G51" s="48">
        <f>Calculations!L28</f>
        <v>100</v>
      </c>
      <c r="H51" s="48">
        <f>Calculations!G28</f>
        <v>0</v>
      </c>
      <c r="I51" s="48">
        <f>Calculations!K28</f>
        <v>0</v>
      </c>
      <c r="J51" s="48">
        <f>Calculations!F28</f>
        <v>0</v>
      </c>
      <c r="K51" s="48">
        <f>Calculations!J28</f>
        <v>0</v>
      </c>
      <c r="L51" s="48">
        <f>Calculations!E28</f>
        <v>0</v>
      </c>
      <c r="M51" s="48">
        <f>Calculations!I28</f>
        <v>0</v>
      </c>
      <c r="N51" s="48">
        <f>Calculations!Q28</f>
        <v>1.2458650542040001E-2</v>
      </c>
      <c r="O51" s="48">
        <f>Calculations!V28</f>
        <v>0.67408550570221248</v>
      </c>
      <c r="P51" s="48">
        <f>Calculations!O28</f>
        <v>9.4416100006500005E-3</v>
      </c>
      <c r="Q51" s="48">
        <f>Calculations!T28</f>
        <v>0.51084605274505879</v>
      </c>
      <c r="R51" s="48">
        <f>Calculations!M28</f>
        <v>7.8189600005700004E-3</v>
      </c>
      <c r="S51" s="48">
        <f>Calculations!R28</f>
        <v>0.42305124365311675</v>
      </c>
      <c r="T51" s="28" t="s">
        <v>2616</v>
      </c>
      <c r="U51" s="28" t="s">
        <v>2622</v>
      </c>
      <c r="V51" s="26" t="s">
        <v>2626</v>
      </c>
      <c r="W51" s="35" t="s">
        <v>2635</v>
      </c>
      <c r="X51" s="10"/>
    </row>
    <row r="52" spans="2:25" x14ac:dyDescent="0.2">
      <c r="B52" s="10" t="str">
        <f>Calculations!A29</f>
        <v>BA/002</v>
      </c>
      <c r="C52" s="10" t="str">
        <f>Calculations!B29</f>
        <v>Stubbings Road</v>
      </c>
      <c r="D52" s="10" t="str">
        <f>Calculations!C29</f>
        <v>Residential</v>
      </c>
      <c r="E52" s="48">
        <f>Calculations!D29</f>
        <v>0.511467</v>
      </c>
      <c r="F52" s="48">
        <f>Calculations!H29</f>
        <v>0.511467</v>
      </c>
      <c r="G52" s="48">
        <f>Calculations!L29</f>
        <v>100</v>
      </c>
      <c r="H52" s="48">
        <f>Calculations!G29</f>
        <v>0</v>
      </c>
      <c r="I52" s="48">
        <f>Calculations!K29</f>
        <v>0</v>
      </c>
      <c r="J52" s="48">
        <f>Calculations!F29</f>
        <v>0</v>
      </c>
      <c r="K52" s="48">
        <f>Calculations!J29</f>
        <v>0</v>
      </c>
      <c r="L52" s="48">
        <f>Calculations!E29</f>
        <v>0</v>
      </c>
      <c r="M52" s="48">
        <f>Calculations!I29</f>
        <v>0</v>
      </c>
      <c r="N52" s="48">
        <f>Calculations!Q29</f>
        <v>1.54000600476E-2</v>
      </c>
      <c r="O52" s="48">
        <f>Calculations!V29</f>
        <v>3.0109586830821931</v>
      </c>
      <c r="P52" s="48">
        <f>Calculations!O29</f>
        <v>0</v>
      </c>
      <c r="Q52" s="48">
        <f>Calculations!T29</f>
        <v>0</v>
      </c>
      <c r="R52" s="48">
        <f>Calculations!M29</f>
        <v>0</v>
      </c>
      <c r="S52" s="48">
        <f>Calculations!R29</f>
        <v>0</v>
      </c>
      <c r="T52" s="28" t="s">
        <v>2616</v>
      </c>
      <c r="U52" s="28" t="s">
        <v>2622</v>
      </c>
      <c r="V52" s="26" t="s">
        <v>2626</v>
      </c>
      <c r="W52" s="35" t="s">
        <v>2635</v>
      </c>
      <c r="X52" s="10"/>
    </row>
    <row r="53" spans="2:25" x14ac:dyDescent="0.2">
      <c r="B53" s="10" t="str">
        <f>Calculations!A30</f>
        <v>BA/003</v>
      </c>
      <c r="C53" s="10" t="str">
        <f>Calculations!B30</f>
        <v>West Lane</v>
      </c>
      <c r="D53" s="10" t="str">
        <f>Calculations!C30</f>
        <v>Residential</v>
      </c>
      <c r="E53" s="48">
        <f>Calculations!D30</f>
        <v>0.74521700000000002</v>
      </c>
      <c r="F53" s="48">
        <f>Calculations!H30</f>
        <v>0.74521700000000002</v>
      </c>
      <c r="G53" s="48">
        <f>Calculations!L30</f>
        <v>100</v>
      </c>
      <c r="H53" s="48">
        <f>Calculations!G30</f>
        <v>0</v>
      </c>
      <c r="I53" s="48">
        <f>Calculations!K30</f>
        <v>0</v>
      </c>
      <c r="J53" s="48">
        <f>Calculations!F30</f>
        <v>0</v>
      </c>
      <c r="K53" s="48">
        <f>Calculations!J30</f>
        <v>0</v>
      </c>
      <c r="L53" s="48">
        <f>Calculations!E30</f>
        <v>0</v>
      </c>
      <c r="M53" s="48">
        <f>Calculations!I30</f>
        <v>0</v>
      </c>
      <c r="N53" s="48">
        <f>Calculations!Q30</f>
        <v>3.0831634043399999E-2</v>
      </c>
      <c r="O53" s="48">
        <f>Calculations!V30</f>
        <v>4.1372692844366137</v>
      </c>
      <c r="P53" s="48">
        <f>Calculations!O30</f>
        <v>0</v>
      </c>
      <c r="Q53" s="48">
        <f>Calculations!T30</f>
        <v>0</v>
      </c>
      <c r="R53" s="48">
        <f>Calculations!M30</f>
        <v>0</v>
      </c>
      <c r="S53" s="48">
        <f>Calculations!R30</f>
        <v>0</v>
      </c>
      <c r="T53" s="28" t="s">
        <v>2616</v>
      </c>
      <c r="U53" s="28" t="s">
        <v>2622</v>
      </c>
      <c r="V53" s="26" t="s">
        <v>2626</v>
      </c>
      <c r="W53" s="35" t="s">
        <v>2635</v>
      </c>
      <c r="X53" s="10"/>
    </row>
    <row r="54" spans="2:25" x14ac:dyDescent="0.2">
      <c r="B54" s="10" t="str">
        <f>Calculations!A31</f>
        <v>BA/004</v>
      </c>
      <c r="C54" s="10" t="str">
        <f>Calculations!B31</f>
        <v>The Rowans, Baildon</v>
      </c>
      <c r="D54" s="10" t="str">
        <f>Calculations!C31</f>
        <v>Residential</v>
      </c>
      <c r="E54" s="48">
        <f>Calculations!D31</f>
        <v>2.1233900000000001</v>
      </c>
      <c r="F54" s="48">
        <f>Calculations!H31</f>
        <v>2.1233900000000001</v>
      </c>
      <c r="G54" s="48">
        <f>Calculations!L31</f>
        <v>100</v>
      </c>
      <c r="H54" s="48">
        <f>Calculations!G31</f>
        <v>0</v>
      </c>
      <c r="I54" s="48">
        <f>Calculations!K31</f>
        <v>0</v>
      </c>
      <c r="J54" s="48">
        <f>Calculations!F31</f>
        <v>0</v>
      </c>
      <c r="K54" s="48">
        <f>Calculations!J31</f>
        <v>0</v>
      </c>
      <c r="L54" s="48">
        <f>Calculations!E31</f>
        <v>0</v>
      </c>
      <c r="M54" s="48">
        <f>Calculations!I31</f>
        <v>0</v>
      </c>
      <c r="N54" s="48">
        <f>Calculations!Q31</f>
        <v>0</v>
      </c>
      <c r="O54" s="48">
        <f>Calculations!V31</f>
        <v>0</v>
      </c>
      <c r="P54" s="48">
        <f>Calculations!O31</f>
        <v>0</v>
      </c>
      <c r="Q54" s="48">
        <f>Calculations!T31</f>
        <v>0</v>
      </c>
      <c r="R54" s="48">
        <f>Calculations!M31</f>
        <v>0</v>
      </c>
      <c r="S54" s="48">
        <f>Calculations!R31</f>
        <v>0</v>
      </c>
      <c r="T54" s="28" t="s">
        <v>2616</v>
      </c>
      <c r="U54" s="28" t="s">
        <v>2622</v>
      </c>
      <c r="V54" s="26" t="s">
        <v>2626</v>
      </c>
      <c r="W54" s="35" t="s">
        <v>2635</v>
      </c>
      <c r="X54" s="10"/>
    </row>
    <row r="55" spans="2:25" x14ac:dyDescent="0.2">
      <c r="B55" s="10" t="str">
        <f>Calculations!A32</f>
        <v>BA/005</v>
      </c>
      <c r="C55" s="10" t="str">
        <f>Calculations!B32</f>
        <v>West Lane</v>
      </c>
      <c r="D55" s="10" t="str">
        <f>Calculations!C32</f>
        <v>Residential</v>
      </c>
      <c r="E55" s="48">
        <f>Calculations!D32</f>
        <v>8.3201800000000006</v>
      </c>
      <c r="F55" s="48">
        <f>Calculations!H32</f>
        <v>8.3201800000000006</v>
      </c>
      <c r="G55" s="48">
        <f>Calculations!L32</f>
        <v>100</v>
      </c>
      <c r="H55" s="48">
        <f>Calculations!G32</f>
        <v>0</v>
      </c>
      <c r="I55" s="48">
        <f>Calculations!K32</f>
        <v>0</v>
      </c>
      <c r="J55" s="48">
        <f>Calculations!F32</f>
        <v>0</v>
      </c>
      <c r="K55" s="48">
        <f>Calculations!J32</f>
        <v>0</v>
      </c>
      <c r="L55" s="48">
        <f>Calculations!E32</f>
        <v>0</v>
      </c>
      <c r="M55" s="48">
        <f>Calculations!I32</f>
        <v>0</v>
      </c>
      <c r="N55" s="48">
        <f>Calculations!Q32</f>
        <v>0.11369283596227001</v>
      </c>
      <c r="O55" s="48">
        <f>Calculations!V32</f>
        <v>1.3664708691671335</v>
      </c>
      <c r="P55" s="48">
        <f>Calculations!O32</f>
        <v>3.1725542502700002E-3</v>
      </c>
      <c r="Q55" s="48">
        <f>Calculations!T32</f>
        <v>3.81308367159124E-2</v>
      </c>
      <c r="R55" s="48">
        <f>Calculations!M32</f>
        <v>0</v>
      </c>
      <c r="S55" s="48">
        <f>Calculations!R32</f>
        <v>0</v>
      </c>
      <c r="T55" s="28" t="s">
        <v>2616</v>
      </c>
      <c r="U55" s="28" t="s">
        <v>2622</v>
      </c>
      <c r="V55" s="26" t="s">
        <v>2626</v>
      </c>
      <c r="W55" s="35" t="s">
        <v>2635</v>
      </c>
      <c r="X55" s="10"/>
    </row>
    <row r="56" spans="2:25" x14ac:dyDescent="0.2">
      <c r="B56" s="10" t="str">
        <f>Calculations!A33</f>
        <v>BA/006</v>
      </c>
      <c r="C56" s="10" t="str">
        <f>Calculations!B33</f>
        <v>Strawberry Gardens, Moorland Avenue</v>
      </c>
      <c r="D56" s="10" t="str">
        <f>Calculations!C33</f>
        <v>Residential</v>
      </c>
      <c r="E56" s="48">
        <f>Calculations!D33</f>
        <v>0.35854799999999998</v>
      </c>
      <c r="F56" s="48">
        <f>Calculations!H33</f>
        <v>0.35854799999999998</v>
      </c>
      <c r="G56" s="48">
        <f>Calculations!L33</f>
        <v>100</v>
      </c>
      <c r="H56" s="48">
        <f>Calculations!G33</f>
        <v>0</v>
      </c>
      <c r="I56" s="48">
        <f>Calculations!K33</f>
        <v>0</v>
      </c>
      <c r="J56" s="48">
        <f>Calculations!F33</f>
        <v>0</v>
      </c>
      <c r="K56" s="48">
        <f>Calculations!J33</f>
        <v>0</v>
      </c>
      <c r="L56" s="48">
        <f>Calculations!E33</f>
        <v>0</v>
      </c>
      <c r="M56" s="48">
        <f>Calculations!I33</f>
        <v>0</v>
      </c>
      <c r="N56" s="48">
        <f>Calculations!Q33</f>
        <v>0.105609939098984</v>
      </c>
      <c r="O56" s="48">
        <f>Calculations!V33</f>
        <v>29.454895606441539</v>
      </c>
      <c r="P56" s="48">
        <f>Calculations!O33</f>
        <v>9.3569999998400002E-4</v>
      </c>
      <c r="Q56" s="48">
        <f>Calculations!T33</f>
        <v>0.26096924260740545</v>
      </c>
      <c r="R56" s="48">
        <f>Calculations!M33</f>
        <v>0</v>
      </c>
      <c r="S56" s="48">
        <f>Calculations!R33</f>
        <v>0</v>
      </c>
      <c r="T56" s="28" t="s">
        <v>2616</v>
      </c>
      <c r="U56" s="28" t="s">
        <v>2622</v>
      </c>
      <c r="V56" s="26" t="s">
        <v>2626</v>
      </c>
      <c r="W56" s="35" t="s">
        <v>2635</v>
      </c>
      <c r="X56" s="10"/>
    </row>
    <row r="57" spans="2:25" x14ac:dyDescent="0.2">
      <c r="B57" s="10" t="str">
        <f>Calculations!A34</f>
        <v>BA/007</v>
      </c>
      <c r="C57" s="10" t="str">
        <f>Calculations!B34</f>
        <v>Ferniehurst Farm</v>
      </c>
      <c r="D57" s="10" t="str">
        <f>Calculations!C34</f>
        <v>Residential</v>
      </c>
      <c r="E57" s="48">
        <f>Calculations!D34</f>
        <v>0.56819600000000003</v>
      </c>
      <c r="F57" s="48">
        <f>Calculations!H34</f>
        <v>0.56819600000000003</v>
      </c>
      <c r="G57" s="48">
        <f>Calculations!L34</f>
        <v>100</v>
      </c>
      <c r="H57" s="48">
        <f>Calculations!G34</f>
        <v>0</v>
      </c>
      <c r="I57" s="48">
        <f>Calculations!K34</f>
        <v>0</v>
      </c>
      <c r="J57" s="48">
        <f>Calculations!F34</f>
        <v>0</v>
      </c>
      <c r="K57" s="48">
        <f>Calculations!J34</f>
        <v>0</v>
      </c>
      <c r="L57" s="48">
        <f>Calculations!E34</f>
        <v>0</v>
      </c>
      <c r="M57" s="48">
        <f>Calculations!I34</f>
        <v>0</v>
      </c>
      <c r="N57" s="48">
        <f>Calculations!Q34</f>
        <v>8.1517609738199995E-3</v>
      </c>
      <c r="O57" s="48">
        <f>Calculations!V34</f>
        <v>1.4346741219262364</v>
      </c>
      <c r="P57" s="48">
        <f>Calculations!O34</f>
        <v>0</v>
      </c>
      <c r="Q57" s="48">
        <f>Calculations!T34</f>
        <v>0</v>
      </c>
      <c r="R57" s="48">
        <f>Calculations!M34</f>
        <v>0</v>
      </c>
      <c r="S57" s="48">
        <f>Calculations!R34</f>
        <v>0</v>
      </c>
      <c r="T57" s="28" t="s">
        <v>2616</v>
      </c>
      <c r="U57" s="28" t="s">
        <v>2622</v>
      </c>
      <c r="V57" s="26" t="s">
        <v>2626</v>
      </c>
      <c r="W57" s="35" t="s">
        <v>2635</v>
      </c>
      <c r="X57" s="10"/>
    </row>
    <row r="58" spans="2:25" x14ac:dyDescent="0.2">
      <c r="B58" s="10" t="str">
        <f>Calculations!A35</f>
        <v>BA/008A</v>
      </c>
      <c r="C58" s="10" t="str">
        <f>Calculations!B35</f>
        <v>Valley View</v>
      </c>
      <c r="D58" s="10" t="str">
        <f>Calculations!C35</f>
        <v>Residential</v>
      </c>
      <c r="E58" s="48">
        <f>Calculations!D35</f>
        <v>2.08813</v>
      </c>
      <c r="F58" s="48">
        <f>Calculations!H35</f>
        <v>2.08813</v>
      </c>
      <c r="G58" s="48">
        <f>Calculations!L35</f>
        <v>100</v>
      </c>
      <c r="H58" s="48">
        <f>Calculations!G35</f>
        <v>0</v>
      </c>
      <c r="I58" s="48">
        <f>Calculations!K35</f>
        <v>0</v>
      </c>
      <c r="J58" s="48">
        <f>Calculations!F35</f>
        <v>0</v>
      </c>
      <c r="K58" s="48">
        <f>Calculations!J35</f>
        <v>0</v>
      </c>
      <c r="L58" s="48">
        <f>Calculations!E35</f>
        <v>0</v>
      </c>
      <c r="M58" s="48">
        <f>Calculations!I35</f>
        <v>0</v>
      </c>
      <c r="N58" s="48">
        <f>Calculations!Q35</f>
        <v>0</v>
      </c>
      <c r="O58" s="48">
        <f>Calculations!V35</f>
        <v>0</v>
      </c>
      <c r="P58" s="48">
        <f>Calculations!O35</f>
        <v>0</v>
      </c>
      <c r="Q58" s="48">
        <f>Calculations!T35</f>
        <v>0</v>
      </c>
      <c r="R58" s="48">
        <f>Calculations!M35</f>
        <v>0</v>
      </c>
      <c r="S58" s="48">
        <f>Calculations!R35</f>
        <v>0</v>
      </c>
      <c r="T58" s="28" t="s">
        <v>2616</v>
      </c>
      <c r="U58" s="28" t="s">
        <v>2622</v>
      </c>
      <c r="V58" s="26" t="s">
        <v>2626</v>
      </c>
      <c r="W58" s="35" t="s">
        <v>2635</v>
      </c>
      <c r="X58" s="10"/>
    </row>
    <row r="59" spans="2:25" x14ac:dyDescent="0.2">
      <c r="B59" s="10" t="str">
        <f>Calculations!A36</f>
        <v>BA/008B</v>
      </c>
      <c r="C59" s="10" t="str">
        <f>Calculations!B36</f>
        <v>Cliffe Lane west</v>
      </c>
      <c r="D59" s="10" t="str">
        <f>Calculations!C36</f>
        <v>Residential</v>
      </c>
      <c r="E59" s="48">
        <f>Calculations!D36</f>
        <v>0.63330699999999995</v>
      </c>
      <c r="F59" s="48">
        <f>Calculations!H36</f>
        <v>0.63330699999999995</v>
      </c>
      <c r="G59" s="48">
        <f>Calculations!L36</f>
        <v>100</v>
      </c>
      <c r="H59" s="48">
        <f>Calculations!G36</f>
        <v>0</v>
      </c>
      <c r="I59" s="48">
        <f>Calculations!K36</f>
        <v>0</v>
      </c>
      <c r="J59" s="48">
        <f>Calculations!F36</f>
        <v>0</v>
      </c>
      <c r="K59" s="48">
        <f>Calculations!J36</f>
        <v>0</v>
      </c>
      <c r="L59" s="48">
        <f>Calculations!E36</f>
        <v>0</v>
      </c>
      <c r="M59" s="48">
        <f>Calculations!I36</f>
        <v>0</v>
      </c>
      <c r="N59" s="48">
        <f>Calculations!Q36</f>
        <v>0</v>
      </c>
      <c r="O59" s="48">
        <f>Calculations!V36</f>
        <v>0</v>
      </c>
      <c r="P59" s="48">
        <f>Calculations!O36</f>
        <v>0</v>
      </c>
      <c r="Q59" s="48">
        <f>Calculations!T36</f>
        <v>0</v>
      </c>
      <c r="R59" s="48">
        <f>Calculations!M36</f>
        <v>0</v>
      </c>
      <c r="S59" s="48">
        <f>Calculations!R36</f>
        <v>0</v>
      </c>
      <c r="T59" s="28" t="s">
        <v>2616</v>
      </c>
      <c r="U59" s="28" t="s">
        <v>2622</v>
      </c>
      <c r="V59" s="26" t="s">
        <v>2627</v>
      </c>
      <c r="W59" s="35" t="s">
        <v>2631</v>
      </c>
      <c r="X59" s="10"/>
    </row>
    <row r="60" spans="2:25" x14ac:dyDescent="0.2">
      <c r="B60" s="10" t="str">
        <f>Calculations!A37</f>
        <v>BA/009</v>
      </c>
      <c r="C60" s="10" t="str">
        <f>Calculations!B37</f>
        <v>West Lane</v>
      </c>
      <c r="D60" s="10" t="str">
        <f>Calculations!C37</f>
        <v>Residential</v>
      </c>
      <c r="E60" s="48">
        <f>Calculations!D37</f>
        <v>3.1009899999999999</v>
      </c>
      <c r="F60" s="48">
        <f>Calculations!H37</f>
        <v>3.1009899999999999</v>
      </c>
      <c r="G60" s="48">
        <f>Calculations!L37</f>
        <v>100</v>
      </c>
      <c r="H60" s="48">
        <f>Calculations!G37</f>
        <v>0</v>
      </c>
      <c r="I60" s="48">
        <f>Calculations!K37</f>
        <v>0</v>
      </c>
      <c r="J60" s="48">
        <f>Calculations!F37</f>
        <v>0</v>
      </c>
      <c r="K60" s="48">
        <f>Calculations!J37</f>
        <v>0</v>
      </c>
      <c r="L60" s="48">
        <f>Calculations!E37</f>
        <v>0</v>
      </c>
      <c r="M60" s="48">
        <f>Calculations!I37</f>
        <v>0</v>
      </c>
      <c r="N60" s="48">
        <f>Calculations!Q37</f>
        <v>0.25040218279999998</v>
      </c>
      <c r="O60" s="48">
        <f>Calculations!V37</f>
        <v>8.0749110058400699</v>
      </c>
      <c r="P60" s="48">
        <f>Calculations!O37</f>
        <v>0.09</v>
      </c>
      <c r="Q60" s="48">
        <f>Calculations!T37</f>
        <v>2.9022989432407069</v>
      </c>
      <c r="R60" s="48">
        <f>Calculations!M37</f>
        <v>5.1999999999999998E-2</v>
      </c>
      <c r="S60" s="48">
        <f>Calculations!R37</f>
        <v>1.6768838338724086</v>
      </c>
      <c r="T60" s="28" t="s">
        <v>2616</v>
      </c>
      <c r="U60" s="28" t="s">
        <v>2622</v>
      </c>
      <c r="V60" s="26" t="s">
        <v>2626</v>
      </c>
      <c r="W60" s="35" t="s">
        <v>2635</v>
      </c>
      <c r="X60" s="10"/>
      <c r="Y60" s="31"/>
    </row>
    <row r="61" spans="2:25" x14ac:dyDescent="0.2">
      <c r="B61" s="10" t="str">
        <f>Calculations!A38</f>
        <v>BA/009</v>
      </c>
      <c r="C61" s="10" t="str">
        <f>Calculations!B38</f>
        <v>West Lane</v>
      </c>
      <c r="D61" s="10" t="str">
        <f>Calculations!C38</f>
        <v>Residential</v>
      </c>
      <c r="E61" s="48">
        <f>Calculations!D38</f>
        <v>3.1009899999999999</v>
      </c>
      <c r="F61" s="48">
        <f>Calculations!H38</f>
        <v>3.1009899999999999</v>
      </c>
      <c r="G61" s="48">
        <f>Calculations!L38</f>
        <v>100</v>
      </c>
      <c r="H61" s="48">
        <f>Calculations!G38</f>
        <v>0</v>
      </c>
      <c r="I61" s="48">
        <f>Calculations!K38</f>
        <v>0</v>
      </c>
      <c r="J61" s="48">
        <f>Calculations!F38</f>
        <v>0</v>
      </c>
      <c r="K61" s="48">
        <f>Calculations!J38</f>
        <v>0</v>
      </c>
      <c r="L61" s="48">
        <f>Calculations!E38</f>
        <v>0</v>
      </c>
      <c r="M61" s="48">
        <f>Calculations!I38</f>
        <v>0</v>
      </c>
      <c r="N61" s="48">
        <f>Calculations!Q38</f>
        <v>0.25040218279999998</v>
      </c>
      <c r="O61" s="48">
        <f>Calculations!V38</f>
        <v>8.0749110058400699</v>
      </c>
      <c r="P61" s="48">
        <f>Calculations!O38</f>
        <v>0.09</v>
      </c>
      <c r="Q61" s="48">
        <f>Calculations!T38</f>
        <v>2.9022989432407069</v>
      </c>
      <c r="R61" s="48">
        <f>Calculations!M38</f>
        <v>5.1999999999999998E-2</v>
      </c>
      <c r="S61" s="48">
        <f>Calculations!R38</f>
        <v>1.6768838338724086</v>
      </c>
      <c r="T61" s="28" t="s">
        <v>2616</v>
      </c>
      <c r="U61" s="28" t="s">
        <v>2622</v>
      </c>
      <c r="V61" s="26" t="s">
        <v>2626</v>
      </c>
      <c r="W61" s="35" t="s">
        <v>2635</v>
      </c>
      <c r="X61" s="10"/>
    </row>
    <row r="62" spans="2:25" x14ac:dyDescent="0.2">
      <c r="B62" s="10" t="str">
        <f>Calculations!A39</f>
        <v>BA/010</v>
      </c>
      <c r="C62" s="10" t="str">
        <f>Calculations!B39</f>
        <v>Tong Park</v>
      </c>
      <c r="D62" s="10" t="str">
        <f>Calculations!C39</f>
        <v>Residential</v>
      </c>
      <c r="E62" s="48">
        <f>Calculations!D39</f>
        <v>2.3217400000000001</v>
      </c>
      <c r="F62" s="48">
        <f>Calculations!H39</f>
        <v>2.3217400000000001</v>
      </c>
      <c r="G62" s="48">
        <f>Calculations!L39</f>
        <v>100</v>
      </c>
      <c r="H62" s="48">
        <f>Calculations!G39</f>
        <v>0</v>
      </c>
      <c r="I62" s="48">
        <f>Calculations!K39</f>
        <v>0</v>
      </c>
      <c r="J62" s="48">
        <f>Calculations!F39</f>
        <v>0</v>
      </c>
      <c r="K62" s="48">
        <f>Calculations!J39</f>
        <v>0</v>
      </c>
      <c r="L62" s="48">
        <f>Calculations!E39</f>
        <v>0</v>
      </c>
      <c r="M62" s="48">
        <f>Calculations!I39</f>
        <v>0</v>
      </c>
      <c r="N62" s="48">
        <f>Calculations!Q39</f>
        <v>8.1599999999999992E-2</v>
      </c>
      <c r="O62" s="48">
        <f>Calculations!V39</f>
        <v>3.5146054252414136</v>
      </c>
      <c r="P62" s="48">
        <f>Calculations!O39</f>
        <v>6.9999999999999993E-2</v>
      </c>
      <c r="Q62" s="48">
        <f>Calculations!T39</f>
        <v>3.0149801442021928</v>
      </c>
      <c r="R62" s="48">
        <f>Calculations!M39</f>
        <v>5.5599999999999997E-2</v>
      </c>
      <c r="S62" s="48">
        <f>Calculations!R39</f>
        <v>2.3947556573948847</v>
      </c>
      <c r="T62" s="28" t="s">
        <v>2616</v>
      </c>
      <c r="U62" s="28" t="s">
        <v>2622</v>
      </c>
      <c r="V62" s="26" t="s">
        <v>2626</v>
      </c>
      <c r="W62" s="35" t="s">
        <v>2635</v>
      </c>
      <c r="X62" s="10"/>
      <c r="Y62" s="31"/>
    </row>
    <row r="63" spans="2:25" x14ac:dyDescent="0.2">
      <c r="B63" s="10" t="str">
        <f>Calculations!A40</f>
        <v>BA/011</v>
      </c>
      <c r="C63" s="10" t="str">
        <f>Calculations!B40</f>
        <v>Green Lane</v>
      </c>
      <c r="D63" s="10" t="str">
        <f>Calculations!C40</f>
        <v>Residential</v>
      </c>
      <c r="E63" s="48">
        <f>Calculations!D40</f>
        <v>1.2354099999999999</v>
      </c>
      <c r="F63" s="48">
        <f>Calculations!H40</f>
        <v>1.0441737646736997</v>
      </c>
      <c r="G63" s="48">
        <f>Calculations!L40</f>
        <v>84.520423557661005</v>
      </c>
      <c r="H63" s="48">
        <f>Calculations!G40</f>
        <v>0.14043957831500001</v>
      </c>
      <c r="I63" s="48">
        <f>Calculations!K40</f>
        <v>11.367851831780545</v>
      </c>
      <c r="J63" s="48">
        <f>Calculations!F40</f>
        <v>5.0796657011299998E-2</v>
      </c>
      <c r="K63" s="48">
        <f>Calculations!J40</f>
        <v>4.1117246105584382</v>
      </c>
      <c r="L63" s="48">
        <f>Calculations!E40</f>
        <v>0</v>
      </c>
      <c r="M63" s="48">
        <f>Calculations!I40</f>
        <v>0</v>
      </c>
      <c r="N63" s="48">
        <f>Calculations!Q40</f>
        <v>3.85857049799E-2</v>
      </c>
      <c r="O63" s="48">
        <f>Calculations!V40</f>
        <v>3.1233116924664692</v>
      </c>
      <c r="P63" s="48">
        <f>Calculations!O40</f>
        <v>0</v>
      </c>
      <c r="Q63" s="48">
        <f>Calculations!T40</f>
        <v>0</v>
      </c>
      <c r="R63" s="48">
        <f>Calculations!M40</f>
        <v>0</v>
      </c>
      <c r="S63" s="48">
        <f>Calculations!R40</f>
        <v>0</v>
      </c>
      <c r="T63" s="28" t="s">
        <v>2616</v>
      </c>
      <c r="U63" s="28" t="s">
        <v>2622</v>
      </c>
      <c r="V63" s="26" t="s">
        <v>2625</v>
      </c>
      <c r="W63" s="35" t="s">
        <v>2630</v>
      </c>
      <c r="X63" s="10"/>
    </row>
    <row r="64" spans="2:25" x14ac:dyDescent="0.2">
      <c r="B64" s="10" t="str">
        <f>Calculations!A1126</f>
        <v>SI/007</v>
      </c>
      <c r="C64" s="10" t="str">
        <f>Calculations!B1126</f>
        <v>Keighley Road, Belton Road</v>
      </c>
      <c r="D64" s="10" t="str">
        <f>Calculations!C1126</f>
        <v>Residential</v>
      </c>
      <c r="E64" s="48">
        <f>Calculations!D1126</f>
        <v>6.7236200000000004</v>
      </c>
      <c r="F64" s="48">
        <f>Calculations!H1126</f>
        <v>5.1693829399480009</v>
      </c>
      <c r="G64" s="48">
        <f>Calculations!L1126</f>
        <v>76.88392473024949</v>
      </c>
      <c r="H64" s="48">
        <f>Calculations!G1126</f>
        <v>0.43529107061700001</v>
      </c>
      <c r="I64" s="48">
        <f>Calculations!K1126</f>
        <v>6.4740581802213688</v>
      </c>
      <c r="J64" s="48">
        <f>Calculations!F1126</f>
        <v>0.72464733309499996</v>
      </c>
      <c r="K64" s="48">
        <f>Calculations!J1126</f>
        <v>10.777636646553493</v>
      </c>
      <c r="L64" s="48">
        <f>Calculations!E1126</f>
        <v>0.39429865634</v>
      </c>
      <c r="M64" s="48">
        <f>Calculations!I1126</f>
        <v>5.8643804429756585</v>
      </c>
      <c r="N64" s="48">
        <f>Calculations!Q1126</f>
        <v>4.9295462271649999E-2</v>
      </c>
      <c r="O64" s="48">
        <f>Calculations!V1126</f>
        <v>0.73316847578610922</v>
      </c>
      <c r="P64" s="48">
        <f>Calculations!O1126</f>
        <v>2.0698132745500001E-3</v>
      </c>
      <c r="Q64" s="48">
        <f>Calculations!T1126</f>
        <v>3.0784209615504741E-2</v>
      </c>
      <c r="R64" s="48">
        <f>Calculations!M1126</f>
        <v>0</v>
      </c>
      <c r="S64" s="48">
        <f>Calculations!R1126</f>
        <v>0</v>
      </c>
      <c r="T64" s="28" t="s">
        <v>2616</v>
      </c>
      <c r="U64" s="28" t="s">
        <v>2622</v>
      </c>
      <c r="V64" s="26" t="s">
        <v>2624</v>
      </c>
      <c r="W64" s="35" t="s">
        <v>2629</v>
      </c>
      <c r="X64" s="10"/>
    </row>
    <row r="65" spans="2:25" ht="25.5" x14ac:dyDescent="0.2">
      <c r="B65" s="10" t="str">
        <f>Calculations!A42</f>
        <v>BA/014</v>
      </c>
      <c r="C65" s="10" t="str">
        <f>Calculations!B42</f>
        <v>Whitelands Crescent</v>
      </c>
      <c r="D65" s="10" t="str">
        <f>Calculations!C42</f>
        <v>Residential</v>
      </c>
      <c r="E65" s="48">
        <f>Calculations!D42</f>
        <v>0.41587600000000002</v>
      </c>
      <c r="F65" s="48">
        <f>Calculations!H42</f>
        <v>0.41587600000000002</v>
      </c>
      <c r="G65" s="48">
        <f>Calculations!L42</f>
        <v>100</v>
      </c>
      <c r="H65" s="48">
        <f>Calculations!G42</f>
        <v>0</v>
      </c>
      <c r="I65" s="48">
        <f>Calculations!K42</f>
        <v>0</v>
      </c>
      <c r="J65" s="48">
        <f>Calculations!F42</f>
        <v>0</v>
      </c>
      <c r="K65" s="48">
        <f>Calculations!J42</f>
        <v>0</v>
      </c>
      <c r="L65" s="48">
        <f>Calculations!E42</f>
        <v>0</v>
      </c>
      <c r="M65" s="48">
        <f>Calculations!I42</f>
        <v>0</v>
      </c>
      <c r="N65" s="48">
        <f>Calculations!Q42</f>
        <v>0.13717723589809999</v>
      </c>
      <c r="O65" s="48">
        <f>Calculations!V42</f>
        <v>32.985129196707668</v>
      </c>
      <c r="P65" s="48">
        <f>Calculations!O42</f>
        <v>5.0060777397499999E-2</v>
      </c>
      <c r="Q65" s="48">
        <f>Calculations!T42</f>
        <v>12.037428800291432</v>
      </c>
      <c r="R65" s="48">
        <f>Calculations!M42</f>
        <v>1.2984928812399999E-2</v>
      </c>
      <c r="S65" s="48">
        <f>Calculations!R42</f>
        <v>3.122307806269176</v>
      </c>
      <c r="T65" s="28" t="s">
        <v>2615</v>
      </c>
      <c r="U65" s="28" t="s">
        <v>2622</v>
      </c>
      <c r="V65" s="26" t="s">
        <v>2623</v>
      </c>
      <c r="W65" s="35" t="s">
        <v>2632</v>
      </c>
      <c r="X65" s="10"/>
    </row>
    <row r="66" spans="2:25" x14ac:dyDescent="0.2">
      <c r="B66" s="10" t="str">
        <f>Calculations!A43</f>
        <v>BA/015</v>
      </c>
      <c r="C66" s="10" t="str">
        <f>Calculations!B43</f>
        <v>Rear Merlinwood Drive,</v>
      </c>
      <c r="D66" s="10" t="str">
        <f>Calculations!C43</f>
        <v>Residential</v>
      </c>
      <c r="E66" s="48">
        <f>Calculations!D43</f>
        <v>2.83934</v>
      </c>
      <c r="F66" s="48">
        <f>Calculations!H43</f>
        <v>2.83934</v>
      </c>
      <c r="G66" s="48">
        <f>Calculations!L43</f>
        <v>100</v>
      </c>
      <c r="H66" s="48">
        <f>Calculations!G43</f>
        <v>0</v>
      </c>
      <c r="I66" s="48">
        <f>Calculations!K43</f>
        <v>0</v>
      </c>
      <c r="J66" s="48">
        <f>Calculations!F43</f>
        <v>0</v>
      </c>
      <c r="K66" s="48">
        <f>Calculations!J43</f>
        <v>0</v>
      </c>
      <c r="L66" s="48">
        <f>Calculations!E43</f>
        <v>0</v>
      </c>
      <c r="M66" s="48">
        <f>Calculations!I43</f>
        <v>0</v>
      </c>
      <c r="N66" s="48">
        <f>Calculations!Q43</f>
        <v>0</v>
      </c>
      <c r="O66" s="48">
        <f>Calculations!V43</f>
        <v>0</v>
      </c>
      <c r="P66" s="48">
        <f>Calculations!O43</f>
        <v>0</v>
      </c>
      <c r="Q66" s="48">
        <f>Calculations!T43</f>
        <v>0</v>
      </c>
      <c r="R66" s="48">
        <f>Calculations!M43</f>
        <v>0</v>
      </c>
      <c r="S66" s="48">
        <f>Calculations!R43</f>
        <v>0</v>
      </c>
      <c r="T66" s="28" t="s">
        <v>2616</v>
      </c>
      <c r="U66" s="28" t="s">
        <v>2622</v>
      </c>
      <c r="V66" s="26" t="s">
        <v>2626</v>
      </c>
      <c r="W66" s="35" t="s">
        <v>2635</v>
      </c>
      <c r="X66" s="10"/>
    </row>
    <row r="67" spans="2:25" x14ac:dyDescent="0.2">
      <c r="B67" s="10" t="str">
        <f>Calculations!A44</f>
        <v>BA/018</v>
      </c>
      <c r="C67" s="10" t="str">
        <f>Calculations!B44</f>
        <v>Glen Road</v>
      </c>
      <c r="D67" s="10" t="str">
        <f>Calculations!C44</f>
        <v>Residential</v>
      </c>
      <c r="E67" s="48">
        <f>Calculations!D44</f>
        <v>5.0502099999999999</v>
      </c>
      <c r="F67" s="48">
        <f>Calculations!H44</f>
        <v>5.0502099999999999</v>
      </c>
      <c r="G67" s="48">
        <f>Calculations!L44</f>
        <v>100</v>
      </c>
      <c r="H67" s="48">
        <f>Calculations!G44</f>
        <v>0</v>
      </c>
      <c r="I67" s="48">
        <f>Calculations!K44</f>
        <v>0</v>
      </c>
      <c r="J67" s="48">
        <f>Calculations!F44</f>
        <v>0</v>
      </c>
      <c r="K67" s="48">
        <f>Calculations!J44</f>
        <v>0</v>
      </c>
      <c r="L67" s="48">
        <f>Calculations!E44</f>
        <v>0</v>
      </c>
      <c r="M67" s="48">
        <f>Calculations!I44</f>
        <v>0</v>
      </c>
      <c r="N67" s="48">
        <f>Calculations!Q44</f>
        <v>0.34319082999790002</v>
      </c>
      <c r="O67" s="48">
        <f>Calculations!V44</f>
        <v>6.7955754314751271</v>
      </c>
      <c r="P67" s="48">
        <f>Calculations!O44</f>
        <v>6.0579727518899999E-2</v>
      </c>
      <c r="Q67" s="48">
        <f>Calculations!T44</f>
        <v>1.1995486825082522</v>
      </c>
      <c r="R67" s="48">
        <f>Calculations!M44</f>
        <v>1.36660347809E-2</v>
      </c>
      <c r="S67" s="48">
        <f>Calculations!R44</f>
        <v>0.27060329730644861</v>
      </c>
      <c r="T67" s="28" t="s">
        <v>2616</v>
      </c>
      <c r="U67" s="28" t="s">
        <v>2622</v>
      </c>
      <c r="V67" s="26" t="s">
        <v>2626</v>
      </c>
      <c r="W67" s="35" t="s">
        <v>2635</v>
      </c>
      <c r="X67" s="10"/>
    </row>
    <row r="68" spans="2:25" x14ac:dyDescent="0.2">
      <c r="B68" s="10" t="str">
        <f>Calculations!A45</f>
        <v>BA/019</v>
      </c>
      <c r="C68" s="10" t="str">
        <f>Calculations!B45</f>
        <v>Coach Road</v>
      </c>
      <c r="D68" s="10" t="str">
        <f>Calculations!C45</f>
        <v>Residential</v>
      </c>
      <c r="E68" s="48">
        <f>Calculations!D45</f>
        <v>0.13301199999999999</v>
      </c>
      <c r="F68" s="48">
        <f>Calculations!H45</f>
        <v>6.6546884049999977E-3</v>
      </c>
      <c r="G68" s="48">
        <f>Calculations!L45</f>
        <v>5.0030737113944594</v>
      </c>
      <c r="H68" s="48">
        <f>Calculations!G45</f>
        <v>0.12635731159499999</v>
      </c>
      <c r="I68" s="48">
        <f>Calculations!K45</f>
        <v>94.99692628860555</v>
      </c>
      <c r="J68" s="48">
        <f>Calculations!F45</f>
        <v>0</v>
      </c>
      <c r="K68" s="48">
        <f>Calculations!J45</f>
        <v>0</v>
      </c>
      <c r="L68" s="48">
        <f>Calculations!E45</f>
        <v>0</v>
      </c>
      <c r="M68" s="48">
        <f>Calculations!I45</f>
        <v>0</v>
      </c>
      <c r="N68" s="48">
        <f>Calculations!Q45</f>
        <v>3.32890651385E-4</v>
      </c>
      <c r="O68" s="48">
        <f>Calculations!V45</f>
        <v>0.25027114199094819</v>
      </c>
      <c r="P68" s="48">
        <f>Calculations!O45</f>
        <v>0</v>
      </c>
      <c r="Q68" s="48">
        <f>Calculations!T45</f>
        <v>0</v>
      </c>
      <c r="R68" s="48">
        <f>Calculations!M45</f>
        <v>0</v>
      </c>
      <c r="S68" s="48">
        <f>Calculations!R45</f>
        <v>0</v>
      </c>
      <c r="T68" s="28" t="s">
        <v>2616</v>
      </c>
      <c r="U68" s="28" t="s">
        <v>2622</v>
      </c>
      <c r="V68" s="26" t="s">
        <v>2626</v>
      </c>
      <c r="W68" s="35" t="s">
        <v>2635</v>
      </c>
      <c r="X68" s="10"/>
      <c r="Y68" s="31"/>
    </row>
    <row r="69" spans="2:25" x14ac:dyDescent="0.2">
      <c r="B69" s="10" t="str">
        <f>Calculations!A46</f>
        <v>BA/020</v>
      </c>
      <c r="C69" s="10" t="str">
        <f>Calculations!B46</f>
        <v>Prod Lane - Baildon</v>
      </c>
      <c r="D69" s="10" t="str">
        <f>Calculations!C46</f>
        <v>Residential</v>
      </c>
      <c r="E69" s="48">
        <f>Calculations!D46</f>
        <v>0.39085300000000001</v>
      </c>
      <c r="F69" s="48">
        <f>Calculations!H46</f>
        <v>0.39085300000000001</v>
      </c>
      <c r="G69" s="48">
        <f>Calculations!L46</f>
        <v>100</v>
      </c>
      <c r="H69" s="48">
        <f>Calculations!G46</f>
        <v>0</v>
      </c>
      <c r="I69" s="48">
        <f>Calculations!K46</f>
        <v>0</v>
      </c>
      <c r="J69" s="48">
        <f>Calculations!F46</f>
        <v>0</v>
      </c>
      <c r="K69" s="48">
        <f>Calculations!J46</f>
        <v>0</v>
      </c>
      <c r="L69" s="48">
        <f>Calculations!E46</f>
        <v>0</v>
      </c>
      <c r="M69" s="48">
        <f>Calculations!I46</f>
        <v>0</v>
      </c>
      <c r="N69" s="48">
        <f>Calculations!Q46</f>
        <v>0.11347951935</v>
      </c>
      <c r="O69" s="48">
        <f>Calculations!V46</f>
        <v>29.033810499087892</v>
      </c>
      <c r="P69" s="48">
        <f>Calculations!O46</f>
        <v>0</v>
      </c>
      <c r="Q69" s="48">
        <f>Calculations!T46</f>
        <v>0</v>
      </c>
      <c r="R69" s="48">
        <f>Calculations!M46</f>
        <v>0</v>
      </c>
      <c r="S69" s="48">
        <f>Calculations!R46</f>
        <v>0</v>
      </c>
      <c r="T69" s="28" t="s">
        <v>2616</v>
      </c>
      <c r="U69" s="28" t="s">
        <v>2622</v>
      </c>
      <c r="V69" s="26" t="s">
        <v>2626</v>
      </c>
      <c r="W69" s="35" t="s">
        <v>2635</v>
      </c>
      <c r="X69" s="10"/>
    </row>
    <row r="70" spans="2:25" x14ac:dyDescent="0.2">
      <c r="B70" s="10" t="str">
        <f>Calculations!A47</f>
        <v>BA/021</v>
      </c>
      <c r="C70" s="10" t="str">
        <f>Calculations!B47</f>
        <v>Land West Of Hardaker Croft Baildon</v>
      </c>
      <c r="D70" s="10" t="str">
        <f>Calculations!C47</f>
        <v>Residential</v>
      </c>
      <c r="E70" s="48">
        <f>Calculations!D47</f>
        <v>0.265596</v>
      </c>
      <c r="F70" s="48">
        <f>Calculations!H47</f>
        <v>0.265596</v>
      </c>
      <c r="G70" s="48">
        <f>Calculations!L47</f>
        <v>100</v>
      </c>
      <c r="H70" s="48">
        <f>Calculations!G47</f>
        <v>0</v>
      </c>
      <c r="I70" s="48">
        <f>Calculations!K47</f>
        <v>0</v>
      </c>
      <c r="J70" s="48">
        <f>Calculations!F47</f>
        <v>0</v>
      </c>
      <c r="K70" s="48">
        <f>Calculations!J47</f>
        <v>0</v>
      </c>
      <c r="L70" s="48">
        <f>Calculations!E47</f>
        <v>0</v>
      </c>
      <c r="M70" s="48">
        <f>Calculations!I47</f>
        <v>0</v>
      </c>
      <c r="N70" s="48">
        <f>Calculations!Q47</f>
        <v>0</v>
      </c>
      <c r="O70" s="48">
        <f>Calculations!V47</f>
        <v>0</v>
      </c>
      <c r="P70" s="48">
        <f>Calculations!O47</f>
        <v>0</v>
      </c>
      <c r="Q70" s="48">
        <f>Calculations!T47</f>
        <v>0</v>
      </c>
      <c r="R70" s="48">
        <f>Calculations!M47</f>
        <v>0</v>
      </c>
      <c r="S70" s="48">
        <f>Calculations!R47</f>
        <v>0</v>
      </c>
      <c r="T70" s="28" t="s">
        <v>2616</v>
      </c>
      <c r="U70" s="28" t="s">
        <v>2622</v>
      </c>
      <c r="V70" s="26" t="s">
        <v>2627</v>
      </c>
      <c r="W70" s="35" t="s">
        <v>2631</v>
      </c>
      <c r="X70" s="10"/>
    </row>
    <row r="71" spans="2:25" x14ac:dyDescent="0.2">
      <c r="B71" s="10" t="str">
        <f>Calculations!A48</f>
        <v>BA/022</v>
      </c>
      <c r="C71" s="10" t="str">
        <f>Calculations!B48</f>
        <v>Meadowside Road, west of Baildon Cof E primary School</v>
      </c>
      <c r="D71" s="10" t="str">
        <f>Calculations!C48</f>
        <v>Residential</v>
      </c>
      <c r="E71" s="48">
        <f>Calculations!D48</f>
        <v>2.1553900000000001</v>
      </c>
      <c r="F71" s="48">
        <f>Calculations!H48</f>
        <v>2.1553900000000001</v>
      </c>
      <c r="G71" s="48">
        <f>Calculations!L48</f>
        <v>100</v>
      </c>
      <c r="H71" s="48">
        <f>Calculations!G48</f>
        <v>0</v>
      </c>
      <c r="I71" s="48">
        <f>Calculations!K48</f>
        <v>0</v>
      </c>
      <c r="J71" s="48">
        <f>Calculations!F48</f>
        <v>0</v>
      </c>
      <c r="K71" s="48">
        <f>Calculations!J48</f>
        <v>0</v>
      </c>
      <c r="L71" s="48">
        <f>Calculations!E48</f>
        <v>0</v>
      </c>
      <c r="M71" s="48">
        <f>Calculations!I48</f>
        <v>0</v>
      </c>
      <c r="N71" s="48">
        <f>Calculations!Q48</f>
        <v>1.7296800000599999E-3</v>
      </c>
      <c r="O71" s="48">
        <f>Calculations!V48</f>
        <v>8.0249050058690055E-2</v>
      </c>
      <c r="P71" s="48">
        <f>Calculations!O48</f>
        <v>0</v>
      </c>
      <c r="Q71" s="48">
        <f>Calculations!T48</f>
        <v>0</v>
      </c>
      <c r="R71" s="48">
        <f>Calculations!M48</f>
        <v>0</v>
      </c>
      <c r="S71" s="48">
        <f>Calculations!R48</f>
        <v>0</v>
      </c>
      <c r="T71" s="28" t="s">
        <v>2616</v>
      </c>
      <c r="U71" s="28" t="s">
        <v>2622</v>
      </c>
      <c r="V71" s="26" t="s">
        <v>2626</v>
      </c>
      <c r="W71" s="35" t="s">
        <v>2635</v>
      </c>
      <c r="X71" s="10"/>
    </row>
    <row r="72" spans="2:25" x14ac:dyDescent="0.2">
      <c r="B72" s="10" t="str">
        <f>Calculations!A49</f>
        <v>BA/023</v>
      </c>
      <c r="C72" s="10" t="str">
        <f>Calculations!B49</f>
        <v>West Lane</v>
      </c>
      <c r="D72" s="10" t="str">
        <f>Calculations!C49</f>
        <v>Residential</v>
      </c>
      <c r="E72" s="48">
        <f>Calculations!D49</f>
        <v>7.0011900000000002</v>
      </c>
      <c r="F72" s="48">
        <f>Calculations!H49</f>
        <v>7.0011900000000002</v>
      </c>
      <c r="G72" s="48">
        <f>Calculations!L49</f>
        <v>100</v>
      </c>
      <c r="H72" s="48">
        <f>Calculations!G49</f>
        <v>0</v>
      </c>
      <c r="I72" s="48">
        <f>Calculations!K49</f>
        <v>0</v>
      </c>
      <c r="J72" s="48">
        <f>Calculations!F49</f>
        <v>0</v>
      </c>
      <c r="K72" s="48">
        <f>Calculations!J49</f>
        <v>0</v>
      </c>
      <c r="L72" s="48">
        <f>Calculations!E49</f>
        <v>0</v>
      </c>
      <c r="M72" s="48">
        <f>Calculations!I49</f>
        <v>0</v>
      </c>
      <c r="N72" s="48">
        <f>Calculations!Q49</f>
        <v>0.25565106528870002</v>
      </c>
      <c r="O72" s="48">
        <f>Calculations!V49</f>
        <v>3.6515373142094418</v>
      </c>
      <c r="P72" s="48">
        <f>Calculations!O49</f>
        <v>1.2027445749699999E-2</v>
      </c>
      <c r="Q72" s="48">
        <f>Calculations!T49</f>
        <v>0.17179144902080931</v>
      </c>
      <c r="R72" s="48">
        <f>Calculations!M49</f>
        <v>0</v>
      </c>
      <c r="S72" s="48">
        <f>Calculations!R49</f>
        <v>0</v>
      </c>
      <c r="T72" s="28" t="s">
        <v>2616</v>
      </c>
      <c r="U72" s="28" t="s">
        <v>2622</v>
      </c>
      <c r="V72" s="26" t="s">
        <v>2626</v>
      </c>
      <c r="W72" s="35" t="s">
        <v>2635</v>
      </c>
      <c r="X72" s="10"/>
    </row>
    <row r="73" spans="2:25" x14ac:dyDescent="0.2">
      <c r="B73" s="10" t="str">
        <f>Calculations!A50</f>
        <v>BA/024</v>
      </c>
      <c r="C73" s="10" t="str">
        <f>Calculations!B50</f>
        <v>Land off Green Lane/Rowantree Avenue</v>
      </c>
      <c r="D73" s="10" t="str">
        <f>Calculations!C50</f>
        <v>Residential</v>
      </c>
      <c r="E73" s="48">
        <f>Calculations!D50</f>
        <v>1.6541300000000001</v>
      </c>
      <c r="F73" s="48">
        <f>Calculations!H50</f>
        <v>1.6541300000000001</v>
      </c>
      <c r="G73" s="48">
        <f>Calculations!L50</f>
        <v>100</v>
      </c>
      <c r="H73" s="48">
        <f>Calculations!G50</f>
        <v>0</v>
      </c>
      <c r="I73" s="48">
        <f>Calculations!K50</f>
        <v>0</v>
      </c>
      <c r="J73" s="48">
        <f>Calculations!F50</f>
        <v>0</v>
      </c>
      <c r="K73" s="48">
        <f>Calculations!J50</f>
        <v>0</v>
      </c>
      <c r="L73" s="48">
        <f>Calculations!E50</f>
        <v>0</v>
      </c>
      <c r="M73" s="48">
        <f>Calculations!I50</f>
        <v>0</v>
      </c>
      <c r="N73" s="48">
        <f>Calculations!Q50</f>
        <v>0</v>
      </c>
      <c r="O73" s="48">
        <f>Calculations!V50</f>
        <v>0</v>
      </c>
      <c r="P73" s="48">
        <f>Calculations!O50</f>
        <v>0</v>
      </c>
      <c r="Q73" s="48">
        <f>Calculations!T50</f>
        <v>0</v>
      </c>
      <c r="R73" s="48">
        <f>Calculations!M50</f>
        <v>0</v>
      </c>
      <c r="S73" s="48">
        <f>Calculations!R50</f>
        <v>0</v>
      </c>
      <c r="T73" s="28" t="s">
        <v>2616</v>
      </c>
      <c r="U73" s="28" t="s">
        <v>2622</v>
      </c>
      <c r="V73" s="26" t="s">
        <v>2626</v>
      </c>
      <c r="W73" s="35" t="s">
        <v>2635</v>
      </c>
      <c r="X73" s="10"/>
      <c r="Y73" s="31"/>
    </row>
    <row r="74" spans="2:25" x14ac:dyDescent="0.2">
      <c r="B74" s="10" t="str">
        <f>Calculations!A51</f>
        <v>BA/025</v>
      </c>
      <c r="C74" s="10" t="str">
        <f>Calculations!B51</f>
        <v>Crook Farm Caravan Site, Glen Road</v>
      </c>
      <c r="D74" s="10" t="str">
        <f>Calculations!C51</f>
        <v>Residential</v>
      </c>
      <c r="E74" s="48">
        <f>Calculations!D51</f>
        <v>8.1137099999999993</v>
      </c>
      <c r="F74" s="48">
        <f>Calculations!H51</f>
        <v>8.1137099999999993</v>
      </c>
      <c r="G74" s="48">
        <f>Calculations!L51</f>
        <v>100</v>
      </c>
      <c r="H74" s="48">
        <f>Calculations!G51</f>
        <v>0</v>
      </c>
      <c r="I74" s="48">
        <f>Calculations!K51</f>
        <v>0</v>
      </c>
      <c r="J74" s="48">
        <f>Calculations!F51</f>
        <v>0</v>
      </c>
      <c r="K74" s="48">
        <f>Calculations!J51</f>
        <v>0</v>
      </c>
      <c r="L74" s="48">
        <f>Calculations!E51</f>
        <v>0</v>
      </c>
      <c r="M74" s="48">
        <f>Calculations!I51</f>
        <v>0</v>
      </c>
      <c r="N74" s="48">
        <f>Calculations!Q51</f>
        <v>0</v>
      </c>
      <c r="O74" s="48">
        <f>Calculations!V51</f>
        <v>0</v>
      </c>
      <c r="P74" s="48">
        <f>Calculations!O51</f>
        <v>0</v>
      </c>
      <c r="Q74" s="48">
        <f>Calculations!T51</f>
        <v>0</v>
      </c>
      <c r="R74" s="48">
        <f>Calculations!M51</f>
        <v>0</v>
      </c>
      <c r="S74" s="48">
        <f>Calculations!R51</f>
        <v>0</v>
      </c>
      <c r="T74" s="28" t="s">
        <v>2616</v>
      </c>
      <c r="U74" s="28" t="s">
        <v>2622</v>
      </c>
      <c r="V74" s="26" t="s">
        <v>2626</v>
      </c>
      <c r="W74" s="35" t="s">
        <v>2635</v>
      </c>
      <c r="X74" s="10"/>
      <c r="Y74" s="31"/>
    </row>
    <row r="75" spans="2:25" x14ac:dyDescent="0.2">
      <c r="B75" s="10" t="str">
        <f>Calculations!A52</f>
        <v>BA/026</v>
      </c>
      <c r="C75" s="10" t="str">
        <f>Calculations!B52</f>
        <v>Baildon Golf Clubhouse, Moorgate</v>
      </c>
      <c r="D75" s="10" t="str">
        <f>Calculations!C52</f>
        <v>Residential</v>
      </c>
      <c r="E75" s="48">
        <f>Calculations!D52</f>
        <v>0.166491</v>
      </c>
      <c r="F75" s="48">
        <f>Calculations!H52</f>
        <v>0.166491</v>
      </c>
      <c r="G75" s="48">
        <f>Calculations!L52</f>
        <v>100</v>
      </c>
      <c r="H75" s="48">
        <f>Calculations!G52</f>
        <v>0</v>
      </c>
      <c r="I75" s="48">
        <f>Calculations!K52</f>
        <v>0</v>
      </c>
      <c r="J75" s="48">
        <f>Calculations!F52</f>
        <v>0</v>
      </c>
      <c r="K75" s="48">
        <f>Calculations!J52</f>
        <v>0</v>
      </c>
      <c r="L75" s="48">
        <f>Calculations!E52</f>
        <v>0</v>
      </c>
      <c r="M75" s="48">
        <f>Calculations!I52</f>
        <v>0</v>
      </c>
      <c r="N75" s="48">
        <f>Calculations!Q52</f>
        <v>6.94591328576E-4</v>
      </c>
      <c r="O75" s="48">
        <f>Calculations!V52</f>
        <v>0.41719452016985897</v>
      </c>
      <c r="P75" s="48">
        <f>Calculations!O52</f>
        <v>2.13050060988E-4</v>
      </c>
      <c r="Q75" s="48">
        <f>Calculations!T52</f>
        <v>0.12796491160963655</v>
      </c>
      <c r="R75" s="48">
        <f>Calculations!M52</f>
        <v>0</v>
      </c>
      <c r="S75" s="48">
        <f>Calculations!R52</f>
        <v>0</v>
      </c>
      <c r="T75" s="28" t="s">
        <v>2616</v>
      </c>
      <c r="U75" s="28" t="s">
        <v>2622</v>
      </c>
      <c r="V75" s="26" t="s">
        <v>2626</v>
      </c>
      <c r="W75" s="35" t="s">
        <v>2635</v>
      </c>
      <c r="X75" s="10"/>
    </row>
    <row r="76" spans="2:25" x14ac:dyDescent="0.2">
      <c r="B76" s="10" t="str">
        <f>Calculations!A53</f>
        <v>BA/027</v>
      </c>
      <c r="C76" s="10" t="str">
        <f>Calculations!B53</f>
        <v>Prod Lane</v>
      </c>
      <c r="D76" s="10" t="str">
        <f>Calculations!C53</f>
        <v>Residential</v>
      </c>
      <c r="E76" s="48">
        <f>Calculations!D53</f>
        <v>0.22440499999999999</v>
      </c>
      <c r="F76" s="48">
        <f>Calculations!H53</f>
        <v>0.22440499999999999</v>
      </c>
      <c r="G76" s="48">
        <f>Calculations!L53</f>
        <v>100</v>
      </c>
      <c r="H76" s="48">
        <f>Calculations!G53</f>
        <v>0</v>
      </c>
      <c r="I76" s="48">
        <f>Calculations!K53</f>
        <v>0</v>
      </c>
      <c r="J76" s="48">
        <f>Calculations!F53</f>
        <v>0</v>
      </c>
      <c r="K76" s="48">
        <f>Calculations!J53</f>
        <v>0</v>
      </c>
      <c r="L76" s="48">
        <f>Calculations!E53</f>
        <v>0</v>
      </c>
      <c r="M76" s="48">
        <f>Calculations!I53</f>
        <v>0</v>
      </c>
      <c r="N76" s="48">
        <f>Calculations!Q53</f>
        <v>4.1351090380840005E-2</v>
      </c>
      <c r="O76" s="48">
        <f>Calculations!V53</f>
        <v>18.426991546908493</v>
      </c>
      <c r="P76" s="48">
        <f>Calculations!O53</f>
        <v>1.3893900001400001E-3</v>
      </c>
      <c r="Q76" s="48">
        <f>Calculations!T53</f>
        <v>0.61914395853033588</v>
      </c>
      <c r="R76" s="48">
        <f>Calculations!M53</f>
        <v>0</v>
      </c>
      <c r="S76" s="48">
        <f>Calculations!R53</f>
        <v>0</v>
      </c>
      <c r="T76" s="28" t="s">
        <v>2616</v>
      </c>
      <c r="U76" s="28" t="s">
        <v>2622</v>
      </c>
      <c r="V76" s="26" t="s">
        <v>2626</v>
      </c>
      <c r="W76" s="35" t="s">
        <v>2635</v>
      </c>
      <c r="X76" s="10"/>
    </row>
    <row r="77" spans="2:25" x14ac:dyDescent="0.2">
      <c r="B77" s="10" t="str">
        <f>Calculations!A54</f>
        <v>BA/028</v>
      </c>
      <c r="C77" s="10" t="str">
        <f>Calculations!B54</f>
        <v>Silson Lane</v>
      </c>
      <c r="D77" s="10" t="str">
        <f>Calculations!C54</f>
        <v>Residential</v>
      </c>
      <c r="E77" s="48">
        <f>Calculations!D54</f>
        <v>0.33507199999999998</v>
      </c>
      <c r="F77" s="48">
        <f>Calculations!H54</f>
        <v>0.33507199999999998</v>
      </c>
      <c r="G77" s="48">
        <f>Calculations!L54</f>
        <v>100</v>
      </c>
      <c r="H77" s="48">
        <f>Calculations!G54</f>
        <v>0</v>
      </c>
      <c r="I77" s="48">
        <f>Calculations!K54</f>
        <v>0</v>
      </c>
      <c r="J77" s="48">
        <f>Calculations!F54</f>
        <v>0</v>
      </c>
      <c r="K77" s="48">
        <f>Calculations!J54</f>
        <v>0</v>
      </c>
      <c r="L77" s="48">
        <f>Calculations!E54</f>
        <v>0</v>
      </c>
      <c r="M77" s="48">
        <f>Calculations!I54</f>
        <v>0</v>
      </c>
      <c r="N77" s="48">
        <f>Calculations!Q54</f>
        <v>3.1714652010412001E-2</v>
      </c>
      <c r="O77" s="48">
        <f>Calculations!V54</f>
        <v>9.4650260273648659</v>
      </c>
      <c r="P77" s="48">
        <f>Calculations!O54</f>
        <v>5.7683424901199996E-4</v>
      </c>
      <c r="Q77" s="48">
        <f>Calculations!T54</f>
        <v>0.17215232815991785</v>
      </c>
      <c r="R77" s="48">
        <f>Calculations!M54</f>
        <v>0</v>
      </c>
      <c r="S77" s="48">
        <f>Calculations!R54</f>
        <v>0</v>
      </c>
      <c r="T77" s="28" t="s">
        <v>2616</v>
      </c>
      <c r="U77" s="28" t="s">
        <v>2622</v>
      </c>
      <c r="V77" s="26" t="s">
        <v>2626</v>
      </c>
      <c r="W77" s="35" t="s">
        <v>2635</v>
      </c>
      <c r="X77" s="10"/>
    </row>
    <row r="78" spans="2:25" x14ac:dyDescent="0.2">
      <c r="B78" s="10" t="str">
        <f>Calculations!A55</f>
        <v>BA/029</v>
      </c>
      <c r="C78" s="10" t="str">
        <f>Calculations!B55</f>
        <v>The Little Blue Orange, Otley Road</v>
      </c>
      <c r="D78" s="10" t="str">
        <f>Calculations!C55</f>
        <v>Residential</v>
      </c>
      <c r="E78" s="48">
        <f>Calculations!D55</f>
        <v>0.22990099999999999</v>
      </c>
      <c r="F78" s="48">
        <f>Calculations!H55</f>
        <v>0.22990099999999999</v>
      </c>
      <c r="G78" s="48">
        <f>Calculations!L55</f>
        <v>100</v>
      </c>
      <c r="H78" s="48">
        <f>Calculations!G55</f>
        <v>0</v>
      </c>
      <c r="I78" s="48">
        <f>Calculations!K55</f>
        <v>0</v>
      </c>
      <c r="J78" s="48">
        <f>Calculations!F55</f>
        <v>0</v>
      </c>
      <c r="K78" s="48">
        <f>Calculations!J55</f>
        <v>0</v>
      </c>
      <c r="L78" s="48">
        <f>Calculations!E55</f>
        <v>0</v>
      </c>
      <c r="M78" s="48">
        <f>Calculations!I55</f>
        <v>0</v>
      </c>
      <c r="N78" s="48">
        <f>Calculations!Q55</f>
        <v>7.7925922917099988E-2</v>
      </c>
      <c r="O78" s="48">
        <f>Calculations!V55</f>
        <v>33.895425821157801</v>
      </c>
      <c r="P78" s="48">
        <f>Calculations!O55</f>
        <v>1.23438543173E-2</v>
      </c>
      <c r="Q78" s="48">
        <f>Calculations!T55</f>
        <v>5.3692042737091183</v>
      </c>
      <c r="R78" s="48">
        <f>Calculations!M55</f>
        <v>0</v>
      </c>
      <c r="S78" s="48">
        <f>Calculations!R55</f>
        <v>0</v>
      </c>
      <c r="T78" s="28" t="s">
        <v>2616</v>
      </c>
      <c r="U78" s="28" t="s">
        <v>2622</v>
      </c>
      <c r="V78" s="26" t="s">
        <v>2626</v>
      </c>
      <c r="W78" s="35" t="s">
        <v>2635</v>
      </c>
      <c r="X78" s="10"/>
    </row>
    <row r="79" spans="2:25" x14ac:dyDescent="0.2">
      <c r="B79" s="10" t="str">
        <f>Calculations!A56</f>
        <v>BA/030</v>
      </c>
      <c r="C79" s="10" t="str">
        <f>Calculations!B56</f>
        <v>Baildon Mills, Northgate</v>
      </c>
      <c r="D79" s="10" t="str">
        <f>Calculations!C56</f>
        <v>Residential</v>
      </c>
      <c r="E79" s="48">
        <f>Calculations!D56</f>
        <v>0.65082099999999998</v>
      </c>
      <c r="F79" s="48">
        <f>Calculations!H56</f>
        <v>0.65082099999999998</v>
      </c>
      <c r="G79" s="48">
        <f>Calculations!L56</f>
        <v>100</v>
      </c>
      <c r="H79" s="48">
        <f>Calculations!G56</f>
        <v>0</v>
      </c>
      <c r="I79" s="48">
        <f>Calculations!K56</f>
        <v>0</v>
      </c>
      <c r="J79" s="48">
        <f>Calculations!F56</f>
        <v>0</v>
      </c>
      <c r="K79" s="48">
        <f>Calculations!J56</f>
        <v>0</v>
      </c>
      <c r="L79" s="48">
        <f>Calculations!E56</f>
        <v>0</v>
      </c>
      <c r="M79" s="48">
        <f>Calculations!I56</f>
        <v>0</v>
      </c>
      <c r="N79" s="48">
        <f>Calculations!Q56</f>
        <v>9.0187379766399997E-2</v>
      </c>
      <c r="O79" s="48">
        <f>Calculations!V56</f>
        <v>13.857478441291846</v>
      </c>
      <c r="P79" s="48">
        <f>Calculations!O56</f>
        <v>5.1601184751099996E-2</v>
      </c>
      <c r="Q79" s="48">
        <f>Calculations!T56</f>
        <v>7.9286293391116756</v>
      </c>
      <c r="R79" s="48">
        <f>Calculations!M56</f>
        <v>2.0799999999999999E-2</v>
      </c>
      <c r="S79" s="48">
        <f>Calculations!R56</f>
        <v>3.1959632525686787</v>
      </c>
      <c r="T79" s="28" t="s">
        <v>2616</v>
      </c>
      <c r="U79" s="28" t="s">
        <v>2622</v>
      </c>
      <c r="V79" s="26" t="s">
        <v>2626</v>
      </c>
      <c r="W79" s="35" t="s">
        <v>2635</v>
      </c>
      <c r="X79" s="10"/>
    </row>
    <row r="80" spans="2:25" x14ac:dyDescent="0.2">
      <c r="B80" s="10" t="str">
        <f>Calculations!A57</f>
        <v>BA/031</v>
      </c>
      <c r="C80" s="10" t="str">
        <f>Calculations!B57</f>
        <v>Knoll Terrace, Denby Drive</v>
      </c>
      <c r="D80" s="10" t="str">
        <f>Calculations!C57</f>
        <v>Residential</v>
      </c>
      <c r="E80" s="48">
        <f>Calculations!D57</f>
        <v>9.6995799999999993E-2</v>
      </c>
      <c r="F80" s="48">
        <f>Calculations!H57</f>
        <v>9.6995799999999993E-2</v>
      </c>
      <c r="G80" s="48">
        <f>Calculations!L57</f>
        <v>100</v>
      </c>
      <c r="H80" s="48">
        <f>Calculations!G57</f>
        <v>0</v>
      </c>
      <c r="I80" s="48">
        <f>Calculations!K57</f>
        <v>0</v>
      </c>
      <c r="J80" s="48">
        <f>Calculations!F57</f>
        <v>0</v>
      </c>
      <c r="K80" s="48">
        <f>Calculations!J57</f>
        <v>0</v>
      </c>
      <c r="L80" s="48">
        <f>Calculations!E57</f>
        <v>0</v>
      </c>
      <c r="M80" s="48">
        <f>Calculations!I57</f>
        <v>0</v>
      </c>
      <c r="N80" s="48">
        <f>Calculations!Q57</f>
        <v>0</v>
      </c>
      <c r="O80" s="48">
        <f>Calculations!V57</f>
        <v>0</v>
      </c>
      <c r="P80" s="48">
        <f>Calculations!O57</f>
        <v>0</v>
      </c>
      <c r="Q80" s="48">
        <f>Calculations!T57</f>
        <v>0</v>
      </c>
      <c r="R80" s="48">
        <f>Calculations!M57</f>
        <v>0</v>
      </c>
      <c r="S80" s="48">
        <f>Calculations!R57</f>
        <v>0</v>
      </c>
      <c r="T80" s="28" t="s">
        <v>2616</v>
      </c>
      <c r="U80" s="28" t="s">
        <v>2622</v>
      </c>
      <c r="V80" s="26" t="s">
        <v>2627</v>
      </c>
      <c r="W80" s="35" t="s">
        <v>2631</v>
      </c>
      <c r="X80" s="10"/>
    </row>
    <row r="81" spans="2:24" x14ac:dyDescent="0.2">
      <c r="B81" s="10" t="str">
        <f>Calculations!A58</f>
        <v>BI/001</v>
      </c>
      <c r="C81" s="10" t="str">
        <f>Calculations!B58</f>
        <v>Former magistrates court and Police Station, Victoria St</v>
      </c>
      <c r="D81" s="10" t="str">
        <f>Calculations!C58</f>
        <v>Residential</v>
      </c>
      <c r="E81" s="48">
        <f>Calculations!D58</f>
        <v>0.38591999999999999</v>
      </c>
      <c r="F81" s="48">
        <f>Calculations!H58</f>
        <v>0.38591999999999999</v>
      </c>
      <c r="G81" s="48">
        <f>Calculations!L58</f>
        <v>100</v>
      </c>
      <c r="H81" s="48">
        <f>Calculations!G58</f>
        <v>0</v>
      </c>
      <c r="I81" s="48">
        <f>Calculations!K58</f>
        <v>0</v>
      </c>
      <c r="J81" s="48">
        <f>Calculations!F58</f>
        <v>0</v>
      </c>
      <c r="K81" s="48">
        <f>Calculations!J58</f>
        <v>0</v>
      </c>
      <c r="L81" s="48">
        <f>Calculations!E58</f>
        <v>0</v>
      </c>
      <c r="M81" s="48">
        <f>Calculations!I58</f>
        <v>0</v>
      </c>
      <c r="N81" s="48">
        <f>Calculations!Q58</f>
        <v>0</v>
      </c>
      <c r="O81" s="48">
        <f>Calculations!V58</f>
        <v>0</v>
      </c>
      <c r="P81" s="48">
        <f>Calculations!O58</f>
        <v>0</v>
      </c>
      <c r="Q81" s="48">
        <f>Calculations!T58</f>
        <v>0</v>
      </c>
      <c r="R81" s="48">
        <f>Calculations!M58</f>
        <v>0</v>
      </c>
      <c r="S81" s="48">
        <f>Calculations!R58</f>
        <v>0</v>
      </c>
      <c r="T81" s="28" t="s">
        <v>2616</v>
      </c>
      <c r="U81" s="28" t="s">
        <v>2622</v>
      </c>
      <c r="V81" s="26" t="s">
        <v>2627</v>
      </c>
      <c r="W81" s="35" t="s">
        <v>2631</v>
      </c>
      <c r="X81" s="10"/>
    </row>
    <row r="82" spans="2:24" x14ac:dyDescent="0.2">
      <c r="B82" s="10" t="str">
        <f>Calculations!A59</f>
        <v>BI/003</v>
      </c>
      <c r="C82" s="10" t="str">
        <f>Calculations!B59</f>
        <v>Whitley Street</v>
      </c>
      <c r="D82" s="10" t="str">
        <f>Calculations!C59</f>
        <v>Residential</v>
      </c>
      <c r="E82" s="48">
        <f>Calculations!D59</f>
        <v>0.71399199999999996</v>
      </c>
      <c r="F82" s="48">
        <f>Calculations!H59</f>
        <v>0.71399199999999996</v>
      </c>
      <c r="G82" s="48">
        <f>Calculations!L59</f>
        <v>100</v>
      </c>
      <c r="H82" s="48">
        <f>Calculations!G59</f>
        <v>0</v>
      </c>
      <c r="I82" s="48">
        <f>Calculations!K59</f>
        <v>0</v>
      </c>
      <c r="J82" s="48">
        <f>Calculations!F59</f>
        <v>0</v>
      </c>
      <c r="K82" s="48">
        <f>Calculations!J59</f>
        <v>0</v>
      </c>
      <c r="L82" s="48">
        <f>Calculations!E59</f>
        <v>0</v>
      </c>
      <c r="M82" s="48">
        <f>Calculations!I59</f>
        <v>0</v>
      </c>
      <c r="N82" s="48">
        <f>Calculations!Q59</f>
        <v>9.1047471405300007E-2</v>
      </c>
      <c r="O82" s="48">
        <f>Calculations!V59</f>
        <v>12.75188957373472</v>
      </c>
      <c r="P82" s="48">
        <f>Calculations!O59</f>
        <v>5.3803287206799999E-2</v>
      </c>
      <c r="Q82" s="48">
        <f>Calculations!T59</f>
        <v>7.5355588307432022</v>
      </c>
      <c r="R82" s="48">
        <f>Calculations!M59</f>
        <v>3.2771974513900001E-2</v>
      </c>
      <c r="S82" s="48">
        <f>Calculations!R59</f>
        <v>4.5899638250708694</v>
      </c>
      <c r="T82" s="28" t="s">
        <v>2616</v>
      </c>
      <c r="U82" s="28" t="s">
        <v>2622</v>
      </c>
      <c r="V82" s="26" t="s">
        <v>2626</v>
      </c>
      <c r="W82" s="35" t="s">
        <v>2635</v>
      </c>
      <c r="X82" s="10"/>
    </row>
    <row r="83" spans="2:24" x14ac:dyDescent="0.2">
      <c r="B83" s="10" t="str">
        <f>Calculations!A60</f>
        <v>BI/004A</v>
      </c>
      <c r="C83" s="10" t="str">
        <f>Calculations!B60</f>
        <v>Ireland Street</v>
      </c>
      <c r="D83" s="10" t="str">
        <f>Calculations!C60</f>
        <v>Residential</v>
      </c>
      <c r="E83" s="48">
        <f>Calculations!D60</f>
        <v>0.36725600000000003</v>
      </c>
      <c r="F83" s="48">
        <f>Calculations!H60</f>
        <v>0.31523212994450001</v>
      </c>
      <c r="G83" s="48">
        <f>Calculations!L60</f>
        <v>85.834439721747231</v>
      </c>
      <c r="H83" s="48">
        <f>Calculations!G60</f>
        <v>5.20238700555E-2</v>
      </c>
      <c r="I83" s="48">
        <f>Calculations!K60</f>
        <v>14.165560278252769</v>
      </c>
      <c r="J83" s="48">
        <f>Calculations!F60</f>
        <v>0</v>
      </c>
      <c r="K83" s="48">
        <f>Calculations!J60</f>
        <v>0</v>
      </c>
      <c r="L83" s="48">
        <f>Calculations!E60</f>
        <v>0</v>
      </c>
      <c r="M83" s="48">
        <f>Calculations!I60</f>
        <v>0</v>
      </c>
      <c r="N83" s="48">
        <f>Calculations!Q60</f>
        <v>1.0061622575499999E-2</v>
      </c>
      <c r="O83" s="48">
        <f>Calculations!V60</f>
        <v>2.7396754785490227</v>
      </c>
      <c r="P83" s="48">
        <f>Calculations!O60</f>
        <v>0</v>
      </c>
      <c r="Q83" s="48">
        <f>Calculations!T60</f>
        <v>0</v>
      </c>
      <c r="R83" s="48">
        <f>Calculations!M60</f>
        <v>0</v>
      </c>
      <c r="S83" s="48">
        <f>Calculations!R60</f>
        <v>0</v>
      </c>
      <c r="T83" s="28" t="s">
        <v>2616</v>
      </c>
      <c r="U83" s="28" t="s">
        <v>2622</v>
      </c>
      <c r="V83" s="26" t="s">
        <v>2626</v>
      </c>
      <c r="W83" s="35" t="s">
        <v>2635</v>
      </c>
      <c r="X83" s="10"/>
    </row>
    <row r="84" spans="2:24" x14ac:dyDescent="0.2">
      <c r="B84" s="10" t="str">
        <f>Calculations!A61</f>
        <v>BI/004B</v>
      </c>
      <c r="C84" s="10" t="str">
        <f>Calculations!B61</f>
        <v>Ireland Street</v>
      </c>
      <c r="D84" s="10" t="str">
        <f>Calculations!C61</f>
        <v>Residential</v>
      </c>
      <c r="E84" s="48">
        <f>Calculations!D61</f>
        <v>0.49183300000000002</v>
      </c>
      <c r="F84" s="48">
        <f>Calculations!H61</f>
        <v>0.35461663487000006</v>
      </c>
      <c r="G84" s="48">
        <f>Calculations!L61</f>
        <v>72.101025118282024</v>
      </c>
      <c r="H84" s="48">
        <f>Calculations!G61</f>
        <v>0.13721636512999999</v>
      </c>
      <c r="I84" s="48">
        <f>Calculations!K61</f>
        <v>27.898974881717979</v>
      </c>
      <c r="J84" s="48">
        <f>Calculations!F61</f>
        <v>0</v>
      </c>
      <c r="K84" s="48">
        <f>Calculations!J61</f>
        <v>0</v>
      </c>
      <c r="L84" s="48">
        <f>Calculations!E61</f>
        <v>0</v>
      </c>
      <c r="M84" s="48">
        <f>Calculations!I61</f>
        <v>0</v>
      </c>
      <c r="N84" s="48">
        <f>Calculations!Q61</f>
        <v>1.02812804912E-5</v>
      </c>
      <c r="O84" s="48">
        <f>Calculations!V61</f>
        <v>2.0904007033281618E-3</v>
      </c>
      <c r="P84" s="48">
        <f>Calculations!O61</f>
        <v>0</v>
      </c>
      <c r="Q84" s="48">
        <f>Calculations!T61</f>
        <v>0</v>
      </c>
      <c r="R84" s="48">
        <f>Calculations!M61</f>
        <v>0</v>
      </c>
      <c r="S84" s="48">
        <f>Calculations!R61</f>
        <v>0</v>
      </c>
      <c r="T84" s="28" t="s">
        <v>2616</v>
      </c>
      <c r="U84" s="28" t="s">
        <v>2622</v>
      </c>
      <c r="V84" s="26" t="s">
        <v>2626</v>
      </c>
      <c r="W84" s="35" t="s">
        <v>2635</v>
      </c>
      <c r="X84" s="10"/>
    </row>
    <row r="85" spans="2:24" x14ac:dyDescent="0.2">
      <c r="B85" s="10" t="str">
        <f>Calculations!A961</f>
        <v>SE/044</v>
      </c>
      <c r="C85" s="10" t="str">
        <f>Calculations!B961</f>
        <v>Huddersfield Road, Wyke</v>
      </c>
      <c r="D85" s="10" t="str">
        <f>Calculations!C961</f>
        <v>Residential</v>
      </c>
      <c r="E85" s="48">
        <f>Calculations!D961</f>
        <v>7.3534699999999997</v>
      </c>
      <c r="F85" s="48">
        <f>Calculations!H961</f>
        <v>6.4753769070427998</v>
      </c>
      <c r="G85" s="48">
        <f>Calculations!L961</f>
        <v>88.058792747407693</v>
      </c>
      <c r="H85" s="48">
        <f>Calculations!G961</f>
        <v>7.1178563833199995E-2</v>
      </c>
      <c r="I85" s="48">
        <f>Calculations!K961</f>
        <v>0.9679588525308459</v>
      </c>
      <c r="J85" s="48">
        <f>Calculations!F961</f>
        <v>0.80691452912399997</v>
      </c>
      <c r="K85" s="48">
        <f>Calculations!J961</f>
        <v>10.973248400061468</v>
      </c>
      <c r="L85" s="48">
        <f>Calculations!E961</f>
        <v>0</v>
      </c>
      <c r="M85" s="48">
        <f>Calculations!I961</f>
        <v>0</v>
      </c>
      <c r="N85" s="48">
        <f>Calculations!Q961</f>
        <v>1.4916528322374001</v>
      </c>
      <c r="O85" s="48">
        <f>Calculations!V961</f>
        <v>20.285019619817586</v>
      </c>
      <c r="P85" s="48">
        <f>Calculations!O961</f>
        <v>0.30865661954739998</v>
      </c>
      <c r="Q85" s="48">
        <f>Calculations!T961</f>
        <v>4.1974281468123209</v>
      </c>
      <c r="R85" s="48">
        <f>Calculations!M961</f>
        <v>0.21722938788999999</v>
      </c>
      <c r="S85" s="48">
        <f>Calculations!R961</f>
        <v>2.9541072159130315</v>
      </c>
      <c r="T85" s="28" t="s">
        <v>2616</v>
      </c>
      <c r="U85" s="28" t="s">
        <v>2622</v>
      </c>
      <c r="V85" s="26" t="s">
        <v>2624</v>
      </c>
      <c r="W85" s="35" t="s">
        <v>2629</v>
      </c>
      <c r="X85" s="10"/>
    </row>
    <row r="86" spans="2:24" x14ac:dyDescent="0.2">
      <c r="B86" s="10" t="str">
        <f>Calculations!A63</f>
        <v>BI/006</v>
      </c>
      <c r="C86" s="10" t="str">
        <f>Calculations!B63</f>
        <v>Keighley Road</v>
      </c>
      <c r="D86" s="10" t="str">
        <f>Calculations!C63</f>
        <v>Residential</v>
      </c>
      <c r="E86" s="48">
        <f>Calculations!D63</f>
        <v>0.74229000000000001</v>
      </c>
      <c r="F86" s="48">
        <f>Calculations!H63</f>
        <v>0.38038005813231007</v>
      </c>
      <c r="G86" s="48">
        <f>Calculations!L63</f>
        <v>51.244130748401574</v>
      </c>
      <c r="H86" s="48">
        <f>Calculations!G63</f>
        <v>0.35448232844599997</v>
      </c>
      <c r="I86" s="48">
        <f>Calculations!K63</f>
        <v>47.75523426773902</v>
      </c>
      <c r="J86" s="48">
        <f>Calculations!F63</f>
        <v>7.4276134216900002E-3</v>
      </c>
      <c r="K86" s="48">
        <f>Calculations!J63</f>
        <v>1.000634983859408</v>
      </c>
      <c r="L86" s="48">
        <f>Calculations!E63</f>
        <v>0</v>
      </c>
      <c r="M86" s="48">
        <f>Calculations!I63</f>
        <v>0</v>
      </c>
      <c r="N86" s="48">
        <f>Calculations!Q63</f>
        <v>0.40917304100570001</v>
      </c>
      <c r="O86" s="48">
        <f>Calculations!V63</f>
        <v>55.123070633539449</v>
      </c>
      <c r="P86" s="48">
        <f>Calculations!O63</f>
        <v>5.3568418886699998E-2</v>
      </c>
      <c r="Q86" s="48">
        <f>Calculations!T63</f>
        <v>7.2166429409934114</v>
      </c>
      <c r="R86" s="48">
        <f>Calculations!M63</f>
        <v>2.19964864298E-2</v>
      </c>
      <c r="S86" s="48">
        <f>Calculations!R63</f>
        <v>2.9633278677875223</v>
      </c>
      <c r="T86" s="28" t="s">
        <v>2616</v>
      </c>
      <c r="U86" s="28" t="s">
        <v>2622</v>
      </c>
      <c r="V86" s="26" t="s">
        <v>2625</v>
      </c>
      <c r="W86" s="35" t="s">
        <v>2630</v>
      </c>
      <c r="X86" s="10"/>
    </row>
    <row r="87" spans="2:24" x14ac:dyDescent="0.2">
      <c r="B87" s="10" t="str">
        <f>Calculations!A64</f>
        <v>BI/007</v>
      </c>
      <c r="C87" s="10" t="str">
        <f>Calculations!B64</f>
        <v>Micklethwaite Lane (Airedale Mills), Crossflatts</v>
      </c>
      <c r="D87" s="10" t="str">
        <f>Calculations!C64</f>
        <v>Residential</v>
      </c>
      <c r="E87" s="48">
        <f>Calculations!D64</f>
        <v>0.76321099999999997</v>
      </c>
      <c r="F87" s="48">
        <f>Calculations!H64</f>
        <v>0.76321099999999997</v>
      </c>
      <c r="G87" s="48">
        <f>Calculations!L64</f>
        <v>100</v>
      </c>
      <c r="H87" s="48">
        <f>Calculations!G64</f>
        <v>0</v>
      </c>
      <c r="I87" s="48">
        <f>Calculations!K64</f>
        <v>0</v>
      </c>
      <c r="J87" s="48">
        <f>Calculations!F64</f>
        <v>0</v>
      </c>
      <c r="K87" s="48">
        <f>Calculations!J64</f>
        <v>0</v>
      </c>
      <c r="L87" s="48">
        <f>Calculations!E64</f>
        <v>0</v>
      </c>
      <c r="M87" s="48">
        <f>Calculations!I64</f>
        <v>0</v>
      </c>
      <c r="N87" s="48">
        <f>Calculations!Q64</f>
        <v>5.2466187484550002E-2</v>
      </c>
      <c r="O87" s="48">
        <f>Calculations!V64</f>
        <v>6.8744013758383984</v>
      </c>
      <c r="P87" s="48">
        <f>Calculations!O64</f>
        <v>1.4149562757749999E-2</v>
      </c>
      <c r="Q87" s="48">
        <f>Calculations!T64</f>
        <v>1.8539516277608681</v>
      </c>
      <c r="R87" s="48">
        <f>Calculations!M64</f>
        <v>1.1427181591799999E-2</v>
      </c>
      <c r="S87" s="48">
        <f>Calculations!R64</f>
        <v>1.4972506412774449</v>
      </c>
      <c r="T87" s="28" t="s">
        <v>2616</v>
      </c>
      <c r="U87" s="28" t="s">
        <v>2622</v>
      </c>
      <c r="V87" s="26" t="s">
        <v>2626</v>
      </c>
      <c r="W87" s="35" t="s">
        <v>2635</v>
      </c>
      <c r="X87" s="10"/>
    </row>
    <row r="88" spans="2:24" x14ac:dyDescent="0.2">
      <c r="B88" s="10" t="str">
        <f>Calculations!A65</f>
        <v>BI/008</v>
      </c>
      <c r="C88" s="10" t="str">
        <f>Calculations!B65</f>
        <v>Sty Lane</v>
      </c>
      <c r="D88" s="10" t="str">
        <f>Calculations!C65</f>
        <v>Residential</v>
      </c>
      <c r="E88" s="48">
        <f>Calculations!D65</f>
        <v>16.608699999999999</v>
      </c>
      <c r="F88" s="48">
        <f>Calculations!H65</f>
        <v>16.608699999999999</v>
      </c>
      <c r="G88" s="48">
        <f>Calculations!L65</f>
        <v>100</v>
      </c>
      <c r="H88" s="48">
        <f>Calculations!G65</f>
        <v>0</v>
      </c>
      <c r="I88" s="48">
        <f>Calculations!K65</f>
        <v>0</v>
      </c>
      <c r="J88" s="48">
        <f>Calculations!F65</f>
        <v>0</v>
      </c>
      <c r="K88" s="48">
        <f>Calculations!J65</f>
        <v>0</v>
      </c>
      <c r="L88" s="48">
        <f>Calculations!E65</f>
        <v>0</v>
      </c>
      <c r="M88" s="48">
        <f>Calculations!I65</f>
        <v>0</v>
      </c>
      <c r="N88" s="48">
        <f>Calculations!Q65</f>
        <v>0.22984357793335</v>
      </c>
      <c r="O88" s="48">
        <f>Calculations!V65</f>
        <v>1.3838745834011694</v>
      </c>
      <c r="P88" s="48">
        <f>Calculations!O65</f>
        <v>3.5259259154349999E-2</v>
      </c>
      <c r="Q88" s="48">
        <f>Calculations!T65</f>
        <v>0.21229391315605678</v>
      </c>
      <c r="R88" s="48">
        <f>Calculations!M65</f>
        <v>3.3539389207299999E-2</v>
      </c>
      <c r="S88" s="48">
        <f>Calculations!R65</f>
        <v>0.20193867796576495</v>
      </c>
      <c r="T88" s="28" t="s">
        <v>2616</v>
      </c>
      <c r="U88" s="28" t="s">
        <v>2622</v>
      </c>
      <c r="V88" s="26" t="s">
        <v>2626</v>
      </c>
      <c r="W88" s="35" t="s">
        <v>2635</v>
      </c>
      <c r="X88" s="10"/>
    </row>
    <row r="89" spans="2:24" x14ac:dyDescent="0.2">
      <c r="B89" s="10" t="str">
        <f>Calculations!A66</f>
        <v>BI/009</v>
      </c>
      <c r="C89" s="10" t="str">
        <f>Calculations!B66</f>
        <v>Greenhill Drive, Micklethwaite</v>
      </c>
      <c r="D89" s="10" t="str">
        <f>Calculations!C66</f>
        <v>Residential</v>
      </c>
      <c r="E89" s="48">
        <f>Calculations!D66</f>
        <v>1.58127</v>
      </c>
      <c r="F89" s="48">
        <f>Calculations!H66</f>
        <v>1.58127</v>
      </c>
      <c r="G89" s="48">
        <f>Calculations!L66</f>
        <v>100</v>
      </c>
      <c r="H89" s="48">
        <f>Calculations!G66</f>
        <v>0</v>
      </c>
      <c r="I89" s="48">
        <f>Calculations!K66</f>
        <v>0</v>
      </c>
      <c r="J89" s="48">
        <f>Calculations!F66</f>
        <v>0</v>
      </c>
      <c r="K89" s="48">
        <f>Calculations!J66</f>
        <v>0</v>
      </c>
      <c r="L89" s="48">
        <f>Calculations!E66</f>
        <v>0</v>
      </c>
      <c r="M89" s="48">
        <f>Calculations!I66</f>
        <v>0</v>
      </c>
      <c r="N89" s="48">
        <f>Calculations!Q66</f>
        <v>2.8868702478199999E-3</v>
      </c>
      <c r="O89" s="48">
        <f>Calculations!V66</f>
        <v>0.1825665602850873</v>
      </c>
      <c r="P89" s="48">
        <f>Calculations!O66</f>
        <v>0</v>
      </c>
      <c r="Q89" s="48">
        <f>Calculations!T66</f>
        <v>0</v>
      </c>
      <c r="R89" s="48">
        <f>Calculations!M66</f>
        <v>0</v>
      </c>
      <c r="S89" s="48">
        <f>Calculations!R66</f>
        <v>0</v>
      </c>
      <c r="T89" s="28" t="s">
        <v>2616</v>
      </c>
      <c r="U89" s="28" t="s">
        <v>2622</v>
      </c>
      <c r="V89" s="26" t="s">
        <v>2626</v>
      </c>
      <c r="W89" s="35" t="s">
        <v>2635</v>
      </c>
      <c r="X89" s="10"/>
    </row>
    <row r="90" spans="2:24" x14ac:dyDescent="0.2">
      <c r="B90" s="10" t="str">
        <f>Calculations!A67</f>
        <v>BI/010</v>
      </c>
      <c r="C90" s="10" t="str">
        <f>Calculations!B67</f>
        <v>Sleningford Road, Crossflatts</v>
      </c>
      <c r="D90" s="10" t="str">
        <f>Calculations!C67</f>
        <v>Residential</v>
      </c>
      <c r="E90" s="48">
        <f>Calculations!D67</f>
        <v>0.86870800000000004</v>
      </c>
      <c r="F90" s="48">
        <f>Calculations!H67</f>
        <v>0.86870800000000004</v>
      </c>
      <c r="G90" s="48">
        <f>Calculations!L67</f>
        <v>100</v>
      </c>
      <c r="H90" s="48">
        <f>Calculations!G67</f>
        <v>0</v>
      </c>
      <c r="I90" s="48">
        <f>Calculations!K67</f>
        <v>0</v>
      </c>
      <c r="J90" s="48">
        <f>Calculations!F67</f>
        <v>0</v>
      </c>
      <c r="K90" s="48">
        <f>Calculations!J67</f>
        <v>0</v>
      </c>
      <c r="L90" s="48">
        <f>Calculations!E67</f>
        <v>0</v>
      </c>
      <c r="M90" s="48">
        <f>Calculations!I67</f>
        <v>0</v>
      </c>
      <c r="N90" s="48">
        <f>Calculations!Q67</f>
        <v>4.0349839648599999E-2</v>
      </c>
      <c r="O90" s="48">
        <f>Calculations!V67</f>
        <v>4.6448104136948203</v>
      </c>
      <c r="P90" s="48">
        <f>Calculations!O67</f>
        <v>0</v>
      </c>
      <c r="Q90" s="48">
        <f>Calculations!T67</f>
        <v>0</v>
      </c>
      <c r="R90" s="48">
        <f>Calculations!M67</f>
        <v>0</v>
      </c>
      <c r="S90" s="48">
        <f>Calculations!R67</f>
        <v>0</v>
      </c>
      <c r="T90" s="28" t="s">
        <v>2616</v>
      </c>
      <c r="U90" s="28" t="s">
        <v>2622</v>
      </c>
      <c r="V90" s="26" t="s">
        <v>2626</v>
      </c>
      <c r="W90" s="35" t="s">
        <v>2635</v>
      </c>
      <c r="X90" s="10"/>
    </row>
    <row r="91" spans="2:24" x14ac:dyDescent="0.2">
      <c r="B91" s="10" t="str">
        <f>Calculations!A68</f>
        <v>BI/011</v>
      </c>
      <c r="C91" s="10" t="str">
        <f>Calculations!B68</f>
        <v>Greenhill Barn, Lady Lane</v>
      </c>
      <c r="D91" s="10" t="str">
        <f>Calculations!C68</f>
        <v>Residential</v>
      </c>
      <c r="E91" s="48">
        <f>Calculations!D68</f>
        <v>0.79362500000000002</v>
      </c>
      <c r="F91" s="48">
        <f>Calculations!H68</f>
        <v>0.79362500000000002</v>
      </c>
      <c r="G91" s="48">
        <f>Calculations!L68</f>
        <v>100</v>
      </c>
      <c r="H91" s="48">
        <f>Calculations!G68</f>
        <v>0</v>
      </c>
      <c r="I91" s="48">
        <f>Calculations!K68</f>
        <v>0</v>
      </c>
      <c r="J91" s="48">
        <f>Calculations!F68</f>
        <v>0</v>
      </c>
      <c r="K91" s="48">
        <f>Calculations!J68</f>
        <v>0</v>
      </c>
      <c r="L91" s="48">
        <f>Calculations!E68</f>
        <v>0</v>
      </c>
      <c r="M91" s="48">
        <f>Calculations!I68</f>
        <v>0</v>
      </c>
      <c r="N91" s="48">
        <f>Calculations!Q68</f>
        <v>0</v>
      </c>
      <c r="O91" s="48">
        <f>Calculations!V68</f>
        <v>0</v>
      </c>
      <c r="P91" s="48">
        <f>Calculations!O68</f>
        <v>0</v>
      </c>
      <c r="Q91" s="48">
        <f>Calculations!T68</f>
        <v>0</v>
      </c>
      <c r="R91" s="48">
        <f>Calculations!M68</f>
        <v>0</v>
      </c>
      <c r="S91" s="48">
        <f>Calculations!R68</f>
        <v>0</v>
      </c>
      <c r="T91" s="28" t="s">
        <v>2616</v>
      </c>
      <c r="U91" s="28" t="s">
        <v>2622</v>
      </c>
      <c r="V91" s="26" t="s">
        <v>2627</v>
      </c>
      <c r="W91" s="35" t="s">
        <v>2631</v>
      </c>
      <c r="X91" s="10"/>
    </row>
    <row r="92" spans="2:24" x14ac:dyDescent="0.2">
      <c r="B92" s="10" t="str">
        <f>Calculations!A69</f>
        <v>BI/012</v>
      </c>
      <c r="C92" s="10" t="str">
        <f>Calculations!B69</f>
        <v>Lady Lane, Bingley</v>
      </c>
      <c r="D92" s="10" t="str">
        <f>Calculations!C69</f>
        <v>Residential</v>
      </c>
      <c r="E92" s="48">
        <f>Calculations!D69</f>
        <v>0.51305000000000001</v>
      </c>
      <c r="F92" s="48">
        <f>Calculations!H69</f>
        <v>0.51305000000000001</v>
      </c>
      <c r="G92" s="48">
        <f>Calculations!L69</f>
        <v>100</v>
      </c>
      <c r="H92" s="48">
        <f>Calculations!G69</f>
        <v>0</v>
      </c>
      <c r="I92" s="48">
        <f>Calculations!K69</f>
        <v>0</v>
      </c>
      <c r="J92" s="48">
        <f>Calculations!F69</f>
        <v>0</v>
      </c>
      <c r="K92" s="48">
        <f>Calculations!J69</f>
        <v>0</v>
      </c>
      <c r="L92" s="48">
        <f>Calculations!E69</f>
        <v>0</v>
      </c>
      <c r="M92" s="48">
        <f>Calculations!I69</f>
        <v>0</v>
      </c>
      <c r="N92" s="48">
        <f>Calculations!Q69</f>
        <v>2.6326483792400001E-2</v>
      </c>
      <c r="O92" s="48">
        <f>Calculations!V69</f>
        <v>5.1313680523145893</v>
      </c>
      <c r="P92" s="48">
        <f>Calculations!O69</f>
        <v>0</v>
      </c>
      <c r="Q92" s="48">
        <f>Calculations!T69</f>
        <v>0</v>
      </c>
      <c r="R92" s="48">
        <f>Calculations!M69</f>
        <v>0</v>
      </c>
      <c r="S92" s="48">
        <f>Calculations!R69</f>
        <v>0</v>
      </c>
      <c r="T92" s="28" t="s">
        <v>2616</v>
      </c>
      <c r="U92" s="28" t="s">
        <v>2622</v>
      </c>
      <c r="V92" s="26" t="s">
        <v>2626</v>
      </c>
      <c r="W92" s="35" t="s">
        <v>2635</v>
      </c>
      <c r="X92" s="10"/>
    </row>
    <row r="93" spans="2:24" x14ac:dyDescent="0.2">
      <c r="B93" s="10" t="str">
        <f>Calculations!A70</f>
        <v>BI/013</v>
      </c>
      <c r="C93" s="10" t="str">
        <f>Calculations!B70</f>
        <v>Heights Lane (west side) Eldwick</v>
      </c>
      <c r="D93" s="10" t="str">
        <f>Calculations!C70</f>
        <v>Residential</v>
      </c>
      <c r="E93" s="48">
        <f>Calculations!D70</f>
        <v>1.19095</v>
      </c>
      <c r="F93" s="48">
        <f>Calculations!H70</f>
        <v>1.19095</v>
      </c>
      <c r="G93" s="48">
        <f>Calculations!L70</f>
        <v>100</v>
      </c>
      <c r="H93" s="48">
        <f>Calculations!G70</f>
        <v>0</v>
      </c>
      <c r="I93" s="48">
        <f>Calculations!K70</f>
        <v>0</v>
      </c>
      <c r="J93" s="48">
        <f>Calculations!F70</f>
        <v>0</v>
      </c>
      <c r="K93" s="48">
        <f>Calculations!J70</f>
        <v>0</v>
      </c>
      <c r="L93" s="48">
        <f>Calculations!E70</f>
        <v>0</v>
      </c>
      <c r="M93" s="48">
        <f>Calculations!I70</f>
        <v>0</v>
      </c>
      <c r="N93" s="48">
        <f>Calculations!Q70</f>
        <v>5.8497599250850005E-2</v>
      </c>
      <c r="O93" s="48">
        <f>Calculations!V70</f>
        <v>4.9118434233888921</v>
      </c>
      <c r="P93" s="48">
        <f>Calculations!O70</f>
        <v>7.0517700005499999E-3</v>
      </c>
      <c r="Q93" s="48">
        <f>Calculations!T70</f>
        <v>0.59211301906461233</v>
      </c>
      <c r="R93" s="48">
        <f>Calculations!M70</f>
        <v>0</v>
      </c>
      <c r="S93" s="48">
        <f>Calculations!R70</f>
        <v>0</v>
      </c>
      <c r="T93" s="28" t="s">
        <v>2616</v>
      </c>
      <c r="U93" s="28" t="s">
        <v>2622</v>
      </c>
      <c r="V93" s="26" t="s">
        <v>2626</v>
      </c>
      <c r="W93" s="35" t="s">
        <v>2635</v>
      </c>
      <c r="X93" s="10"/>
    </row>
    <row r="94" spans="2:24" x14ac:dyDescent="0.2">
      <c r="B94" s="10" t="str">
        <f>Calculations!A71</f>
        <v>BI/014</v>
      </c>
      <c r="C94" s="10" t="str">
        <f>Calculations!B71</f>
        <v>Heights Lane (west side) Eldwick</v>
      </c>
      <c r="D94" s="10" t="str">
        <f>Calculations!C71</f>
        <v>Residential</v>
      </c>
      <c r="E94" s="48">
        <f>Calculations!D71</f>
        <v>0.90840900000000002</v>
      </c>
      <c r="F94" s="48">
        <f>Calculations!H71</f>
        <v>0.90840900000000002</v>
      </c>
      <c r="G94" s="48">
        <f>Calculations!L71</f>
        <v>100</v>
      </c>
      <c r="H94" s="48">
        <f>Calculations!G71</f>
        <v>0</v>
      </c>
      <c r="I94" s="48">
        <f>Calculations!K71</f>
        <v>0</v>
      </c>
      <c r="J94" s="48">
        <f>Calculations!F71</f>
        <v>0</v>
      </c>
      <c r="K94" s="48">
        <f>Calculations!J71</f>
        <v>0</v>
      </c>
      <c r="L94" s="48">
        <f>Calculations!E71</f>
        <v>0</v>
      </c>
      <c r="M94" s="48">
        <f>Calculations!I71</f>
        <v>0</v>
      </c>
      <c r="N94" s="48">
        <f>Calculations!Q71</f>
        <v>1.2800000000000001E-2</v>
      </c>
      <c r="O94" s="48">
        <f>Calculations!V71</f>
        <v>1.4090569336058978</v>
      </c>
      <c r="P94" s="48">
        <f>Calculations!O71</f>
        <v>0</v>
      </c>
      <c r="Q94" s="48">
        <f>Calculations!T71</f>
        <v>0</v>
      </c>
      <c r="R94" s="48">
        <f>Calculations!M71</f>
        <v>0</v>
      </c>
      <c r="S94" s="48">
        <f>Calculations!R71</f>
        <v>0</v>
      </c>
      <c r="T94" s="28" t="s">
        <v>2616</v>
      </c>
      <c r="U94" s="28" t="s">
        <v>2622</v>
      </c>
      <c r="V94" s="26" t="s">
        <v>2626</v>
      </c>
      <c r="W94" s="35" t="s">
        <v>2635</v>
      </c>
      <c r="X94" s="10"/>
    </row>
    <row r="95" spans="2:24" x14ac:dyDescent="0.2">
      <c r="B95" s="10" t="str">
        <f>Calculations!A72</f>
        <v>BI/015</v>
      </c>
      <c r="C95" s="10" t="str">
        <f>Calculations!B72</f>
        <v>Otley Road, Eldwick</v>
      </c>
      <c r="D95" s="10" t="str">
        <f>Calculations!C72</f>
        <v>Residential</v>
      </c>
      <c r="E95" s="48">
        <f>Calculations!D72</f>
        <v>0.62832699999999997</v>
      </c>
      <c r="F95" s="48">
        <f>Calculations!H72</f>
        <v>0.62832699999999997</v>
      </c>
      <c r="G95" s="48">
        <f>Calculations!L72</f>
        <v>100</v>
      </c>
      <c r="H95" s="48">
        <f>Calculations!G72</f>
        <v>0</v>
      </c>
      <c r="I95" s="48">
        <f>Calculations!K72</f>
        <v>0</v>
      </c>
      <c r="J95" s="48">
        <f>Calculations!F72</f>
        <v>0</v>
      </c>
      <c r="K95" s="48">
        <f>Calculations!J72</f>
        <v>0</v>
      </c>
      <c r="L95" s="48">
        <f>Calculations!E72</f>
        <v>0</v>
      </c>
      <c r="M95" s="48">
        <f>Calculations!I72</f>
        <v>0</v>
      </c>
      <c r="N95" s="48">
        <f>Calculations!Q72</f>
        <v>0</v>
      </c>
      <c r="O95" s="48">
        <f>Calculations!V72</f>
        <v>0</v>
      </c>
      <c r="P95" s="48">
        <f>Calculations!O72</f>
        <v>0</v>
      </c>
      <c r="Q95" s="48">
        <f>Calculations!T72</f>
        <v>0</v>
      </c>
      <c r="R95" s="48">
        <f>Calculations!M72</f>
        <v>0</v>
      </c>
      <c r="S95" s="48">
        <f>Calculations!R72</f>
        <v>0</v>
      </c>
      <c r="T95" s="28" t="s">
        <v>2616</v>
      </c>
      <c r="U95" s="28" t="s">
        <v>2622</v>
      </c>
      <c r="V95" s="26" t="s">
        <v>2627</v>
      </c>
      <c r="W95" s="35" t="s">
        <v>2631</v>
      </c>
      <c r="X95" s="10"/>
    </row>
    <row r="96" spans="2:24" x14ac:dyDescent="0.2">
      <c r="B96" s="10" t="str">
        <f>Calculations!A73</f>
        <v>BI/016</v>
      </c>
      <c r="C96" s="10" t="str">
        <f>Calculations!B73</f>
        <v>Spring Lane, Saltaire Road Eldwick</v>
      </c>
      <c r="D96" s="10" t="str">
        <f>Calculations!C73</f>
        <v>Residential</v>
      </c>
      <c r="E96" s="48">
        <f>Calculations!D73</f>
        <v>0.230188</v>
      </c>
      <c r="F96" s="48">
        <f>Calculations!H73</f>
        <v>0.230188</v>
      </c>
      <c r="G96" s="48">
        <f>Calculations!L73</f>
        <v>100</v>
      </c>
      <c r="H96" s="48">
        <f>Calculations!G73</f>
        <v>0</v>
      </c>
      <c r="I96" s="48">
        <f>Calculations!K73</f>
        <v>0</v>
      </c>
      <c r="J96" s="48">
        <f>Calculations!F73</f>
        <v>0</v>
      </c>
      <c r="K96" s="48">
        <f>Calculations!J73</f>
        <v>0</v>
      </c>
      <c r="L96" s="48">
        <f>Calculations!E73</f>
        <v>0</v>
      </c>
      <c r="M96" s="48">
        <f>Calculations!I73</f>
        <v>0</v>
      </c>
      <c r="N96" s="48">
        <f>Calculations!Q73</f>
        <v>0</v>
      </c>
      <c r="O96" s="48">
        <f>Calculations!V73</f>
        <v>0</v>
      </c>
      <c r="P96" s="48">
        <f>Calculations!O73</f>
        <v>0</v>
      </c>
      <c r="Q96" s="48">
        <f>Calculations!T73</f>
        <v>0</v>
      </c>
      <c r="R96" s="48">
        <f>Calculations!M73</f>
        <v>0</v>
      </c>
      <c r="S96" s="48">
        <f>Calculations!R73</f>
        <v>0</v>
      </c>
      <c r="T96" s="28" t="s">
        <v>2616</v>
      </c>
      <c r="U96" s="28" t="s">
        <v>2622</v>
      </c>
      <c r="V96" s="26" t="s">
        <v>2627</v>
      </c>
      <c r="W96" s="35" t="s">
        <v>2631</v>
      </c>
      <c r="X96" s="10"/>
    </row>
    <row r="97" spans="2:24" x14ac:dyDescent="0.2">
      <c r="B97" s="10" t="str">
        <f>Calculations!A74</f>
        <v>BI/017</v>
      </c>
      <c r="C97" s="10" t="str">
        <f>Calculations!B74</f>
        <v>Spring Lane,Eldwick</v>
      </c>
      <c r="D97" s="10" t="str">
        <f>Calculations!C74</f>
        <v>Residential</v>
      </c>
      <c r="E97" s="48">
        <f>Calculations!D74</f>
        <v>5.7824999999999998</v>
      </c>
      <c r="F97" s="48">
        <f>Calculations!H74</f>
        <v>5.145422434313299</v>
      </c>
      <c r="G97" s="48">
        <f>Calculations!L74</f>
        <v>88.982662071998249</v>
      </c>
      <c r="H97" s="48">
        <f>Calculations!G74</f>
        <v>8.6487621427700001E-2</v>
      </c>
      <c r="I97" s="48">
        <f>Calculations!K74</f>
        <v>1.4956787103795937</v>
      </c>
      <c r="J97" s="48">
        <f>Calculations!F74</f>
        <v>0.55058994425899999</v>
      </c>
      <c r="K97" s="48">
        <f>Calculations!J74</f>
        <v>9.5216592176221369</v>
      </c>
      <c r="L97" s="48">
        <f>Calculations!E74</f>
        <v>0</v>
      </c>
      <c r="M97" s="48">
        <f>Calculations!I74</f>
        <v>0</v>
      </c>
      <c r="N97" s="48">
        <f>Calculations!Q74</f>
        <v>0.67630852352490001</v>
      </c>
      <c r="O97" s="48">
        <f>Calculations!V74</f>
        <v>11.695780778640726</v>
      </c>
      <c r="P97" s="48">
        <f>Calculations!O74</f>
        <v>0.46322495654590001</v>
      </c>
      <c r="Q97" s="48">
        <f>Calculations!T74</f>
        <v>8.0108077223674883</v>
      </c>
      <c r="R97" s="48">
        <f>Calculations!M74</f>
        <v>0.36461902227600002</v>
      </c>
      <c r="S97" s="48">
        <f>Calculations!R74</f>
        <v>6.3055602641763953</v>
      </c>
      <c r="T97" s="28" t="s">
        <v>2616</v>
      </c>
      <c r="U97" s="28" t="s">
        <v>2622</v>
      </c>
      <c r="V97" s="26" t="s">
        <v>2625</v>
      </c>
      <c r="W97" s="35" t="s">
        <v>2630</v>
      </c>
      <c r="X97" s="10"/>
    </row>
    <row r="98" spans="2:24" x14ac:dyDescent="0.2">
      <c r="B98" s="10" t="str">
        <f>Calculations!A75</f>
        <v>BI/018</v>
      </c>
      <c r="C98" s="10" t="str">
        <f>Calculations!B75</f>
        <v>Sherrif Lane, Eldwick</v>
      </c>
      <c r="D98" s="10" t="str">
        <f>Calculations!C75</f>
        <v>Residential</v>
      </c>
      <c r="E98" s="48">
        <f>Calculations!D75</f>
        <v>10.5928</v>
      </c>
      <c r="F98" s="48">
        <f>Calculations!H75</f>
        <v>10.5928</v>
      </c>
      <c r="G98" s="48">
        <f>Calculations!L75</f>
        <v>100</v>
      </c>
      <c r="H98" s="48">
        <f>Calculations!G75</f>
        <v>0</v>
      </c>
      <c r="I98" s="48">
        <f>Calculations!K75</f>
        <v>0</v>
      </c>
      <c r="J98" s="48">
        <f>Calculations!F75</f>
        <v>0</v>
      </c>
      <c r="K98" s="48">
        <f>Calculations!J75</f>
        <v>0</v>
      </c>
      <c r="L98" s="48">
        <f>Calculations!E75</f>
        <v>0</v>
      </c>
      <c r="M98" s="48">
        <f>Calculations!I75</f>
        <v>0</v>
      </c>
      <c r="N98" s="48">
        <f>Calculations!Q75</f>
        <v>0.62453155483604605</v>
      </c>
      <c r="O98" s="48">
        <f>Calculations!V75</f>
        <v>5.8958118234654293</v>
      </c>
      <c r="P98" s="48">
        <f>Calculations!O75</f>
        <v>1.4460000004600001E-4</v>
      </c>
      <c r="Q98" s="48">
        <f>Calculations!T75</f>
        <v>1.3650781667358962E-3</v>
      </c>
      <c r="R98" s="48">
        <f>Calculations!M75</f>
        <v>0</v>
      </c>
      <c r="S98" s="48">
        <f>Calculations!R75</f>
        <v>0</v>
      </c>
      <c r="T98" s="28" t="s">
        <v>2616</v>
      </c>
      <c r="U98" s="28" t="s">
        <v>2622</v>
      </c>
      <c r="V98" s="26" t="s">
        <v>2626</v>
      </c>
      <c r="W98" s="35" t="s">
        <v>2635</v>
      </c>
      <c r="X98" s="10"/>
    </row>
    <row r="99" spans="2:24" x14ac:dyDescent="0.2">
      <c r="B99" s="10" t="str">
        <f>Calculations!A76</f>
        <v>BI/019</v>
      </c>
      <c r="C99" s="10" t="str">
        <f>Calculations!B76</f>
        <v>Sheriff Lane, Eldwick</v>
      </c>
      <c r="D99" s="10" t="str">
        <f>Calculations!C76</f>
        <v>Residential</v>
      </c>
      <c r="E99" s="48">
        <f>Calculations!D76</f>
        <v>2.4478</v>
      </c>
      <c r="F99" s="48">
        <f>Calculations!H76</f>
        <v>2.4478</v>
      </c>
      <c r="G99" s="48">
        <f>Calculations!L76</f>
        <v>100</v>
      </c>
      <c r="H99" s="48">
        <f>Calculations!G76</f>
        <v>0</v>
      </c>
      <c r="I99" s="48">
        <f>Calculations!K76</f>
        <v>0</v>
      </c>
      <c r="J99" s="48">
        <f>Calculations!F76</f>
        <v>0</v>
      </c>
      <c r="K99" s="48">
        <f>Calculations!J76</f>
        <v>0</v>
      </c>
      <c r="L99" s="48">
        <f>Calculations!E76</f>
        <v>0</v>
      </c>
      <c r="M99" s="48">
        <f>Calculations!I76</f>
        <v>0</v>
      </c>
      <c r="N99" s="48">
        <f>Calculations!Q76</f>
        <v>0</v>
      </c>
      <c r="O99" s="48">
        <f>Calculations!V76</f>
        <v>0</v>
      </c>
      <c r="P99" s="48">
        <f>Calculations!O76</f>
        <v>0</v>
      </c>
      <c r="Q99" s="48">
        <f>Calculations!T76</f>
        <v>0</v>
      </c>
      <c r="R99" s="48">
        <f>Calculations!M76</f>
        <v>0</v>
      </c>
      <c r="S99" s="48">
        <f>Calculations!R76</f>
        <v>0</v>
      </c>
      <c r="T99" s="28" t="s">
        <v>2616</v>
      </c>
      <c r="U99" s="28" t="s">
        <v>2622</v>
      </c>
      <c r="V99" s="26" t="s">
        <v>2626</v>
      </c>
      <c r="W99" s="35" t="s">
        <v>2635</v>
      </c>
      <c r="X99" s="10"/>
    </row>
    <row r="100" spans="2:24" x14ac:dyDescent="0.2">
      <c r="B100" s="10" t="str">
        <f>Calculations!A77</f>
        <v>BI/020</v>
      </c>
      <c r="C100" s="10" t="str">
        <f>Calculations!B77</f>
        <v>Gilstead Lane</v>
      </c>
      <c r="D100" s="10" t="str">
        <f>Calculations!C77</f>
        <v>Residential</v>
      </c>
      <c r="E100" s="48">
        <f>Calculations!D77</f>
        <v>7.5170399999999997</v>
      </c>
      <c r="F100" s="48">
        <f>Calculations!H77</f>
        <v>7.5170399999999997</v>
      </c>
      <c r="G100" s="48">
        <f>Calculations!L77</f>
        <v>100</v>
      </c>
      <c r="H100" s="48">
        <f>Calculations!G77</f>
        <v>0</v>
      </c>
      <c r="I100" s="48">
        <f>Calculations!K77</f>
        <v>0</v>
      </c>
      <c r="J100" s="48">
        <f>Calculations!F77</f>
        <v>0</v>
      </c>
      <c r="K100" s="48">
        <f>Calculations!J77</f>
        <v>0</v>
      </c>
      <c r="L100" s="48">
        <f>Calculations!E77</f>
        <v>0</v>
      </c>
      <c r="M100" s="48">
        <f>Calculations!I77</f>
        <v>0</v>
      </c>
      <c r="N100" s="48">
        <f>Calculations!Q77</f>
        <v>0.79334224607900006</v>
      </c>
      <c r="O100" s="48">
        <f>Calculations!V77</f>
        <v>10.553918112435214</v>
      </c>
      <c r="P100" s="48">
        <f>Calculations!O77</f>
        <v>0.430930080469</v>
      </c>
      <c r="Q100" s="48">
        <f>Calculations!T77</f>
        <v>5.7327096898380221</v>
      </c>
      <c r="R100" s="48">
        <f>Calculations!M77</f>
        <v>0.24476440915100001</v>
      </c>
      <c r="S100" s="48">
        <f>Calculations!R77</f>
        <v>3.2561275335903495</v>
      </c>
      <c r="T100" s="28" t="s">
        <v>2616</v>
      </c>
      <c r="U100" s="28" t="s">
        <v>2622</v>
      </c>
      <c r="V100" s="26" t="s">
        <v>2626</v>
      </c>
      <c r="W100" s="35" t="s">
        <v>2635</v>
      </c>
      <c r="X100" s="10"/>
    </row>
    <row r="101" spans="2:24" x14ac:dyDescent="0.2">
      <c r="B101" s="10" t="str">
        <f>Calculations!A78</f>
        <v>BI/021</v>
      </c>
      <c r="C101" s="10" t="str">
        <f>Calculations!B78</f>
        <v>Gilstead Water works. Warren Lane, Eldwick</v>
      </c>
      <c r="D101" s="10" t="str">
        <f>Calculations!C78</f>
        <v>Residential</v>
      </c>
      <c r="E101" s="48">
        <f>Calculations!D78</f>
        <v>4.4946299999999999</v>
      </c>
      <c r="F101" s="48">
        <f>Calculations!H78</f>
        <v>4.4946299999999999</v>
      </c>
      <c r="G101" s="48">
        <f>Calculations!L78</f>
        <v>100</v>
      </c>
      <c r="H101" s="48">
        <f>Calculations!G78</f>
        <v>0</v>
      </c>
      <c r="I101" s="48">
        <f>Calculations!K78</f>
        <v>0</v>
      </c>
      <c r="J101" s="48">
        <f>Calculations!F78</f>
        <v>0</v>
      </c>
      <c r="K101" s="48">
        <f>Calculations!J78</f>
        <v>0</v>
      </c>
      <c r="L101" s="48">
        <f>Calculations!E78</f>
        <v>0</v>
      </c>
      <c r="M101" s="48">
        <f>Calculations!I78</f>
        <v>0</v>
      </c>
      <c r="N101" s="48">
        <f>Calculations!Q78</f>
        <v>0.7927575524399999</v>
      </c>
      <c r="O101" s="48">
        <f>Calculations!V78</f>
        <v>17.637882371630141</v>
      </c>
      <c r="P101" s="48">
        <f>Calculations!O78</f>
        <v>0.2616</v>
      </c>
      <c r="Q101" s="48">
        <f>Calculations!T78</f>
        <v>5.8202788661135623</v>
      </c>
      <c r="R101" s="48">
        <f>Calculations!M78</f>
        <v>0.06</v>
      </c>
      <c r="S101" s="48">
        <f>Calculations!R78</f>
        <v>1.3349263454388904</v>
      </c>
      <c r="T101" s="28" t="s">
        <v>2616</v>
      </c>
      <c r="U101" s="28" t="s">
        <v>2622</v>
      </c>
      <c r="V101" s="26" t="s">
        <v>2626</v>
      </c>
      <c r="W101" s="35" t="s">
        <v>2635</v>
      </c>
      <c r="X101" s="10"/>
    </row>
    <row r="102" spans="2:24" x14ac:dyDescent="0.2">
      <c r="B102" s="10" t="str">
        <f>Calculations!A79</f>
        <v>BI/022</v>
      </c>
      <c r="C102" s="10" t="str">
        <f>Calculations!B79</f>
        <v>Fernbank Drive</v>
      </c>
      <c r="D102" s="10" t="str">
        <f>Calculations!C79</f>
        <v>Residential</v>
      </c>
      <c r="E102" s="48">
        <f>Calculations!D79</f>
        <v>0.77684600000000004</v>
      </c>
      <c r="F102" s="48">
        <f>Calculations!H79</f>
        <v>0.77684600000000004</v>
      </c>
      <c r="G102" s="48">
        <f>Calculations!L79</f>
        <v>100</v>
      </c>
      <c r="H102" s="48">
        <f>Calculations!G79</f>
        <v>0</v>
      </c>
      <c r="I102" s="48">
        <f>Calculations!K79</f>
        <v>0</v>
      </c>
      <c r="J102" s="48">
        <f>Calculations!F79</f>
        <v>0</v>
      </c>
      <c r="K102" s="48">
        <f>Calculations!J79</f>
        <v>0</v>
      </c>
      <c r="L102" s="48">
        <f>Calculations!E79</f>
        <v>0</v>
      </c>
      <c r="M102" s="48">
        <f>Calculations!I79</f>
        <v>0</v>
      </c>
      <c r="N102" s="48">
        <f>Calculations!Q79</f>
        <v>2.4409905027999998E-6</v>
      </c>
      <c r="O102" s="48">
        <f>Calculations!V79</f>
        <v>3.1421806932133264E-4</v>
      </c>
      <c r="P102" s="48">
        <f>Calculations!O79</f>
        <v>0</v>
      </c>
      <c r="Q102" s="48">
        <f>Calculations!T79</f>
        <v>0</v>
      </c>
      <c r="R102" s="48">
        <f>Calculations!M79</f>
        <v>0</v>
      </c>
      <c r="S102" s="48">
        <f>Calculations!R79</f>
        <v>0</v>
      </c>
      <c r="T102" s="28" t="s">
        <v>2616</v>
      </c>
      <c r="U102" s="28" t="s">
        <v>2622</v>
      </c>
      <c r="V102" s="26" t="s">
        <v>2626</v>
      </c>
      <c r="W102" s="35" t="s">
        <v>2635</v>
      </c>
      <c r="X102" s="10"/>
    </row>
    <row r="103" spans="2:24" x14ac:dyDescent="0.2">
      <c r="B103" s="10" t="str">
        <f>Calculations!A80</f>
        <v>BI/023</v>
      </c>
      <c r="C103" s="10" t="str">
        <f>Calculations!B80</f>
        <v>Stanley Street</v>
      </c>
      <c r="D103" s="10" t="str">
        <f>Calculations!C80</f>
        <v>Residential</v>
      </c>
      <c r="E103" s="48">
        <f>Calculations!D80</f>
        <v>0.19859299999999999</v>
      </c>
      <c r="F103" s="48">
        <f>Calculations!H80</f>
        <v>0.19859299999999999</v>
      </c>
      <c r="G103" s="48">
        <f>Calculations!L80</f>
        <v>100</v>
      </c>
      <c r="H103" s="48">
        <f>Calculations!G80</f>
        <v>0</v>
      </c>
      <c r="I103" s="48">
        <f>Calculations!K80</f>
        <v>0</v>
      </c>
      <c r="J103" s="48">
        <f>Calculations!F80</f>
        <v>0</v>
      </c>
      <c r="K103" s="48">
        <f>Calculations!J80</f>
        <v>0</v>
      </c>
      <c r="L103" s="48">
        <f>Calculations!E80</f>
        <v>0</v>
      </c>
      <c r="M103" s="48">
        <f>Calculations!I80</f>
        <v>0</v>
      </c>
      <c r="N103" s="48">
        <f>Calculations!Q80</f>
        <v>0</v>
      </c>
      <c r="O103" s="48">
        <f>Calculations!V80</f>
        <v>0</v>
      </c>
      <c r="P103" s="48">
        <f>Calculations!O80</f>
        <v>0</v>
      </c>
      <c r="Q103" s="48">
        <f>Calculations!T80</f>
        <v>0</v>
      </c>
      <c r="R103" s="48">
        <f>Calculations!M80</f>
        <v>0</v>
      </c>
      <c r="S103" s="48">
        <f>Calculations!R80</f>
        <v>0</v>
      </c>
      <c r="T103" s="28" t="s">
        <v>2616</v>
      </c>
      <c r="U103" s="28" t="s">
        <v>2622</v>
      </c>
      <c r="V103" s="26" t="s">
        <v>2627</v>
      </c>
      <c r="W103" s="35" t="s">
        <v>2631</v>
      </c>
      <c r="X103" s="10"/>
    </row>
    <row r="104" spans="2:24" x14ac:dyDescent="0.2">
      <c r="B104" s="10" t="str">
        <f>Calculations!A81</f>
        <v>BI/024</v>
      </c>
      <c r="C104" s="10" t="str">
        <f>Calculations!B81</f>
        <v>Sheriff Lane, (Laurel Bank)</v>
      </c>
      <c r="D104" s="10" t="str">
        <f>Calculations!C81</f>
        <v>Residential</v>
      </c>
      <c r="E104" s="48">
        <f>Calculations!D81</f>
        <v>0.33286900000000003</v>
      </c>
      <c r="F104" s="48">
        <f>Calculations!H81</f>
        <v>0.33286900000000003</v>
      </c>
      <c r="G104" s="48">
        <f>Calculations!L81</f>
        <v>100</v>
      </c>
      <c r="H104" s="48">
        <f>Calculations!G81</f>
        <v>0</v>
      </c>
      <c r="I104" s="48">
        <f>Calculations!K81</f>
        <v>0</v>
      </c>
      <c r="J104" s="48">
        <f>Calculations!F81</f>
        <v>0</v>
      </c>
      <c r="K104" s="48">
        <f>Calculations!J81</f>
        <v>0</v>
      </c>
      <c r="L104" s="48">
        <f>Calculations!E81</f>
        <v>0</v>
      </c>
      <c r="M104" s="48">
        <f>Calculations!I81</f>
        <v>0</v>
      </c>
      <c r="N104" s="48">
        <f>Calculations!Q81</f>
        <v>9.7999380530400006E-3</v>
      </c>
      <c r="O104" s="48">
        <f>Calculations!V81</f>
        <v>2.9440825228663527</v>
      </c>
      <c r="P104" s="48">
        <f>Calculations!O81</f>
        <v>0</v>
      </c>
      <c r="Q104" s="48">
        <f>Calculations!T81</f>
        <v>0</v>
      </c>
      <c r="R104" s="48">
        <f>Calculations!M81</f>
        <v>0</v>
      </c>
      <c r="S104" s="48">
        <f>Calculations!R81</f>
        <v>0</v>
      </c>
      <c r="T104" s="28" t="s">
        <v>2616</v>
      </c>
      <c r="U104" s="28" t="s">
        <v>2622</v>
      </c>
      <c r="V104" s="26" t="s">
        <v>2626</v>
      </c>
      <c r="W104" s="35" t="s">
        <v>2635</v>
      </c>
      <c r="X104" s="10"/>
    </row>
    <row r="105" spans="2:24" x14ac:dyDescent="0.2">
      <c r="B105" s="10" t="str">
        <f>Calculations!A82</f>
        <v>BI/025</v>
      </c>
      <c r="C105" s="10" t="str">
        <f>Calculations!B82</f>
        <v>Myrtle Walk, Ferncliffe Road/Main Street</v>
      </c>
      <c r="D105" s="10" t="str">
        <f>Calculations!C82</f>
        <v>Residential</v>
      </c>
      <c r="E105" s="48">
        <f>Calculations!D82</f>
        <v>0.23319300000000001</v>
      </c>
      <c r="F105" s="48">
        <f>Calculations!H82</f>
        <v>0.23319300000000001</v>
      </c>
      <c r="G105" s="48">
        <f>Calculations!L82</f>
        <v>100</v>
      </c>
      <c r="H105" s="48">
        <f>Calculations!G82</f>
        <v>0</v>
      </c>
      <c r="I105" s="48">
        <f>Calculations!K82</f>
        <v>0</v>
      </c>
      <c r="J105" s="48">
        <f>Calculations!F82</f>
        <v>0</v>
      </c>
      <c r="K105" s="48">
        <f>Calculations!J82</f>
        <v>0</v>
      </c>
      <c r="L105" s="48">
        <f>Calculations!E82</f>
        <v>0</v>
      </c>
      <c r="M105" s="48">
        <f>Calculations!I82</f>
        <v>0</v>
      </c>
      <c r="N105" s="48">
        <f>Calculations!Q82</f>
        <v>0</v>
      </c>
      <c r="O105" s="48">
        <f>Calculations!V82</f>
        <v>0</v>
      </c>
      <c r="P105" s="48">
        <f>Calculations!O82</f>
        <v>0</v>
      </c>
      <c r="Q105" s="48">
        <f>Calculations!T82</f>
        <v>0</v>
      </c>
      <c r="R105" s="48">
        <f>Calculations!M82</f>
        <v>0</v>
      </c>
      <c r="S105" s="48">
        <f>Calculations!R82</f>
        <v>0</v>
      </c>
      <c r="T105" s="28" t="s">
        <v>2616</v>
      </c>
      <c r="U105" s="28" t="s">
        <v>2622</v>
      </c>
      <c r="V105" s="26" t="s">
        <v>2627</v>
      </c>
      <c r="W105" s="35" t="s">
        <v>2631</v>
      </c>
      <c r="X105" s="10"/>
    </row>
    <row r="106" spans="2:24" x14ac:dyDescent="0.2">
      <c r="B106" s="10" t="str">
        <f>Calculations!A83</f>
        <v>BI/026</v>
      </c>
      <c r="C106" s="10" t="str">
        <f>Calculations!B83</f>
        <v>Crossley View/Primrose Hill, Gilstead</v>
      </c>
      <c r="D106" s="10" t="str">
        <f>Calculations!C83</f>
        <v>Residential</v>
      </c>
      <c r="E106" s="48">
        <f>Calculations!D83</f>
        <v>2.19882</v>
      </c>
      <c r="F106" s="48">
        <f>Calculations!H83</f>
        <v>2.19882</v>
      </c>
      <c r="G106" s="48">
        <f>Calculations!L83</f>
        <v>100</v>
      </c>
      <c r="H106" s="48">
        <f>Calculations!G83</f>
        <v>0</v>
      </c>
      <c r="I106" s="48">
        <f>Calculations!K83</f>
        <v>0</v>
      </c>
      <c r="J106" s="48">
        <f>Calculations!F83</f>
        <v>0</v>
      </c>
      <c r="K106" s="48">
        <f>Calculations!J83</f>
        <v>0</v>
      </c>
      <c r="L106" s="48">
        <f>Calculations!E83</f>
        <v>0</v>
      </c>
      <c r="M106" s="48">
        <f>Calculations!I83</f>
        <v>0</v>
      </c>
      <c r="N106" s="48">
        <f>Calculations!Q83</f>
        <v>9.7358152052486005E-2</v>
      </c>
      <c r="O106" s="48">
        <f>Calculations!V83</f>
        <v>4.4277454294797209</v>
      </c>
      <c r="P106" s="48">
        <f>Calculations!O83</f>
        <v>4.5148874998600001E-4</v>
      </c>
      <c r="Q106" s="48">
        <f>Calculations!T83</f>
        <v>2.0533229185927E-2</v>
      </c>
      <c r="R106" s="48">
        <f>Calculations!M83</f>
        <v>1.31915749933E-4</v>
      </c>
      <c r="S106" s="48">
        <f>Calculations!R83</f>
        <v>5.9993883052273499E-3</v>
      </c>
      <c r="T106" s="28" t="s">
        <v>2616</v>
      </c>
      <c r="U106" s="28" t="s">
        <v>2622</v>
      </c>
      <c r="V106" s="26" t="s">
        <v>2626</v>
      </c>
      <c r="W106" s="35" t="s">
        <v>2635</v>
      </c>
      <c r="X106" s="10"/>
    </row>
    <row r="107" spans="2:24" x14ac:dyDescent="0.2">
      <c r="B107" s="10" t="str">
        <f>Calculations!A84</f>
        <v>BI/027</v>
      </c>
      <c r="C107" s="10" t="str">
        <f>Calculations!B84</f>
        <v>Dowley Gap Lane</v>
      </c>
      <c r="D107" s="10" t="str">
        <f>Calculations!C84</f>
        <v>Residential</v>
      </c>
      <c r="E107" s="48">
        <f>Calculations!D84</f>
        <v>0.79183400000000004</v>
      </c>
      <c r="F107" s="48">
        <f>Calculations!H84</f>
        <v>4.8492493018000071E-2</v>
      </c>
      <c r="G107" s="48">
        <f>Calculations!L84</f>
        <v>6.1240731034535107</v>
      </c>
      <c r="H107" s="48">
        <f>Calculations!G84</f>
        <v>0.74334150698199997</v>
      </c>
      <c r="I107" s="48">
        <f>Calculations!K84</f>
        <v>93.875926896546488</v>
      </c>
      <c r="J107" s="48">
        <f>Calculations!F84</f>
        <v>0</v>
      </c>
      <c r="K107" s="48">
        <f>Calculations!J84</f>
        <v>0</v>
      </c>
      <c r="L107" s="48">
        <f>Calculations!E84</f>
        <v>0</v>
      </c>
      <c r="M107" s="48">
        <f>Calculations!I84</f>
        <v>0</v>
      </c>
      <c r="N107" s="48">
        <f>Calculations!Q84</f>
        <v>0</v>
      </c>
      <c r="O107" s="48">
        <f>Calculations!V84</f>
        <v>0</v>
      </c>
      <c r="P107" s="48">
        <f>Calculations!O84</f>
        <v>0</v>
      </c>
      <c r="Q107" s="48">
        <f>Calculations!T84</f>
        <v>0</v>
      </c>
      <c r="R107" s="48">
        <f>Calculations!M84</f>
        <v>0</v>
      </c>
      <c r="S107" s="48">
        <f>Calculations!R84</f>
        <v>0</v>
      </c>
      <c r="T107" s="28" t="s">
        <v>2616</v>
      </c>
      <c r="U107" s="28" t="s">
        <v>2622</v>
      </c>
      <c r="V107" s="26" t="s">
        <v>2626</v>
      </c>
      <c r="W107" s="35" t="s">
        <v>2635</v>
      </c>
      <c r="X107" s="10"/>
    </row>
    <row r="108" spans="2:24" ht="25.5" x14ac:dyDescent="0.2">
      <c r="B108" s="10" t="str">
        <f>Calculations!A85</f>
        <v>BI/028</v>
      </c>
      <c r="C108" s="10" t="str">
        <f>Calculations!B85</f>
        <v>The Green, off College Road</v>
      </c>
      <c r="D108" s="10" t="str">
        <f>Calculations!C85</f>
        <v>Residential</v>
      </c>
      <c r="E108" s="48">
        <f>Calculations!D85</f>
        <v>0.20652799999999999</v>
      </c>
      <c r="F108" s="48">
        <f>Calculations!H85</f>
        <v>0.20652799999999999</v>
      </c>
      <c r="G108" s="48">
        <f>Calculations!L85</f>
        <v>100</v>
      </c>
      <c r="H108" s="48">
        <f>Calculations!G85</f>
        <v>0</v>
      </c>
      <c r="I108" s="48">
        <f>Calculations!K85</f>
        <v>0</v>
      </c>
      <c r="J108" s="48">
        <f>Calculations!F85</f>
        <v>0</v>
      </c>
      <c r="K108" s="48">
        <f>Calculations!J85</f>
        <v>0</v>
      </c>
      <c r="L108" s="48">
        <f>Calculations!E85</f>
        <v>0</v>
      </c>
      <c r="M108" s="48">
        <f>Calculations!I85</f>
        <v>0</v>
      </c>
      <c r="N108" s="48">
        <f>Calculations!Q85</f>
        <v>8.6702763345020001E-2</v>
      </c>
      <c r="O108" s="48">
        <f>Calculations!V85</f>
        <v>41.981117981590877</v>
      </c>
      <c r="P108" s="48">
        <f>Calculations!O85</f>
        <v>3.4169990052620003E-2</v>
      </c>
      <c r="Q108" s="48">
        <f>Calculations!T85</f>
        <v>16.544967293839093</v>
      </c>
      <c r="R108" s="48">
        <f>Calculations!M85</f>
        <v>8.5424935462199997E-3</v>
      </c>
      <c r="S108" s="48">
        <f>Calculations!R85</f>
        <v>4.1362399026863184</v>
      </c>
      <c r="T108" s="28" t="s">
        <v>2615</v>
      </c>
      <c r="U108" s="28" t="s">
        <v>2622</v>
      </c>
      <c r="V108" s="26" t="s">
        <v>2623</v>
      </c>
      <c r="W108" s="35" t="s">
        <v>2632</v>
      </c>
      <c r="X108" s="10"/>
    </row>
    <row r="109" spans="2:24" x14ac:dyDescent="0.2">
      <c r="B109" s="10" t="str">
        <f>Calculations!A86</f>
        <v>BI/029</v>
      </c>
      <c r="C109" s="10" t="str">
        <f>Calculations!B86</f>
        <v>Keighley Road, Crossflatts</v>
      </c>
      <c r="D109" s="10" t="str">
        <f>Calculations!C86</f>
        <v>Residential</v>
      </c>
      <c r="E109" s="48">
        <f>Calculations!D86</f>
        <v>8.3890599999999996E-2</v>
      </c>
      <c r="F109" s="48">
        <f>Calculations!H86</f>
        <v>8.3890599999999996E-2</v>
      </c>
      <c r="G109" s="48">
        <f>Calculations!L86</f>
        <v>100</v>
      </c>
      <c r="H109" s="48">
        <f>Calculations!G86</f>
        <v>0</v>
      </c>
      <c r="I109" s="48">
        <f>Calculations!K86</f>
        <v>0</v>
      </c>
      <c r="J109" s="48">
        <f>Calculations!F86</f>
        <v>0</v>
      </c>
      <c r="K109" s="48">
        <f>Calculations!J86</f>
        <v>0</v>
      </c>
      <c r="L109" s="48">
        <f>Calculations!E86</f>
        <v>0</v>
      </c>
      <c r="M109" s="48">
        <f>Calculations!I86</f>
        <v>0</v>
      </c>
      <c r="N109" s="48">
        <f>Calculations!Q86</f>
        <v>1.2799939999999999E-2</v>
      </c>
      <c r="O109" s="48">
        <f>Calculations!V86</f>
        <v>15.257895401868623</v>
      </c>
      <c r="P109" s="48">
        <f>Calculations!O86</f>
        <v>0</v>
      </c>
      <c r="Q109" s="48">
        <f>Calculations!T86</f>
        <v>0</v>
      </c>
      <c r="R109" s="48">
        <f>Calculations!M86</f>
        <v>0</v>
      </c>
      <c r="S109" s="48">
        <f>Calculations!R86</f>
        <v>0</v>
      </c>
      <c r="T109" s="28" t="s">
        <v>2616</v>
      </c>
      <c r="U109" s="28" t="s">
        <v>2622</v>
      </c>
      <c r="V109" s="26" t="s">
        <v>2626</v>
      </c>
      <c r="W109" s="35" t="s">
        <v>2635</v>
      </c>
      <c r="X109" s="10"/>
    </row>
    <row r="110" spans="2:24" x14ac:dyDescent="0.2">
      <c r="B110" s="10" t="str">
        <f>Calculations!A87</f>
        <v>BI/030</v>
      </c>
      <c r="C110" s="10" t="str">
        <f>Calculations!B87</f>
        <v>Whitley Street</v>
      </c>
      <c r="D110" s="10" t="str">
        <f>Calculations!C87</f>
        <v>Residential</v>
      </c>
      <c r="E110" s="48">
        <f>Calculations!D87</f>
        <v>0.62306700000000004</v>
      </c>
      <c r="F110" s="48">
        <f>Calculations!H87</f>
        <v>0.62306700000000004</v>
      </c>
      <c r="G110" s="48">
        <f>Calculations!L87</f>
        <v>100</v>
      </c>
      <c r="H110" s="48">
        <f>Calculations!G87</f>
        <v>0</v>
      </c>
      <c r="I110" s="48">
        <f>Calculations!K87</f>
        <v>0</v>
      </c>
      <c r="J110" s="48">
        <f>Calculations!F87</f>
        <v>0</v>
      </c>
      <c r="K110" s="48">
        <f>Calculations!J87</f>
        <v>0</v>
      </c>
      <c r="L110" s="48">
        <f>Calculations!E87</f>
        <v>0</v>
      </c>
      <c r="M110" s="48">
        <f>Calculations!I87</f>
        <v>0</v>
      </c>
      <c r="N110" s="48">
        <f>Calculations!Q87</f>
        <v>0.21824504324820002</v>
      </c>
      <c r="O110" s="48">
        <f>Calculations!V87</f>
        <v>35.027540095720042</v>
      </c>
      <c r="P110" s="48">
        <f>Calculations!O87</f>
        <v>5.1103091500200003E-2</v>
      </c>
      <c r="Q110" s="48">
        <f>Calculations!T87</f>
        <v>8.2018613568364227</v>
      </c>
      <c r="R110" s="48">
        <f>Calculations!M87</f>
        <v>2.5226385773100001E-2</v>
      </c>
      <c r="S110" s="48">
        <f>Calculations!R87</f>
        <v>4.0487436781437633</v>
      </c>
      <c r="T110" s="28" t="s">
        <v>2616</v>
      </c>
      <c r="U110" s="28" t="s">
        <v>2622</v>
      </c>
      <c r="V110" s="26" t="s">
        <v>2626</v>
      </c>
      <c r="W110" s="35" t="s">
        <v>2635</v>
      </c>
      <c r="X110" s="10"/>
    </row>
    <row r="111" spans="2:24" x14ac:dyDescent="0.2">
      <c r="B111" s="10" t="str">
        <f>Calculations!A88</f>
        <v>BI/031</v>
      </c>
      <c r="C111" s="10" t="str">
        <f>Calculations!B88</f>
        <v>Mornington Road</v>
      </c>
      <c r="D111" s="10" t="str">
        <f>Calculations!C88</f>
        <v>Residential</v>
      </c>
      <c r="E111" s="48">
        <f>Calculations!D88</f>
        <v>0.127304</v>
      </c>
      <c r="F111" s="48">
        <f>Calculations!H88</f>
        <v>0.127304</v>
      </c>
      <c r="G111" s="48">
        <f>Calculations!L88</f>
        <v>100</v>
      </c>
      <c r="H111" s="48">
        <f>Calculations!G88</f>
        <v>0</v>
      </c>
      <c r="I111" s="48">
        <f>Calculations!K88</f>
        <v>0</v>
      </c>
      <c r="J111" s="48">
        <f>Calculations!F88</f>
        <v>0</v>
      </c>
      <c r="K111" s="48">
        <f>Calculations!J88</f>
        <v>0</v>
      </c>
      <c r="L111" s="48">
        <f>Calculations!E88</f>
        <v>0</v>
      </c>
      <c r="M111" s="48">
        <f>Calculations!I88</f>
        <v>0</v>
      </c>
      <c r="N111" s="48">
        <f>Calculations!Q88</f>
        <v>0</v>
      </c>
      <c r="O111" s="48">
        <f>Calculations!V88</f>
        <v>0</v>
      </c>
      <c r="P111" s="48">
        <f>Calculations!O88</f>
        <v>0</v>
      </c>
      <c r="Q111" s="48">
        <f>Calculations!T88</f>
        <v>0</v>
      </c>
      <c r="R111" s="48">
        <f>Calculations!M88</f>
        <v>0</v>
      </c>
      <c r="S111" s="48">
        <f>Calculations!R88</f>
        <v>0</v>
      </c>
      <c r="T111" s="28" t="s">
        <v>2616</v>
      </c>
      <c r="U111" s="28" t="s">
        <v>2622</v>
      </c>
      <c r="V111" s="26" t="s">
        <v>2627</v>
      </c>
      <c r="W111" s="35" t="s">
        <v>2631</v>
      </c>
      <c r="X111" s="10"/>
    </row>
    <row r="112" spans="2:24" x14ac:dyDescent="0.2">
      <c r="B112" s="10" t="str">
        <f>Calculations!A89</f>
        <v>BI/032</v>
      </c>
      <c r="C112" s="10" t="str">
        <f>Calculations!B89</f>
        <v>Micklethwaite Lane, Crossflatts</v>
      </c>
      <c r="D112" s="10" t="str">
        <f>Calculations!C89</f>
        <v>Residential</v>
      </c>
      <c r="E112" s="48">
        <f>Calculations!D89</f>
        <v>0.31444100000000003</v>
      </c>
      <c r="F112" s="48">
        <f>Calculations!H89</f>
        <v>0.31444100000000003</v>
      </c>
      <c r="G112" s="48">
        <f>Calculations!L89</f>
        <v>100</v>
      </c>
      <c r="H112" s="48">
        <f>Calculations!G89</f>
        <v>0</v>
      </c>
      <c r="I112" s="48">
        <f>Calculations!K89</f>
        <v>0</v>
      </c>
      <c r="J112" s="48">
        <f>Calculations!F89</f>
        <v>0</v>
      </c>
      <c r="K112" s="48">
        <f>Calculations!J89</f>
        <v>0</v>
      </c>
      <c r="L112" s="48">
        <f>Calculations!E89</f>
        <v>0</v>
      </c>
      <c r="M112" s="48">
        <f>Calculations!I89</f>
        <v>0</v>
      </c>
      <c r="N112" s="48">
        <f>Calculations!Q89</f>
        <v>4.1423638168299999E-3</v>
      </c>
      <c r="O112" s="48">
        <f>Calculations!V89</f>
        <v>1.3173739483178082</v>
      </c>
      <c r="P112" s="48">
        <f>Calculations!O89</f>
        <v>0</v>
      </c>
      <c r="Q112" s="48">
        <f>Calculations!T89</f>
        <v>0</v>
      </c>
      <c r="R112" s="48">
        <f>Calculations!M89</f>
        <v>0</v>
      </c>
      <c r="S112" s="48">
        <f>Calculations!R89</f>
        <v>0</v>
      </c>
      <c r="T112" s="28" t="s">
        <v>2616</v>
      </c>
      <c r="U112" s="28" t="s">
        <v>2622</v>
      </c>
      <c r="V112" s="26" t="s">
        <v>2626</v>
      </c>
      <c r="W112" s="35" t="s">
        <v>2635</v>
      </c>
      <c r="X112" s="10"/>
    </row>
    <row r="113" spans="2:24" x14ac:dyDescent="0.2">
      <c r="B113" s="10" t="str">
        <f>Calculations!A90</f>
        <v>BI/033</v>
      </c>
      <c r="C113" s="10" t="str">
        <f>Calculations!B90</f>
        <v>Gilstead Lane</v>
      </c>
      <c r="D113" s="10" t="str">
        <f>Calculations!C90</f>
        <v>Residential</v>
      </c>
      <c r="E113" s="48">
        <f>Calculations!D90</f>
        <v>0.28126699999999999</v>
      </c>
      <c r="F113" s="48">
        <f>Calculations!H90</f>
        <v>0.28126699999999999</v>
      </c>
      <c r="G113" s="48">
        <f>Calculations!L90</f>
        <v>100</v>
      </c>
      <c r="H113" s="48">
        <f>Calculations!G90</f>
        <v>0</v>
      </c>
      <c r="I113" s="48">
        <f>Calculations!K90</f>
        <v>0</v>
      </c>
      <c r="J113" s="48">
        <f>Calculations!F90</f>
        <v>0</v>
      </c>
      <c r="K113" s="48">
        <f>Calculations!J90</f>
        <v>0</v>
      </c>
      <c r="L113" s="48">
        <f>Calculations!E90</f>
        <v>0</v>
      </c>
      <c r="M113" s="48">
        <f>Calculations!I90</f>
        <v>0</v>
      </c>
      <c r="N113" s="48">
        <f>Calculations!Q90</f>
        <v>0</v>
      </c>
      <c r="O113" s="48">
        <f>Calculations!V90</f>
        <v>0</v>
      </c>
      <c r="P113" s="48">
        <f>Calculations!O90</f>
        <v>0</v>
      </c>
      <c r="Q113" s="48">
        <f>Calculations!T90</f>
        <v>0</v>
      </c>
      <c r="R113" s="48">
        <f>Calculations!M90</f>
        <v>0</v>
      </c>
      <c r="S113" s="48">
        <f>Calculations!R90</f>
        <v>0</v>
      </c>
      <c r="T113" s="28" t="s">
        <v>2616</v>
      </c>
      <c r="U113" s="28" t="s">
        <v>2622</v>
      </c>
      <c r="V113" s="26" t="s">
        <v>2627</v>
      </c>
      <c r="W113" s="35" t="s">
        <v>2631</v>
      </c>
      <c r="X113" s="10"/>
    </row>
    <row r="114" spans="2:24" x14ac:dyDescent="0.2">
      <c r="B114" s="10" t="str">
        <f>Calculations!A91</f>
        <v>BI/034</v>
      </c>
      <c r="C114" s="10" t="str">
        <f>Calculations!B91</f>
        <v>Park Road</v>
      </c>
      <c r="D114" s="10" t="str">
        <f>Calculations!C91</f>
        <v>Residential</v>
      </c>
      <c r="E114" s="48">
        <f>Calculations!D91</f>
        <v>0.250718</v>
      </c>
      <c r="F114" s="48">
        <f>Calculations!H91</f>
        <v>0.250718</v>
      </c>
      <c r="G114" s="48">
        <f>Calculations!L91</f>
        <v>100</v>
      </c>
      <c r="H114" s="48">
        <f>Calculations!G91</f>
        <v>0</v>
      </c>
      <c r="I114" s="48">
        <f>Calculations!K91</f>
        <v>0</v>
      </c>
      <c r="J114" s="48">
        <f>Calculations!F91</f>
        <v>0</v>
      </c>
      <c r="K114" s="48">
        <f>Calculations!J91</f>
        <v>0</v>
      </c>
      <c r="L114" s="48">
        <f>Calculations!E91</f>
        <v>0</v>
      </c>
      <c r="M114" s="48">
        <f>Calculations!I91</f>
        <v>0</v>
      </c>
      <c r="N114" s="48">
        <f>Calculations!Q91</f>
        <v>8.6392178452999995E-3</v>
      </c>
      <c r="O114" s="48">
        <f>Calculations!V91</f>
        <v>3.4457908268652431</v>
      </c>
      <c r="P114" s="48">
        <f>Calculations!O91</f>
        <v>0</v>
      </c>
      <c r="Q114" s="48">
        <f>Calculations!T91</f>
        <v>0</v>
      </c>
      <c r="R114" s="48">
        <f>Calculations!M91</f>
        <v>0</v>
      </c>
      <c r="S114" s="48">
        <f>Calculations!R91</f>
        <v>0</v>
      </c>
      <c r="T114" s="28" t="s">
        <v>2616</v>
      </c>
      <c r="U114" s="28" t="s">
        <v>2622</v>
      </c>
      <c r="V114" s="26" t="s">
        <v>2626</v>
      </c>
      <c r="W114" s="35" t="s">
        <v>2635</v>
      </c>
      <c r="X114" s="10"/>
    </row>
    <row r="115" spans="2:24" x14ac:dyDescent="0.2">
      <c r="B115" s="10" t="str">
        <f>Calculations!A92</f>
        <v>BI/035</v>
      </c>
      <c r="C115" s="10" t="str">
        <f>Calculations!B92</f>
        <v>Lady Lane</v>
      </c>
      <c r="D115" s="10" t="str">
        <f>Calculations!C92</f>
        <v>Residential</v>
      </c>
      <c r="E115" s="48">
        <f>Calculations!D92</f>
        <v>0.32177699999999998</v>
      </c>
      <c r="F115" s="48">
        <f>Calculations!H92</f>
        <v>0.32177699999999998</v>
      </c>
      <c r="G115" s="48">
        <f>Calculations!L92</f>
        <v>100</v>
      </c>
      <c r="H115" s="48">
        <f>Calculations!G92</f>
        <v>0</v>
      </c>
      <c r="I115" s="48">
        <f>Calculations!K92</f>
        <v>0</v>
      </c>
      <c r="J115" s="48">
        <f>Calculations!F92</f>
        <v>0</v>
      </c>
      <c r="K115" s="48">
        <f>Calculations!J92</f>
        <v>0</v>
      </c>
      <c r="L115" s="48">
        <f>Calculations!E92</f>
        <v>0</v>
      </c>
      <c r="M115" s="48">
        <f>Calculations!I92</f>
        <v>0</v>
      </c>
      <c r="N115" s="48">
        <f>Calculations!Q92</f>
        <v>9.9023061278129904E-2</v>
      </c>
      <c r="O115" s="48">
        <f>Calculations!V92</f>
        <v>30.773815803531612</v>
      </c>
      <c r="P115" s="48">
        <f>Calculations!O92</f>
        <v>2.7941065102989998E-4</v>
      </c>
      <c r="Q115" s="48">
        <f>Calculations!T92</f>
        <v>8.6833630442791118E-2</v>
      </c>
      <c r="R115" s="48">
        <f>Calculations!M92</f>
        <v>1.9057691103099999E-4</v>
      </c>
      <c r="S115" s="48">
        <f>Calculations!R92</f>
        <v>5.9226393132821797E-2</v>
      </c>
      <c r="T115" s="28" t="s">
        <v>2616</v>
      </c>
      <c r="U115" s="28" t="s">
        <v>2622</v>
      </c>
      <c r="V115" s="26" t="s">
        <v>2626</v>
      </c>
      <c r="W115" s="35" t="s">
        <v>2635</v>
      </c>
      <c r="X115" s="10"/>
    </row>
    <row r="116" spans="2:24" x14ac:dyDescent="0.2">
      <c r="B116" s="10" t="str">
        <f>Calculations!A93</f>
        <v>BI/036</v>
      </c>
      <c r="C116" s="10" t="str">
        <f>Calculations!B93</f>
        <v>Dowley Gap Lane</v>
      </c>
      <c r="D116" s="10" t="str">
        <f>Calculations!C93</f>
        <v>Residential</v>
      </c>
      <c r="E116" s="48">
        <f>Calculations!D93</f>
        <v>3.0086300000000001</v>
      </c>
      <c r="F116" s="48">
        <f>Calculations!H93</f>
        <v>3.0056333628127003</v>
      </c>
      <c r="G116" s="48">
        <f>Calculations!L93</f>
        <v>99.900398613744471</v>
      </c>
      <c r="H116" s="48">
        <f>Calculations!G93</f>
        <v>2.9966371873000001E-3</v>
      </c>
      <c r="I116" s="48">
        <f>Calculations!K93</f>
        <v>9.9601386255538243E-2</v>
      </c>
      <c r="J116" s="48">
        <f>Calculations!F93</f>
        <v>0</v>
      </c>
      <c r="K116" s="48">
        <f>Calculations!J93</f>
        <v>0</v>
      </c>
      <c r="L116" s="48">
        <f>Calculations!E93</f>
        <v>0</v>
      </c>
      <c r="M116" s="48">
        <f>Calculations!I93</f>
        <v>0</v>
      </c>
      <c r="N116" s="48">
        <f>Calculations!Q93</f>
        <v>0.2197894217219</v>
      </c>
      <c r="O116" s="48">
        <f>Calculations!V93</f>
        <v>7.3052991468508921</v>
      </c>
      <c r="P116" s="48">
        <f>Calculations!O93</f>
        <v>7.3734884728999996E-3</v>
      </c>
      <c r="Q116" s="48">
        <f>Calculations!T93</f>
        <v>0.24507794155147028</v>
      </c>
      <c r="R116" s="48">
        <f>Calculations!M93</f>
        <v>2.62238764909E-3</v>
      </c>
      <c r="S116" s="48">
        <f>Calculations!R93</f>
        <v>8.7162185083908619E-2</v>
      </c>
      <c r="T116" s="28" t="s">
        <v>2616</v>
      </c>
      <c r="U116" s="28" t="s">
        <v>2622</v>
      </c>
      <c r="V116" s="26" t="s">
        <v>2626</v>
      </c>
      <c r="W116" s="35" t="s">
        <v>2635</v>
      </c>
      <c r="X116" s="10"/>
    </row>
    <row r="117" spans="2:24" x14ac:dyDescent="0.2">
      <c r="B117" s="10" t="str">
        <f>Calculations!A94</f>
        <v>BI/037</v>
      </c>
      <c r="C117" s="10" t="str">
        <f>Calculations!B94</f>
        <v>Dowley Gap Lane</v>
      </c>
      <c r="D117" s="10" t="str">
        <f>Calculations!C94</f>
        <v>Residential</v>
      </c>
      <c r="E117" s="48">
        <f>Calculations!D94</f>
        <v>0.46590799999999999</v>
      </c>
      <c r="F117" s="48">
        <f>Calculations!H94</f>
        <v>0.38751877544180002</v>
      </c>
      <c r="G117" s="48">
        <f>Calculations!L94</f>
        <v>83.174956309357214</v>
      </c>
      <c r="H117" s="48">
        <f>Calculations!G94</f>
        <v>7.8389224558199994E-2</v>
      </c>
      <c r="I117" s="48">
        <f>Calculations!K94</f>
        <v>16.825043690642786</v>
      </c>
      <c r="J117" s="48">
        <f>Calculations!F94</f>
        <v>0</v>
      </c>
      <c r="K117" s="48">
        <f>Calculations!J94</f>
        <v>0</v>
      </c>
      <c r="L117" s="48">
        <f>Calculations!E94</f>
        <v>0</v>
      </c>
      <c r="M117" s="48">
        <f>Calculations!I94</f>
        <v>0</v>
      </c>
      <c r="N117" s="48">
        <f>Calculations!Q94</f>
        <v>0</v>
      </c>
      <c r="O117" s="48">
        <f>Calculations!V94</f>
        <v>0</v>
      </c>
      <c r="P117" s="48">
        <f>Calculations!O94</f>
        <v>0</v>
      </c>
      <c r="Q117" s="48">
        <f>Calculations!T94</f>
        <v>0</v>
      </c>
      <c r="R117" s="48">
        <f>Calculations!M94</f>
        <v>0</v>
      </c>
      <c r="S117" s="48">
        <f>Calculations!R94</f>
        <v>0</v>
      </c>
      <c r="T117" s="28" t="s">
        <v>2616</v>
      </c>
      <c r="U117" s="28" t="s">
        <v>2622</v>
      </c>
      <c r="V117" s="26" t="s">
        <v>2626</v>
      </c>
      <c r="W117" s="35" t="s">
        <v>2635</v>
      </c>
      <c r="X117" s="10"/>
    </row>
    <row r="118" spans="2:24" x14ac:dyDescent="0.2">
      <c r="B118" s="10" t="str">
        <f>Calculations!A95</f>
        <v>BI/038</v>
      </c>
      <c r="C118" s="10" t="str">
        <f>Calculations!B95</f>
        <v>Marley Court</v>
      </c>
      <c r="D118" s="10" t="str">
        <f>Calculations!C95</f>
        <v>Residential</v>
      </c>
      <c r="E118" s="48">
        <f>Calculations!D95</f>
        <v>0.30244500000000002</v>
      </c>
      <c r="F118" s="48">
        <f>Calculations!H95</f>
        <v>0.30244500000000002</v>
      </c>
      <c r="G118" s="48">
        <f>Calculations!L95</f>
        <v>100</v>
      </c>
      <c r="H118" s="48">
        <f>Calculations!G95</f>
        <v>0</v>
      </c>
      <c r="I118" s="48">
        <f>Calculations!K95</f>
        <v>0</v>
      </c>
      <c r="J118" s="48">
        <f>Calculations!F95</f>
        <v>0</v>
      </c>
      <c r="K118" s="48">
        <f>Calculations!J95</f>
        <v>0</v>
      </c>
      <c r="L118" s="48">
        <f>Calculations!E95</f>
        <v>0</v>
      </c>
      <c r="M118" s="48">
        <f>Calculations!I95</f>
        <v>0</v>
      </c>
      <c r="N118" s="48">
        <f>Calculations!Q95</f>
        <v>5.7782489308399998E-4</v>
      </c>
      <c r="O118" s="48">
        <f>Calculations!V95</f>
        <v>0.191051230168791</v>
      </c>
      <c r="P118" s="48">
        <f>Calculations!O95</f>
        <v>0</v>
      </c>
      <c r="Q118" s="48">
        <f>Calculations!T95</f>
        <v>0</v>
      </c>
      <c r="R118" s="48">
        <f>Calculations!M95</f>
        <v>0</v>
      </c>
      <c r="S118" s="48">
        <f>Calculations!R95</f>
        <v>0</v>
      </c>
      <c r="T118" s="28" t="s">
        <v>2616</v>
      </c>
      <c r="U118" s="28" t="s">
        <v>2622</v>
      </c>
      <c r="V118" s="26" t="s">
        <v>2626</v>
      </c>
      <c r="W118" s="35" t="s">
        <v>2635</v>
      </c>
      <c r="X118" s="10"/>
    </row>
    <row r="119" spans="2:24" x14ac:dyDescent="0.2">
      <c r="B119" s="10" t="str">
        <f>Calculations!A1132</f>
        <v>SI/013</v>
      </c>
      <c r="C119" s="10" t="str">
        <f>Calculations!B1132</f>
        <v>Sykes Lane</v>
      </c>
      <c r="D119" s="10" t="str">
        <f>Calculations!C1132</f>
        <v>Residential</v>
      </c>
      <c r="E119" s="48">
        <f>Calculations!D1132</f>
        <v>5.5175099999999997</v>
      </c>
      <c r="F119" s="48">
        <f>Calculations!H1132</f>
        <v>4.7999378821733991</v>
      </c>
      <c r="G119" s="48">
        <f>Calculations!L1132</f>
        <v>86.994638562927832</v>
      </c>
      <c r="H119" s="48">
        <f>Calculations!G1132</f>
        <v>5.1488935570199998E-2</v>
      </c>
      <c r="I119" s="48">
        <f>Calculations!K1132</f>
        <v>0.93319152244762582</v>
      </c>
      <c r="J119" s="48">
        <f>Calculations!F1132</f>
        <v>0.61265287647900002</v>
      </c>
      <c r="K119" s="48">
        <f>Calculations!J1132</f>
        <v>11.103792770271372</v>
      </c>
      <c r="L119" s="48">
        <f>Calculations!E1132</f>
        <v>5.3430305777400003E-2</v>
      </c>
      <c r="M119" s="48">
        <f>Calculations!I1132</f>
        <v>0.96837714435315947</v>
      </c>
      <c r="N119" s="48">
        <f>Calculations!Q1132</f>
        <v>0.76512771205860008</v>
      </c>
      <c r="O119" s="48">
        <f>Calculations!V1132</f>
        <v>13.86726461861601</v>
      </c>
      <c r="P119" s="48">
        <f>Calculations!O1132</f>
        <v>4.9763519784600002E-2</v>
      </c>
      <c r="Q119" s="48">
        <f>Calculations!T1132</f>
        <v>0.9019198838715291</v>
      </c>
      <c r="R119" s="48">
        <f>Calculations!M1132</f>
        <v>1.2395814809E-2</v>
      </c>
      <c r="S119" s="48">
        <f>Calculations!R1132</f>
        <v>0.22466320512332555</v>
      </c>
      <c r="T119" s="28" t="s">
        <v>2616</v>
      </c>
      <c r="U119" s="28" t="s">
        <v>2622</v>
      </c>
      <c r="V119" s="26" t="s">
        <v>2624</v>
      </c>
      <c r="W119" s="35" t="s">
        <v>2629</v>
      </c>
      <c r="X119" s="10"/>
    </row>
    <row r="120" spans="2:24" x14ac:dyDescent="0.2">
      <c r="B120" s="10" t="str">
        <f>Calculations!A97</f>
        <v>BI/040</v>
      </c>
      <c r="C120" s="10" t="str">
        <f>Calculations!B97</f>
        <v>Whitley Street, Bingley</v>
      </c>
      <c r="D120" s="10" t="str">
        <f>Calculations!C97</f>
        <v>Residential</v>
      </c>
      <c r="E120" s="48">
        <f>Calculations!D97</f>
        <v>0.50286900000000001</v>
      </c>
      <c r="F120" s="48">
        <f>Calculations!H97</f>
        <v>0.50286900000000001</v>
      </c>
      <c r="G120" s="48">
        <f>Calculations!L97</f>
        <v>100</v>
      </c>
      <c r="H120" s="48">
        <f>Calculations!G97</f>
        <v>0</v>
      </c>
      <c r="I120" s="48">
        <f>Calculations!K97</f>
        <v>0</v>
      </c>
      <c r="J120" s="48">
        <f>Calculations!F97</f>
        <v>0</v>
      </c>
      <c r="K120" s="48">
        <f>Calculations!J97</f>
        <v>0</v>
      </c>
      <c r="L120" s="48">
        <f>Calculations!E97</f>
        <v>0</v>
      </c>
      <c r="M120" s="48">
        <f>Calculations!I97</f>
        <v>0</v>
      </c>
      <c r="N120" s="48">
        <f>Calculations!Q97</f>
        <v>3.0140529901000003E-2</v>
      </c>
      <c r="O120" s="48">
        <f>Calculations!V97</f>
        <v>5.9937140489869138</v>
      </c>
      <c r="P120" s="48">
        <f>Calculations!O97</f>
        <v>1.32994148218E-2</v>
      </c>
      <c r="Q120" s="48">
        <f>Calculations!T97</f>
        <v>2.6447076319677691</v>
      </c>
      <c r="R120" s="48">
        <f>Calculations!M97</f>
        <v>0</v>
      </c>
      <c r="S120" s="48">
        <f>Calculations!R97</f>
        <v>0</v>
      </c>
      <c r="T120" s="28" t="s">
        <v>2616</v>
      </c>
      <c r="U120" s="28" t="s">
        <v>2622</v>
      </c>
      <c r="V120" s="26" t="s">
        <v>2626</v>
      </c>
      <c r="W120" s="35" t="s">
        <v>2635</v>
      </c>
      <c r="X120" s="10"/>
    </row>
    <row r="121" spans="2:24" x14ac:dyDescent="0.2">
      <c r="B121" s="10" t="str">
        <f>Calculations!A98</f>
        <v>BI/046</v>
      </c>
      <c r="C121" s="10" t="str">
        <f>Calculations!B98</f>
        <v>Primrose Lane, Gilstead</v>
      </c>
      <c r="D121" s="10" t="str">
        <f>Calculations!C98</f>
        <v>Residential</v>
      </c>
      <c r="E121" s="48">
        <f>Calculations!D98</f>
        <v>1.8301099999999999</v>
      </c>
      <c r="F121" s="48">
        <f>Calculations!H98</f>
        <v>1.8301099999999999</v>
      </c>
      <c r="G121" s="48">
        <f>Calculations!L98</f>
        <v>100</v>
      </c>
      <c r="H121" s="48">
        <f>Calculations!G98</f>
        <v>0</v>
      </c>
      <c r="I121" s="48">
        <f>Calculations!K98</f>
        <v>0</v>
      </c>
      <c r="J121" s="48">
        <f>Calculations!F98</f>
        <v>0</v>
      </c>
      <c r="K121" s="48">
        <f>Calculations!J98</f>
        <v>0</v>
      </c>
      <c r="L121" s="48">
        <f>Calculations!E98</f>
        <v>0</v>
      </c>
      <c r="M121" s="48">
        <f>Calculations!I98</f>
        <v>0</v>
      </c>
      <c r="N121" s="48">
        <f>Calculations!Q98</f>
        <v>0.19979316733092001</v>
      </c>
      <c r="O121" s="48">
        <f>Calculations!V98</f>
        <v>10.917003203682841</v>
      </c>
      <c r="P121" s="48">
        <f>Calculations!O98</f>
        <v>8.8462414549200005E-3</v>
      </c>
      <c r="Q121" s="48">
        <f>Calculations!T98</f>
        <v>0.48337211724541151</v>
      </c>
      <c r="R121" s="48">
        <f>Calculations!M98</f>
        <v>0</v>
      </c>
      <c r="S121" s="48">
        <f>Calculations!R98</f>
        <v>0</v>
      </c>
      <c r="T121" s="28" t="s">
        <v>2616</v>
      </c>
      <c r="U121" s="28" t="s">
        <v>2622</v>
      </c>
      <c r="V121" s="26" t="s">
        <v>2626</v>
      </c>
      <c r="W121" s="35" t="s">
        <v>2635</v>
      </c>
      <c r="X121" s="10"/>
    </row>
    <row r="122" spans="2:24" ht="25.5" x14ac:dyDescent="0.2">
      <c r="B122" s="10" t="str">
        <f>Calculations!A99</f>
        <v>BI/047</v>
      </c>
      <c r="C122" s="10" t="str">
        <f>Calculations!B99</f>
        <v>Canary Drive - Eldwick</v>
      </c>
      <c r="D122" s="10" t="str">
        <f>Calculations!C99</f>
        <v>Residential</v>
      </c>
      <c r="E122" s="48">
        <f>Calculations!D99</f>
        <v>1.0455300000000001</v>
      </c>
      <c r="F122" s="48">
        <f>Calculations!H99</f>
        <v>1.0455300000000001</v>
      </c>
      <c r="G122" s="48">
        <f>Calculations!L99</f>
        <v>100</v>
      </c>
      <c r="H122" s="48">
        <f>Calculations!G99</f>
        <v>0</v>
      </c>
      <c r="I122" s="48">
        <f>Calculations!K99</f>
        <v>0</v>
      </c>
      <c r="J122" s="48">
        <f>Calculations!F99</f>
        <v>0</v>
      </c>
      <c r="K122" s="48">
        <f>Calculations!J99</f>
        <v>0</v>
      </c>
      <c r="L122" s="48">
        <f>Calculations!E99</f>
        <v>0</v>
      </c>
      <c r="M122" s="48">
        <f>Calculations!I99</f>
        <v>0</v>
      </c>
      <c r="N122" s="48">
        <f>Calculations!Q99</f>
        <v>0.29201978708639997</v>
      </c>
      <c r="O122" s="48">
        <f>Calculations!V99</f>
        <v>27.930311620556076</v>
      </c>
      <c r="P122" s="48">
        <f>Calculations!O99</f>
        <v>0.1692974450484</v>
      </c>
      <c r="Q122" s="48">
        <f>Calculations!T99</f>
        <v>16.192499980717912</v>
      </c>
      <c r="R122" s="48">
        <f>Calculations!M99</f>
        <v>1.25903529234E-2</v>
      </c>
      <c r="S122" s="48">
        <f>Calculations!R99</f>
        <v>1.2042077150727382</v>
      </c>
      <c r="T122" s="28" t="s">
        <v>2615</v>
      </c>
      <c r="U122" s="28" t="s">
        <v>2622</v>
      </c>
      <c r="V122" s="26" t="s">
        <v>2623</v>
      </c>
      <c r="W122" s="35" t="s">
        <v>2632</v>
      </c>
      <c r="X122" s="10"/>
    </row>
    <row r="123" spans="2:24" x14ac:dyDescent="0.2">
      <c r="B123" s="10" t="str">
        <f>Calculations!A100</f>
        <v>BI/048</v>
      </c>
      <c r="C123" s="10" t="str">
        <f>Calculations!B100</f>
        <v>Sleningford Road</v>
      </c>
      <c r="D123" s="10" t="str">
        <f>Calculations!C100</f>
        <v>Residential</v>
      </c>
      <c r="E123" s="48">
        <f>Calculations!D100</f>
        <v>0.15054899999999999</v>
      </c>
      <c r="F123" s="48">
        <f>Calculations!H100</f>
        <v>0.15054899999999999</v>
      </c>
      <c r="G123" s="48">
        <f>Calculations!L100</f>
        <v>100</v>
      </c>
      <c r="H123" s="48">
        <f>Calculations!G100</f>
        <v>0</v>
      </c>
      <c r="I123" s="48">
        <f>Calculations!K100</f>
        <v>0</v>
      </c>
      <c r="J123" s="48">
        <f>Calculations!F100</f>
        <v>0</v>
      </c>
      <c r="K123" s="48">
        <f>Calculations!J100</f>
        <v>0</v>
      </c>
      <c r="L123" s="48">
        <f>Calculations!E100</f>
        <v>0</v>
      </c>
      <c r="M123" s="48">
        <f>Calculations!I100</f>
        <v>0</v>
      </c>
      <c r="N123" s="48">
        <f>Calculations!Q100</f>
        <v>1.8196858763409998E-2</v>
      </c>
      <c r="O123" s="48">
        <f>Calculations!V100</f>
        <v>12.08700075285123</v>
      </c>
      <c r="P123" s="48">
        <f>Calculations!O100</f>
        <v>1.12E-2</v>
      </c>
      <c r="Q123" s="48">
        <f>Calculations!T100</f>
        <v>7.4394383224066596</v>
      </c>
      <c r="R123" s="48">
        <f>Calculations!M100</f>
        <v>0</v>
      </c>
      <c r="S123" s="48">
        <f>Calculations!R100</f>
        <v>0</v>
      </c>
      <c r="T123" s="28" t="s">
        <v>2616</v>
      </c>
      <c r="U123" s="28" t="s">
        <v>2622</v>
      </c>
      <c r="V123" s="26" t="s">
        <v>2626</v>
      </c>
      <c r="W123" s="35" t="s">
        <v>2635</v>
      </c>
      <c r="X123" s="10"/>
    </row>
    <row r="124" spans="2:24" x14ac:dyDescent="0.2">
      <c r="B124" s="10" t="str">
        <f>Calculations!A101</f>
        <v>BI/049</v>
      </c>
      <c r="C124" s="10" t="str">
        <f>Calculations!B101</f>
        <v>Lea Bank, Sleningford Road</v>
      </c>
      <c r="D124" s="10" t="str">
        <f>Calculations!C101</f>
        <v>Residential</v>
      </c>
      <c r="E124" s="48">
        <f>Calculations!D101</f>
        <v>0.17519199999999999</v>
      </c>
      <c r="F124" s="48">
        <f>Calculations!H101</f>
        <v>0.17519199999999999</v>
      </c>
      <c r="G124" s="48">
        <f>Calculations!L101</f>
        <v>100</v>
      </c>
      <c r="H124" s="48">
        <f>Calculations!G101</f>
        <v>0</v>
      </c>
      <c r="I124" s="48">
        <f>Calculations!K101</f>
        <v>0</v>
      </c>
      <c r="J124" s="48">
        <f>Calculations!F101</f>
        <v>0</v>
      </c>
      <c r="K124" s="48">
        <f>Calculations!J101</f>
        <v>0</v>
      </c>
      <c r="L124" s="48">
        <f>Calculations!E101</f>
        <v>0</v>
      </c>
      <c r="M124" s="48">
        <f>Calculations!I101</f>
        <v>0</v>
      </c>
      <c r="N124" s="48">
        <f>Calculations!Q101</f>
        <v>0</v>
      </c>
      <c r="O124" s="48">
        <f>Calculations!V101</f>
        <v>0</v>
      </c>
      <c r="P124" s="48">
        <f>Calculations!O101</f>
        <v>0</v>
      </c>
      <c r="Q124" s="48">
        <f>Calculations!T101</f>
        <v>0</v>
      </c>
      <c r="R124" s="48">
        <f>Calculations!M101</f>
        <v>0</v>
      </c>
      <c r="S124" s="48">
        <f>Calculations!R101</f>
        <v>0</v>
      </c>
      <c r="T124" s="28" t="s">
        <v>2616</v>
      </c>
      <c r="U124" s="28" t="s">
        <v>2622</v>
      </c>
      <c r="V124" s="26" t="s">
        <v>2627</v>
      </c>
      <c r="W124" s="35" t="s">
        <v>2631</v>
      </c>
      <c r="X124" s="10"/>
    </row>
    <row r="125" spans="2:24" x14ac:dyDescent="0.2">
      <c r="B125" s="10" t="str">
        <f>Calculations!A102</f>
        <v>BI/050</v>
      </c>
      <c r="C125" s="10" t="str">
        <f>Calculations!B102</f>
        <v>Micklethwaite Lane - Bingley</v>
      </c>
      <c r="D125" s="10" t="str">
        <f>Calculations!C102</f>
        <v>Residential</v>
      </c>
      <c r="E125" s="48">
        <f>Calculations!D102</f>
        <v>0.81144000000000005</v>
      </c>
      <c r="F125" s="48">
        <f>Calculations!H102</f>
        <v>0.81144000000000005</v>
      </c>
      <c r="G125" s="48">
        <f>Calculations!L102</f>
        <v>100</v>
      </c>
      <c r="H125" s="48">
        <f>Calculations!G102</f>
        <v>0</v>
      </c>
      <c r="I125" s="48">
        <f>Calculations!K102</f>
        <v>0</v>
      </c>
      <c r="J125" s="48">
        <f>Calculations!F102</f>
        <v>0</v>
      </c>
      <c r="K125" s="48">
        <f>Calculations!J102</f>
        <v>0</v>
      </c>
      <c r="L125" s="48">
        <f>Calculations!E102</f>
        <v>0</v>
      </c>
      <c r="M125" s="48">
        <f>Calculations!I102</f>
        <v>0</v>
      </c>
      <c r="N125" s="48">
        <f>Calculations!Q102</f>
        <v>9.4691463626989991E-2</v>
      </c>
      <c r="O125" s="48">
        <f>Calculations!V102</f>
        <v>11.669558270111159</v>
      </c>
      <c r="P125" s="48">
        <f>Calculations!O102</f>
        <v>3.7198842777089999E-2</v>
      </c>
      <c r="Q125" s="48">
        <f>Calculations!T102</f>
        <v>4.5842998591503985</v>
      </c>
      <c r="R125" s="48">
        <f>Calculations!M102</f>
        <v>3.40934627771E-2</v>
      </c>
      <c r="S125" s="48">
        <f>Calculations!R102</f>
        <v>4.2015999676008082</v>
      </c>
      <c r="T125" s="28" t="s">
        <v>2616</v>
      </c>
      <c r="U125" s="28" t="s">
        <v>2622</v>
      </c>
      <c r="V125" s="26" t="s">
        <v>2626</v>
      </c>
      <c r="W125" s="35" t="s">
        <v>2635</v>
      </c>
      <c r="X125" s="10"/>
    </row>
    <row r="126" spans="2:24" x14ac:dyDescent="0.2">
      <c r="B126" s="10" t="str">
        <f>Calculations!A103</f>
        <v>BI/051</v>
      </c>
      <c r="C126" s="10" t="str">
        <f>Calculations!B103</f>
        <v>Land off Pengarth, Eldwick</v>
      </c>
      <c r="D126" s="10" t="str">
        <f>Calculations!C103</f>
        <v>Residential</v>
      </c>
      <c r="E126" s="48">
        <f>Calculations!D103</f>
        <v>2.7989600000000001</v>
      </c>
      <c r="F126" s="48">
        <f>Calculations!H103</f>
        <v>2.7989600000000001</v>
      </c>
      <c r="G126" s="48">
        <f>Calculations!L103</f>
        <v>100</v>
      </c>
      <c r="H126" s="48">
        <f>Calculations!G103</f>
        <v>0</v>
      </c>
      <c r="I126" s="48">
        <f>Calculations!K103</f>
        <v>0</v>
      </c>
      <c r="J126" s="48">
        <f>Calculations!F103</f>
        <v>0</v>
      </c>
      <c r="K126" s="48">
        <f>Calculations!J103</f>
        <v>0</v>
      </c>
      <c r="L126" s="48">
        <f>Calculations!E103</f>
        <v>0</v>
      </c>
      <c r="M126" s="48">
        <f>Calculations!I103</f>
        <v>0</v>
      </c>
      <c r="N126" s="48">
        <f>Calculations!Q103</f>
        <v>0</v>
      </c>
      <c r="O126" s="48">
        <f>Calculations!V103</f>
        <v>0</v>
      </c>
      <c r="P126" s="48">
        <f>Calculations!O103</f>
        <v>0</v>
      </c>
      <c r="Q126" s="48">
        <f>Calculations!T103</f>
        <v>0</v>
      </c>
      <c r="R126" s="48">
        <f>Calculations!M103</f>
        <v>0</v>
      </c>
      <c r="S126" s="48">
        <f>Calculations!R103</f>
        <v>0</v>
      </c>
      <c r="T126" s="28" t="s">
        <v>2616</v>
      </c>
      <c r="U126" s="28" t="s">
        <v>2622</v>
      </c>
      <c r="V126" s="26" t="s">
        <v>2626</v>
      </c>
      <c r="W126" s="35" t="s">
        <v>2635</v>
      </c>
      <c r="X126" s="10"/>
    </row>
    <row r="127" spans="2:24" x14ac:dyDescent="0.2">
      <c r="B127" s="10" t="str">
        <f>Calculations!A104</f>
        <v>BI/052</v>
      </c>
      <c r="C127" s="10" t="str">
        <f>Calculations!B104</f>
        <v>Former Bradford and Bingley building society, Main Street</v>
      </c>
      <c r="D127" s="10" t="str">
        <f>Calculations!C104</f>
        <v>Residential</v>
      </c>
      <c r="E127" s="48">
        <f>Calculations!D104</f>
        <v>0.864869</v>
      </c>
      <c r="F127" s="48">
        <f>Calculations!H104</f>
        <v>0.864869</v>
      </c>
      <c r="G127" s="48">
        <f>Calculations!L104</f>
        <v>100</v>
      </c>
      <c r="H127" s="48">
        <f>Calculations!G104</f>
        <v>0</v>
      </c>
      <c r="I127" s="48">
        <f>Calculations!K104</f>
        <v>0</v>
      </c>
      <c r="J127" s="48">
        <f>Calculations!F104</f>
        <v>0</v>
      </c>
      <c r="K127" s="48">
        <f>Calculations!J104</f>
        <v>0</v>
      </c>
      <c r="L127" s="48">
        <f>Calculations!E104</f>
        <v>0</v>
      </c>
      <c r="M127" s="48">
        <f>Calculations!I104</f>
        <v>0</v>
      </c>
      <c r="N127" s="48">
        <f>Calculations!Q104</f>
        <v>1.1601183902E-2</v>
      </c>
      <c r="O127" s="48">
        <f>Calculations!V104</f>
        <v>1.3413804751933531</v>
      </c>
      <c r="P127" s="48">
        <f>Calculations!O104</f>
        <v>0</v>
      </c>
      <c r="Q127" s="48">
        <f>Calculations!T104</f>
        <v>0</v>
      </c>
      <c r="R127" s="48">
        <f>Calculations!M104</f>
        <v>0</v>
      </c>
      <c r="S127" s="48">
        <f>Calculations!R104</f>
        <v>0</v>
      </c>
      <c r="T127" s="28" t="s">
        <v>2616</v>
      </c>
      <c r="U127" s="28" t="s">
        <v>2622</v>
      </c>
      <c r="V127" s="26" t="s">
        <v>2626</v>
      </c>
      <c r="W127" s="35" t="s">
        <v>2635</v>
      </c>
      <c r="X127" s="10"/>
    </row>
    <row r="128" spans="2:24" x14ac:dyDescent="0.2">
      <c r="B128" s="10" t="str">
        <f>Calculations!A105</f>
        <v>BI/053</v>
      </c>
      <c r="C128" s="10" t="str">
        <f>Calculations!B105</f>
        <v>Marley Court</v>
      </c>
      <c r="D128" s="10" t="str">
        <f>Calculations!C105</f>
        <v>Residential</v>
      </c>
      <c r="E128" s="48">
        <f>Calculations!D105</f>
        <v>0.19999400000000001</v>
      </c>
      <c r="F128" s="48">
        <f>Calculations!H105</f>
        <v>0.19999400000000001</v>
      </c>
      <c r="G128" s="48">
        <f>Calculations!L105</f>
        <v>100</v>
      </c>
      <c r="H128" s="48">
        <f>Calculations!G105</f>
        <v>0</v>
      </c>
      <c r="I128" s="48">
        <f>Calculations!K105</f>
        <v>0</v>
      </c>
      <c r="J128" s="48">
        <f>Calculations!F105</f>
        <v>0</v>
      </c>
      <c r="K128" s="48">
        <f>Calculations!J105</f>
        <v>0</v>
      </c>
      <c r="L128" s="48">
        <f>Calculations!E105</f>
        <v>0</v>
      </c>
      <c r="M128" s="48">
        <f>Calculations!I105</f>
        <v>0</v>
      </c>
      <c r="N128" s="48">
        <f>Calculations!Q105</f>
        <v>9.32072999134E-5</v>
      </c>
      <c r="O128" s="48">
        <f>Calculations!V105</f>
        <v>4.6605048108143241E-2</v>
      </c>
      <c r="P128" s="48">
        <f>Calculations!O105</f>
        <v>0</v>
      </c>
      <c r="Q128" s="48">
        <f>Calculations!T105</f>
        <v>0</v>
      </c>
      <c r="R128" s="48">
        <f>Calculations!M105</f>
        <v>0</v>
      </c>
      <c r="S128" s="48">
        <f>Calculations!R105</f>
        <v>0</v>
      </c>
      <c r="T128" s="28" t="s">
        <v>2616</v>
      </c>
      <c r="U128" s="28" t="s">
        <v>2622</v>
      </c>
      <c r="V128" s="26" t="s">
        <v>2626</v>
      </c>
      <c r="W128" s="35" t="s">
        <v>2635</v>
      </c>
      <c r="X128" s="10"/>
    </row>
    <row r="129" spans="2:24" x14ac:dyDescent="0.2">
      <c r="B129" s="10" t="str">
        <f>Calculations!A106</f>
        <v>BI/054</v>
      </c>
      <c r="C129" s="10" t="str">
        <f>Calculations!B106</f>
        <v>Dowley Gap Lane</v>
      </c>
      <c r="D129" s="10" t="str">
        <f>Calculations!C106</f>
        <v>Residential</v>
      </c>
      <c r="E129" s="48">
        <f>Calculations!D106</f>
        <v>6.6826700000000003E-2</v>
      </c>
      <c r="F129" s="48">
        <f>Calculations!H106</f>
        <v>1.9095382781900004E-2</v>
      </c>
      <c r="G129" s="48">
        <f>Calculations!L106</f>
        <v>28.57448113089529</v>
      </c>
      <c r="H129" s="48">
        <f>Calculations!G106</f>
        <v>4.7731317218099999E-2</v>
      </c>
      <c r="I129" s="48">
        <f>Calculations!K106</f>
        <v>71.425518869104707</v>
      </c>
      <c r="J129" s="48">
        <f>Calculations!F106</f>
        <v>0</v>
      </c>
      <c r="K129" s="48">
        <f>Calculations!J106</f>
        <v>0</v>
      </c>
      <c r="L129" s="48">
        <f>Calculations!E106</f>
        <v>0</v>
      </c>
      <c r="M129" s="48">
        <f>Calculations!I106</f>
        <v>0</v>
      </c>
      <c r="N129" s="48">
        <f>Calculations!Q106</f>
        <v>0</v>
      </c>
      <c r="O129" s="48">
        <f>Calculations!V106</f>
        <v>0</v>
      </c>
      <c r="P129" s="48">
        <f>Calculations!O106</f>
        <v>0</v>
      </c>
      <c r="Q129" s="48">
        <f>Calculations!T106</f>
        <v>0</v>
      </c>
      <c r="R129" s="48">
        <f>Calculations!M106</f>
        <v>0</v>
      </c>
      <c r="S129" s="48">
        <f>Calculations!R106</f>
        <v>0</v>
      </c>
      <c r="T129" s="28" t="s">
        <v>2616</v>
      </c>
      <c r="U129" s="28" t="s">
        <v>2622</v>
      </c>
      <c r="V129" s="26" t="s">
        <v>2626</v>
      </c>
      <c r="W129" s="35" t="s">
        <v>2635</v>
      </c>
      <c r="X129" s="10"/>
    </row>
    <row r="130" spans="2:24" x14ac:dyDescent="0.2">
      <c r="B130" s="10" t="str">
        <f>Calculations!A107</f>
        <v>BI/055</v>
      </c>
      <c r="C130" s="10" t="str">
        <f>Calculations!B107</f>
        <v>110 Main Street</v>
      </c>
      <c r="D130" s="10" t="str">
        <f>Calculations!C107</f>
        <v>Residential</v>
      </c>
      <c r="E130" s="48">
        <f>Calculations!D107</f>
        <v>2.2863600000000001E-2</v>
      </c>
      <c r="F130" s="48">
        <f>Calculations!H107</f>
        <v>2.2863600000000001E-2</v>
      </c>
      <c r="G130" s="48">
        <f>Calculations!L107</f>
        <v>100</v>
      </c>
      <c r="H130" s="48">
        <f>Calculations!G107</f>
        <v>0</v>
      </c>
      <c r="I130" s="48">
        <f>Calculations!K107</f>
        <v>0</v>
      </c>
      <c r="J130" s="48">
        <f>Calculations!F107</f>
        <v>0</v>
      </c>
      <c r="K130" s="48">
        <f>Calculations!J107</f>
        <v>0</v>
      </c>
      <c r="L130" s="48">
        <f>Calculations!E107</f>
        <v>0</v>
      </c>
      <c r="M130" s="48">
        <f>Calculations!I107</f>
        <v>0</v>
      </c>
      <c r="N130" s="48">
        <f>Calculations!Q107</f>
        <v>0</v>
      </c>
      <c r="O130" s="48">
        <f>Calculations!V107</f>
        <v>0</v>
      </c>
      <c r="P130" s="48">
        <f>Calculations!O107</f>
        <v>0</v>
      </c>
      <c r="Q130" s="48">
        <f>Calculations!T107</f>
        <v>0</v>
      </c>
      <c r="R130" s="48">
        <f>Calculations!M107</f>
        <v>0</v>
      </c>
      <c r="S130" s="48">
        <f>Calculations!R107</f>
        <v>0</v>
      </c>
      <c r="T130" s="28" t="s">
        <v>2616</v>
      </c>
      <c r="U130" s="28" t="s">
        <v>2622</v>
      </c>
      <c r="V130" s="26" t="s">
        <v>2627</v>
      </c>
      <c r="W130" s="35" t="s">
        <v>2631</v>
      </c>
      <c r="X130" s="10"/>
    </row>
    <row r="131" spans="2:24" x14ac:dyDescent="0.2">
      <c r="B131" s="10" t="str">
        <f>Calculations!A108</f>
        <v>BI/056</v>
      </c>
      <c r="C131" s="10" t="str">
        <f>Calculations!B108</f>
        <v>Castlefields Lane</v>
      </c>
      <c r="D131" s="10" t="str">
        <f>Calculations!C108</f>
        <v>Residential</v>
      </c>
      <c r="E131" s="48">
        <f>Calculations!D108</f>
        <v>0.72449799999999998</v>
      </c>
      <c r="F131" s="48">
        <f>Calculations!H108</f>
        <v>-1.3563200002009168E-7</v>
      </c>
      <c r="G131" s="48">
        <f>Calculations!L108</f>
        <v>-1.8720824628928124E-5</v>
      </c>
      <c r="H131" s="48">
        <f>Calculations!G108</f>
        <v>0</v>
      </c>
      <c r="I131" s="48">
        <f>Calculations!K108</f>
        <v>0</v>
      </c>
      <c r="J131" s="48">
        <f>Calculations!F108</f>
        <v>0.35901973580000002</v>
      </c>
      <c r="K131" s="48">
        <f>Calculations!J108</f>
        <v>49.554275622569008</v>
      </c>
      <c r="L131" s="48">
        <f>Calculations!E108</f>
        <v>0.36547839983199998</v>
      </c>
      <c r="M131" s="48">
        <f>Calculations!I108</f>
        <v>50.445743098255612</v>
      </c>
      <c r="N131" s="48">
        <f>Calculations!Q108</f>
        <v>9.6312420224899997E-2</v>
      </c>
      <c r="O131" s="48">
        <f>Calculations!V108</f>
        <v>13.293676480114508</v>
      </c>
      <c r="P131" s="48">
        <f>Calculations!O108</f>
        <v>6.1598201648300002E-2</v>
      </c>
      <c r="Q131" s="48">
        <f>Calculations!T108</f>
        <v>8.5021907097466105</v>
      </c>
      <c r="R131" s="48">
        <f>Calculations!M108</f>
        <v>3.7882600000099999E-2</v>
      </c>
      <c r="S131" s="48">
        <f>Calculations!R108</f>
        <v>5.2288067047942164</v>
      </c>
      <c r="T131" s="28" t="s">
        <v>2616</v>
      </c>
      <c r="U131" s="28" t="s">
        <v>2622</v>
      </c>
      <c r="V131" s="26" t="s">
        <v>2623</v>
      </c>
      <c r="W131" s="35" t="s">
        <v>2633</v>
      </c>
      <c r="X131" s="10"/>
    </row>
    <row r="132" spans="2:24" x14ac:dyDescent="0.2">
      <c r="B132" s="10" t="str">
        <f>Calculations!A109</f>
        <v>BI/057</v>
      </c>
      <c r="C132" s="10" t="str">
        <f>Calculations!B109</f>
        <v>John Escritt Road</v>
      </c>
      <c r="D132" s="10" t="str">
        <f>Calculations!C109</f>
        <v>Residential</v>
      </c>
      <c r="E132" s="48">
        <f>Calculations!D109</f>
        <v>0.534215</v>
      </c>
      <c r="F132" s="48">
        <f>Calculations!H109</f>
        <v>0.534215</v>
      </c>
      <c r="G132" s="48">
        <f>Calculations!L109</f>
        <v>100</v>
      </c>
      <c r="H132" s="48">
        <f>Calculations!G109</f>
        <v>0</v>
      </c>
      <c r="I132" s="48">
        <f>Calculations!K109</f>
        <v>0</v>
      </c>
      <c r="J132" s="48">
        <f>Calculations!F109</f>
        <v>0</v>
      </c>
      <c r="K132" s="48">
        <f>Calculations!J109</f>
        <v>0</v>
      </c>
      <c r="L132" s="48">
        <f>Calculations!E109</f>
        <v>0</v>
      </c>
      <c r="M132" s="48">
        <f>Calculations!I109</f>
        <v>0</v>
      </c>
      <c r="N132" s="48">
        <f>Calculations!Q109</f>
        <v>5.5064377690199999E-2</v>
      </c>
      <c r="O132" s="48">
        <f>Calculations!V109</f>
        <v>10.307531179431502</v>
      </c>
      <c r="P132" s="48">
        <f>Calculations!O109</f>
        <v>1.12E-2</v>
      </c>
      <c r="Q132" s="48">
        <f>Calculations!T109</f>
        <v>2.096534166955252</v>
      </c>
      <c r="R132" s="48">
        <f>Calculations!M109</f>
        <v>0</v>
      </c>
      <c r="S132" s="48">
        <f>Calculations!R109</f>
        <v>0</v>
      </c>
      <c r="T132" s="28" t="s">
        <v>2616</v>
      </c>
      <c r="U132" s="28" t="s">
        <v>2622</v>
      </c>
      <c r="V132" s="26" t="s">
        <v>2626</v>
      </c>
      <c r="W132" s="35" t="s">
        <v>2635</v>
      </c>
      <c r="X132" s="10"/>
    </row>
    <row r="133" spans="2:24" ht="25.5" x14ac:dyDescent="0.2">
      <c r="B133" s="10" t="str">
        <f>Calculations!A808</f>
        <v>NW/088</v>
      </c>
      <c r="C133" s="10" t="str">
        <f>Calculations!B808</f>
        <v>74 Frizinghall Road</v>
      </c>
      <c r="D133" s="10" t="str">
        <f>Calculations!C808</f>
        <v>Residential</v>
      </c>
      <c r="E133" s="48">
        <f>Calculations!D808</f>
        <v>0.165521</v>
      </c>
      <c r="F133" s="48">
        <f>Calculations!H808</f>
        <v>0.165521</v>
      </c>
      <c r="G133" s="48">
        <f>Calculations!L808</f>
        <v>100</v>
      </c>
      <c r="H133" s="48">
        <f>Calculations!G808</f>
        <v>0</v>
      </c>
      <c r="I133" s="48">
        <f>Calculations!K808</f>
        <v>0</v>
      </c>
      <c r="J133" s="48">
        <f>Calculations!F808</f>
        <v>0</v>
      </c>
      <c r="K133" s="48">
        <f>Calculations!J808</f>
        <v>0</v>
      </c>
      <c r="L133" s="48">
        <f>Calculations!E808</f>
        <v>0</v>
      </c>
      <c r="M133" s="48">
        <f>Calculations!I808</f>
        <v>0</v>
      </c>
      <c r="N133" s="48">
        <f>Calculations!Q808</f>
        <v>0.1017290381722</v>
      </c>
      <c r="O133" s="48">
        <f>Calculations!V808</f>
        <v>61.459898243848208</v>
      </c>
      <c r="P133" s="48">
        <f>Calculations!O808</f>
        <v>6.9220415329699997E-2</v>
      </c>
      <c r="Q133" s="48">
        <f>Calculations!T808</f>
        <v>41.819717938932214</v>
      </c>
      <c r="R133" s="48">
        <f>Calculations!M808</f>
        <v>4.7885091467999998E-2</v>
      </c>
      <c r="S133" s="48">
        <f>Calculations!R808</f>
        <v>28.929919145002746</v>
      </c>
      <c r="T133" s="28" t="s">
        <v>2615</v>
      </c>
      <c r="U133" s="28" t="s">
        <v>2622</v>
      </c>
      <c r="V133" s="26" t="s">
        <v>2623</v>
      </c>
      <c r="W133" s="35" t="s">
        <v>2632</v>
      </c>
      <c r="X133" s="10"/>
    </row>
    <row r="134" spans="2:24" x14ac:dyDescent="0.2">
      <c r="B134" s="10" t="str">
        <f>Calculations!A111</f>
        <v>BI/059</v>
      </c>
      <c r="C134" s="10" t="str">
        <f>Calculations!B111</f>
        <v>Land west of Heights Lane, Eldwick</v>
      </c>
      <c r="D134" s="10" t="str">
        <f>Calculations!C111</f>
        <v>Residential</v>
      </c>
      <c r="E134" s="48">
        <f>Calculations!D111</f>
        <v>2.3656799999999998</v>
      </c>
      <c r="F134" s="48">
        <f>Calculations!H111</f>
        <v>2.3656799999999998</v>
      </c>
      <c r="G134" s="48">
        <f>Calculations!L111</f>
        <v>100</v>
      </c>
      <c r="H134" s="48">
        <f>Calculations!G111</f>
        <v>0</v>
      </c>
      <c r="I134" s="48">
        <f>Calculations!K111</f>
        <v>0</v>
      </c>
      <c r="J134" s="48">
        <f>Calculations!F111</f>
        <v>0</v>
      </c>
      <c r="K134" s="48">
        <f>Calculations!J111</f>
        <v>0</v>
      </c>
      <c r="L134" s="48">
        <f>Calculations!E111</f>
        <v>0</v>
      </c>
      <c r="M134" s="48">
        <f>Calculations!I111</f>
        <v>0</v>
      </c>
      <c r="N134" s="48">
        <f>Calculations!Q111</f>
        <v>6.9490626999899996E-2</v>
      </c>
      <c r="O134" s="48">
        <f>Calculations!V111</f>
        <v>2.9374483023866289</v>
      </c>
      <c r="P134" s="48">
        <f>Calculations!O111</f>
        <v>0</v>
      </c>
      <c r="Q134" s="48">
        <f>Calculations!T111</f>
        <v>0</v>
      </c>
      <c r="R134" s="48">
        <f>Calculations!M111</f>
        <v>0</v>
      </c>
      <c r="S134" s="48">
        <f>Calculations!R111</f>
        <v>0</v>
      </c>
      <c r="T134" s="28" t="s">
        <v>2616</v>
      </c>
      <c r="U134" s="28" t="s">
        <v>2622</v>
      </c>
      <c r="V134" s="26" t="s">
        <v>2626</v>
      </c>
      <c r="W134" s="35" t="s">
        <v>2635</v>
      </c>
      <c r="X134" s="10"/>
    </row>
    <row r="135" spans="2:24" x14ac:dyDescent="0.2">
      <c r="B135" s="10" t="str">
        <f>Calculations!A112</f>
        <v>BI/060</v>
      </c>
      <c r="C135" s="10" t="str">
        <f>Calculations!B112</f>
        <v>Fomer Priestthorpe School Annex, Mornington Road</v>
      </c>
      <c r="D135" s="10" t="str">
        <f>Calculations!C112</f>
        <v>Residential</v>
      </c>
      <c r="E135" s="48">
        <f>Calculations!D112</f>
        <v>8.0549300000000004E-2</v>
      </c>
      <c r="F135" s="48">
        <f>Calculations!H112</f>
        <v>8.0549300000000004E-2</v>
      </c>
      <c r="G135" s="48">
        <f>Calculations!L112</f>
        <v>100</v>
      </c>
      <c r="H135" s="48">
        <f>Calculations!G112</f>
        <v>0</v>
      </c>
      <c r="I135" s="48">
        <f>Calculations!K112</f>
        <v>0</v>
      </c>
      <c r="J135" s="48">
        <f>Calculations!F112</f>
        <v>0</v>
      </c>
      <c r="K135" s="48">
        <f>Calculations!J112</f>
        <v>0</v>
      </c>
      <c r="L135" s="48">
        <f>Calculations!E112</f>
        <v>0</v>
      </c>
      <c r="M135" s="48">
        <f>Calculations!I112</f>
        <v>0</v>
      </c>
      <c r="N135" s="48">
        <f>Calculations!Q112</f>
        <v>2.2841984002000001E-4</v>
      </c>
      <c r="O135" s="48">
        <f>Calculations!V112</f>
        <v>0.28357768474710521</v>
      </c>
      <c r="P135" s="48">
        <f>Calculations!O112</f>
        <v>0</v>
      </c>
      <c r="Q135" s="48">
        <f>Calculations!T112</f>
        <v>0</v>
      </c>
      <c r="R135" s="48">
        <f>Calculations!M112</f>
        <v>0</v>
      </c>
      <c r="S135" s="48">
        <f>Calculations!R112</f>
        <v>0</v>
      </c>
      <c r="T135" s="28" t="s">
        <v>2616</v>
      </c>
      <c r="U135" s="28" t="s">
        <v>2622</v>
      </c>
      <c r="V135" s="26" t="s">
        <v>2626</v>
      </c>
      <c r="W135" s="35" t="s">
        <v>2635</v>
      </c>
      <c r="X135" s="10"/>
    </row>
    <row r="136" spans="2:24" x14ac:dyDescent="0.2">
      <c r="B136" s="10" t="str">
        <f>Calculations!A113</f>
        <v>BI/061</v>
      </c>
      <c r="C136" s="10" t="str">
        <f>Calculations!B113</f>
        <v>York Street</v>
      </c>
      <c r="D136" s="10" t="str">
        <f>Calculations!C113</f>
        <v>Residential</v>
      </c>
      <c r="E136" s="48">
        <f>Calculations!D113</f>
        <v>0.15629799999999999</v>
      </c>
      <c r="F136" s="48">
        <f>Calculations!H113</f>
        <v>0.15629799999999999</v>
      </c>
      <c r="G136" s="48">
        <f>Calculations!L113</f>
        <v>100</v>
      </c>
      <c r="H136" s="48">
        <f>Calculations!G113</f>
        <v>0</v>
      </c>
      <c r="I136" s="48">
        <f>Calculations!K113</f>
        <v>0</v>
      </c>
      <c r="J136" s="48">
        <f>Calculations!F113</f>
        <v>0</v>
      </c>
      <c r="K136" s="48">
        <f>Calculations!J113</f>
        <v>0</v>
      </c>
      <c r="L136" s="48">
        <f>Calculations!E113</f>
        <v>0</v>
      </c>
      <c r="M136" s="48">
        <f>Calculations!I113</f>
        <v>0</v>
      </c>
      <c r="N136" s="48">
        <f>Calculations!Q113</f>
        <v>0</v>
      </c>
      <c r="O136" s="48">
        <f>Calculations!V113</f>
        <v>0</v>
      </c>
      <c r="P136" s="48">
        <f>Calculations!O113</f>
        <v>0</v>
      </c>
      <c r="Q136" s="48">
        <f>Calculations!T113</f>
        <v>0</v>
      </c>
      <c r="R136" s="48">
        <f>Calculations!M113</f>
        <v>0</v>
      </c>
      <c r="S136" s="48">
        <f>Calculations!R113</f>
        <v>0</v>
      </c>
      <c r="T136" s="28" t="s">
        <v>2616</v>
      </c>
      <c r="U136" s="28" t="s">
        <v>2622</v>
      </c>
      <c r="V136" s="26" t="s">
        <v>2627</v>
      </c>
      <c r="W136" s="35" t="s">
        <v>2631</v>
      </c>
      <c r="X136" s="10"/>
    </row>
    <row r="137" spans="2:24" x14ac:dyDescent="0.2">
      <c r="B137" s="10" t="str">
        <f>Calculations!A114</f>
        <v>BI/062</v>
      </c>
      <c r="C137" s="10" t="str">
        <f>Calculations!B114</f>
        <v>Falcon Road</v>
      </c>
      <c r="D137" s="10" t="str">
        <f>Calculations!C114</f>
        <v>Residential</v>
      </c>
      <c r="E137" s="48">
        <f>Calculations!D114</f>
        <v>0.34905000000000003</v>
      </c>
      <c r="F137" s="48">
        <f>Calculations!H114</f>
        <v>0.34905000000000003</v>
      </c>
      <c r="G137" s="48">
        <f>Calculations!L114</f>
        <v>100</v>
      </c>
      <c r="H137" s="48">
        <f>Calculations!G114</f>
        <v>0</v>
      </c>
      <c r="I137" s="48">
        <f>Calculations!K114</f>
        <v>0</v>
      </c>
      <c r="J137" s="48">
        <f>Calculations!F114</f>
        <v>0</v>
      </c>
      <c r="K137" s="48">
        <f>Calculations!J114</f>
        <v>0</v>
      </c>
      <c r="L137" s="48">
        <f>Calculations!E114</f>
        <v>0</v>
      </c>
      <c r="M137" s="48">
        <f>Calculations!I114</f>
        <v>0</v>
      </c>
      <c r="N137" s="48">
        <f>Calculations!Q114</f>
        <v>0</v>
      </c>
      <c r="O137" s="48">
        <f>Calculations!V114</f>
        <v>0</v>
      </c>
      <c r="P137" s="48">
        <f>Calculations!O114</f>
        <v>0</v>
      </c>
      <c r="Q137" s="48">
        <f>Calculations!T114</f>
        <v>0</v>
      </c>
      <c r="R137" s="48">
        <f>Calculations!M114</f>
        <v>0</v>
      </c>
      <c r="S137" s="48">
        <f>Calculations!R114</f>
        <v>0</v>
      </c>
      <c r="T137" s="28" t="s">
        <v>2616</v>
      </c>
      <c r="U137" s="28" t="s">
        <v>2622</v>
      </c>
      <c r="V137" s="26" t="s">
        <v>2627</v>
      </c>
      <c r="W137" s="35" t="s">
        <v>2631</v>
      </c>
      <c r="X137" s="10"/>
    </row>
    <row r="138" spans="2:24" x14ac:dyDescent="0.2">
      <c r="B138" s="10" t="str">
        <f>Calculations!A115</f>
        <v>BU/001</v>
      </c>
      <c r="C138" s="10" t="str">
        <f>Calculations!B115</f>
        <v>Ilkley Road,</v>
      </c>
      <c r="D138" s="10" t="str">
        <f>Calculations!C115</f>
        <v>Residential</v>
      </c>
      <c r="E138" s="48">
        <f>Calculations!D115</f>
        <v>25.6892</v>
      </c>
      <c r="F138" s="48">
        <f>Calculations!H115</f>
        <v>24.616107155230729</v>
      </c>
      <c r="G138" s="48">
        <f>Calculations!L115</f>
        <v>95.822786054959792</v>
      </c>
      <c r="H138" s="48">
        <f>Calculations!G115</f>
        <v>1.05998789864</v>
      </c>
      <c r="I138" s="48">
        <f>Calculations!K115</f>
        <v>4.1262004991981067</v>
      </c>
      <c r="J138" s="48">
        <f>Calculations!F115</f>
        <v>9.9943046111999993E-3</v>
      </c>
      <c r="K138" s="48">
        <f>Calculations!J115</f>
        <v>3.8904693844884229E-2</v>
      </c>
      <c r="L138" s="48">
        <f>Calculations!E115</f>
        <v>3.11064151807E-3</v>
      </c>
      <c r="M138" s="48">
        <f>Calculations!I115</f>
        <v>1.2108751997220621E-2</v>
      </c>
      <c r="N138" s="48">
        <f>Calculations!Q115</f>
        <v>3.0597176722050001</v>
      </c>
      <c r="O138" s="48">
        <f>Calculations!V115</f>
        <v>11.910521433929434</v>
      </c>
      <c r="P138" s="48">
        <f>Calculations!O115</f>
        <v>0.87556309856500003</v>
      </c>
      <c r="Q138" s="48">
        <f>Calculations!T115</f>
        <v>3.4082925842961251</v>
      </c>
      <c r="R138" s="48">
        <f>Calculations!M115</f>
        <v>0.33357816750800001</v>
      </c>
      <c r="S138" s="48">
        <f>Calculations!R115</f>
        <v>1.2985152029179579</v>
      </c>
      <c r="T138" s="28" t="s">
        <v>2616</v>
      </c>
      <c r="U138" s="28" t="s">
        <v>2622</v>
      </c>
      <c r="V138" s="26" t="s">
        <v>2625</v>
      </c>
      <c r="W138" s="35" t="s">
        <v>2630</v>
      </c>
      <c r="X138" s="10"/>
    </row>
    <row r="139" spans="2:24" x14ac:dyDescent="0.2">
      <c r="B139" s="10" t="str">
        <f>Calculations!A116</f>
        <v>BU/002</v>
      </c>
      <c r="C139" s="10" t="str">
        <f>Calculations!B116</f>
        <v>Menston Old Lane, Burley in Wharfedale</v>
      </c>
      <c r="D139" s="10" t="str">
        <f>Calculations!C116</f>
        <v>Residential</v>
      </c>
      <c r="E139" s="48">
        <f>Calculations!D116</f>
        <v>10.5069</v>
      </c>
      <c r="F139" s="48">
        <f>Calculations!H116</f>
        <v>9.3568125435809986</v>
      </c>
      <c r="G139" s="48">
        <f>Calculations!L116</f>
        <v>89.053979228706837</v>
      </c>
      <c r="H139" s="48">
        <f>Calculations!G116</f>
        <v>0.24658504117400001</v>
      </c>
      <c r="I139" s="48">
        <f>Calculations!K116</f>
        <v>2.3468867237148925</v>
      </c>
      <c r="J139" s="48">
        <f>Calculations!F116</f>
        <v>0.90350241524499997</v>
      </c>
      <c r="K139" s="48">
        <f>Calculations!J116</f>
        <v>8.5991340475782572</v>
      </c>
      <c r="L139" s="48">
        <f>Calculations!E116</f>
        <v>0</v>
      </c>
      <c r="M139" s="48">
        <f>Calculations!I116</f>
        <v>0</v>
      </c>
      <c r="N139" s="48">
        <f>Calculations!Q116</f>
        <v>1.4947868032012999</v>
      </c>
      <c r="O139" s="48">
        <f>Calculations!V116</f>
        <v>14.226715807719687</v>
      </c>
      <c r="P139" s="48">
        <f>Calculations!O116</f>
        <v>0.18874287674130003</v>
      </c>
      <c r="Q139" s="48">
        <f>Calculations!T116</f>
        <v>1.7963707348628046</v>
      </c>
      <c r="R139" s="48">
        <f>Calculations!M116</f>
        <v>0.14998649113000001</v>
      </c>
      <c r="S139" s="48">
        <f>Calculations!R116</f>
        <v>1.4275046981507393</v>
      </c>
      <c r="T139" s="28" t="s">
        <v>2616</v>
      </c>
      <c r="U139" s="28" t="s">
        <v>2622</v>
      </c>
      <c r="V139" s="26" t="s">
        <v>2625</v>
      </c>
      <c r="W139" s="35" t="s">
        <v>2630</v>
      </c>
      <c r="X139" s="10"/>
    </row>
    <row r="140" spans="2:24" x14ac:dyDescent="0.2">
      <c r="B140" s="10" t="str">
        <f>Calculations!A117</f>
        <v>BU/003</v>
      </c>
      <c r="C140" s="10" t="str">
        <f>Calculations!B117</f>
        <v>Moor Lane resource centre, Moor Lane</v>
      </c>
      <c r="D140" s="10" t="str">
        <f>Calculations!C117</f>
        <v>Residential</v>
      </c>
      <c r="E140" s="48">
        <f>Calculations!D117</f>
        <v>1.11381</v>
      </c>
      <c r="F140" s="48">
        <f>Calculations!H117</f>
        <v>1.11381</v>
      </c>
      <c r="G140" s="48">
        <f>Calculations!L117</f>
        <v>100</v>
      </c>
      <c r="H140" s="48">
        <f>Calculations!G117</f>
        <v>0</v>
      </c>
      <c r="I140" s="48">
        <f>Calculations!K117</f>
        <v>0</v>
      </c>
      <c r="J140" s="48">
        <f>Calculations!F117</f>
        <v>0</v>
      </c>
      <c r="K140" s="48">
        <f>Calculations!J117</f>
        <v>0</v>
      </c>
      <c r="L140" s="48">
        <f>Calculations!E117</f>
        <v>0</v>
      </c>
      <c r="M140" s="48">
        <f>Calculations!I117</f>
        <v>0</v>
      </c>
      <c r="N140" s="48">
        <f>Calculations!Q117</f>
        <v>3.9910737050100002E-2</v>
      </c>
      <c r="O140" s="48">
        <f>Calculations!V117</f>
        <v>3.5832625896786707</v>
      </c>
      <c r="P140" s="48">
        <f>Calculations!O117</f>
        <v>2.9046260501000001E-3</v>
      </c>
      <c r="Q140" s="48">
        <f>Calculations!T117</f>
        <v>0.26078290283800654</v>
      </c>
      <c r="R140" s="48">
        <f>Calculations!M117</f>
        <v>2.9046260501000001E-3</v>
      </c>
      <c r="S140" s="48">
        <f>Calculations!R117</f>
        <v>0.26078290283800654</v>
      </c>
      <c r="T140" s="28" t="s">
        <v>2616</v>
      </c>
      <c r="U140" s="28" t="s">
        <v>2622</v>
      </c>
      <c r="V140" s="26" t="s">
        <v>2626</v>
      </c>
      <c r="W140" s="35" t="s">
        <v>2635</v>
      </c>
      <c r="X140" s="10"/>
    </row>
    <row r="141" spans="2:24" x14ac:dyDescent="0.2">
      <c r="B141" s="10" t="str">
        <f>Calculations!A875</f>
        <v>OX/014</v>
      </c>
      <c r="C141" s="10" t="str">
        <f>Calculations!B875</f>
        <v>Cross Lane Oxenhope</v>
      </c>
      <c r="D141" s="10" t="str">
        <f>Calculations!C875</f>
        <v>Residential</v>
      </c>
      <c r="E141" s="48">
        <f>Calculations!D875</f>
        <v>0.79292899999999999</v>
      </c>
      <c r="F141" s="48">
        <f>Calculations!H875</f>
        <v>0.67056718883790001</v>
      </c>
      <c r="G141" s="48">
        <f>Calculations!L875</f>
        <v>84.568377350040166</v>
      </c>
      <c r="H141" s="48">
        <f>Calculations!G875</f>
        <v>3.3585177537000001E-2</v>
      </c>
      <c r="I141" s="48">
        <f>Calculations!K875</f>
        <v>4.2355844643089107</v>
      </c>
      <c r="J141" s="48">
        <f>Calculations!F875</f>
        <v>8.8776633625099993E-2</v>
      </c>
      <c r="K141" s="48">
        <f>Calculations!J875</f>
        <v>11.19603818565092</v>
      </c>
      <c r="L141" s="48">
        <f>Calculations!E875</f>
        <v>0</v>
      </c>
      <c r="M141" s="48">
        <f>Calculations!I875</f>
        <v>0</v>
      </c>
      <c r="N141" s="48">
        <f>Calculations!Q875</f>
        <v>6.1304227636069998E-2</v>
      </c>
      <c r="O141" s="48">
        <f>Calculations!V875</f>
        <v>7.7313640484923614</v>
      </c>
      <c r="P141" s="48">
        <f>Calculations!O875</f>
        <v>1.9296318075970001E-2</v>
      </c>
      <c r="Q141" s="48">
        <f>Calculations!T875</f>
        <v>2.4335492933125162</v>
      </c>
      <c r="R141" s="48">
        <f>Calculations!M875</f>
        <v>1.2917465575900001E-2</v>
      </c>
      <c r="S141" s="48">
        <f>Calculations!R875</f>
        <v>1.6290822477043974</v>
      </c>
      <c r="T141" s="28" t="s">
        <v>2616</v>
      </c>
      <c r="U141" s="28" t="s">
        <v>2622</v>
      </c>
      <c r="V141" s="26" t="s">
        <v>2624</v>
      </c>
      <c r="W141" s="35" t="s">
        <v>2629</v>
      </c>
      <c r="X141" s="10"/>
    </row>
    <row r="142" spans="2:24" x14ac:dyDescent="0.2">
      <c r="B142" s="10" t="str">
        <f>Calculations!A119</f>
        <v>BU/005</v>
      </c>
      <c r="C142" s="10" t="str">
        <f>Calculations!B119</f>
        <v>Banner Grange, Bradford Road</v>
      </c>
      <c r="D142" s="10" t="str">
        <f>Calculations!C119</f>
        <v>Residential</v>
      </c>
      <c r="E142" s="48">
        <f>Calculations!D119</f>
        <v>1.08514</v>
      </c>
      <c r="F142" s="48">
        <f>Calculations!H119</f>
        <v>1.08514</v>
      </c>
      <c r="G142" s="48">
        <f>Calculations!L119</f>
        <v>100</v>
      </c>
      <c r="H142" s="48">
        <f>Calculations!G119</f>
        <v>0</v>
      </c>
      <c r="I142" s="48">
        <f>Calculations!K119</f>
        <v>0</v>
      </c>
      <c r="J142" s="48">
        <f>Calculations!F119</f>
        <v>0</v>
      </c>
      <c r="K142" s="48">
        <f>Calculations!J119</f>
        <v>0</v>
      </c>
      <c r="L142" s="48">
        <f>Calculations!E119</f>
        <v>0</v>
      </c>
      <c r="M142" s="48">
        <f>Calculations!I119</f>
        <v>0</v>
      </c>
      <c r="N142" s="48">
        <f>Calculations!Q119</f>
        <v>5.4843760938400002E-2</v>
      </c>
      <c r="O142" s="48">
        <f>Calculations!V119</f>
        <v>5.0540723720810217</v>
      </c>
      <c r="P142" s="48">
        <f>Calculations!O119</f>
        <v>1.2E-2</v>
      </c>
      <c r="Q142" s="48">
        <f>Calculations!T119</f>
        <v>1.105848093333579</v>
      </c>
      <c r="R142" s="48">
        <f>Calculations!M119</f>
        <v>0</v>
      </c>
      <c r="S142" s="48">
        <f>Calculations!R119</f>
        <v>0</v>
      </c>
      <c r="T142" s="28" t="s">
        <v>2616</v>
      </c>
      <c r="U142" s="28" t="s">
        <v>2622</v>
      </c>
      <c r="V142" s="26" t="s">
        <v>2626</v>
      </c>
      <c r="W142" s="35" t="s">
        <v>2635</v>
      </c>
      <c r="X142" s="10"/>
    </row>
    <row r="143" spans="2:24" x14ac:dyDescent="0.2">
      <c r="B143" s="10" t="str">
        <f>Calculations!A120</f>
        <v>BU/007</v>
      </c>
      <c r="C143" s="10" t="str">
        <f>Calculations!B120</f>
        <v>Bradford Road</v>
      </c>
      <c r="D143" s="10" t="str">
        <f>Calculations!C120</f>
        <v>Residential</v>
      </c>
      <c r="E143" s="48">
        <f>Calculations!D120</f>
        <v>0.64675800000000006</v>
      </c>
      <c r="F143" s="48">
        <f>Calculations!H120</f>
        <v>0.64675800000000006</v>
      </c>
      <c r="G143" s="48">
        <f>Calculations!L120</f>
        <v>100</v>
      </c>
      <c r="H143" s="48">
        <f>Calculations!G120</f>
        <v>0</v>
      </c>
      <c r="I143" s="48">
        <f>Calculations!K120</f>
        <v>0</v>
      </c>
      <c r="J143" s="48">
        <f>Calculations!F120</f>
        <v>0</v>
      </c>
      <c r="K143" s="48">
        <f>Calculations!J120</f>
        <v>0</v>
      </c>
      <c r="L143" s="48">
        <f>Calculations!E120</f>
        <v>0</v>
      </c>
      <c r="M143" s="48">
        <f>Calculations!I120</f>
        <v>0</v>
      </c>
      <c r="N143" s="48">
        <f>Calculations!Q120</f>
        <v>1.1984999603E-8</v>
      </c>
      <c r="O143" s="48">
        <f>Calculations!V120</f>
        <v>1.8530887291691789E-6</v>
      </c>
      <c r="P143" s="48">
        <f>Calculations!O120</f>
        <v>0</v>
      </c>
      <c r="Q143" s="48">
        <f>Calculations!T120</f>
        <v>0</v>
      </c>
      <c r="R143" s="48">
        <f>Calculations!M120</f>
        <v>0</v>
      </c>
      <c r="S143" s="48">
        <f>Calculations!R120</f>
        <v>0</v>
      </c>
      <c r="T143" s="28" t="s">
        <v>2616</v>
      </c>
      <c r="U143" s="28" t="s">
        <v>2622</v>
      </c>
      <c r="V143" s="26" t="s">
        <v>2626</v>
      </c>
      <c r="W143" s="35" t="s">
        <v>2635</v>
      </c>
      <c r="X143" s="10"/>
    </row>
    <row r="144" spans="2:24" x14ac:dyDescent="0.2">
      <c r="B144" s="10" t="str">
        <f>Calculations!A121</f>
        <v>BU/008</v>
      </c>
      <c r="C144" s="10" t="str">
        <f>Calculations!B121</f>
        <v>Main Street/A65</v>
      </c>
      <c r="D144" s="10" t="str">
        <f>Calculations!C121</f>
        <v>Residential</v>
      </c>
      <c r="E144" s="48">
        <f>Calculations!D121</f>
        <v>2.0115599999999998</v>
      </c>
      <c r="F144" s="48">
        <f>Calculations!H121</f>
        <v>2.0115599999999998</v>
      </c>
      <c r="G144" s="48">
        <f>Calculations!L121</f>
        <v>100</v>
      </c>
      <c r="H144" s="48">
        <f>Calculations!G121</f>
        <v>0</v>
      </c>
      <c r="I144" s="48">
        <f>Calculations!K121</f>
        <v>0</v>
      </c>
      <c r="J144" s="48">
        <f>Calculations!F121</f>
        <v>0</v>
      </c>
      <c r="K144" s="48">
        <f>Calculations!J121</f>
        <v>0</v>
      </c>
      <c r="L144" s="48">
        <f>Calculations!E121</f>
        <v>0</v>
      </c>
      <c r="M144" s="48">
        <f>Calculations!I121</f>
        <v>0</v>
      </c>
      <c r="N144" s="48">
        <f>Calculations!Q121</f>
        <v>0.42806968216660002</v>
      </c>
      <c r="O144" s="48">
        <f>Calculations!V121</f>
        <v>21.280482917069342</v>
      </c>
      <c r="P144" s="48">
        <f>Calculations!O121</f>
        <v>8.2262315567599997E-2</v>
      </c>
      <c r="Q144" s="48">
        <f>Calculations!T121</f>
        <v>4.0894785921175609</v>
      </c>
      <c r="R144" s="48">
        <f>Calculations!M121</f>
        <v>1.18460765998E-2</v>
      </c>
      <c r="S144" s="48">
        <f>Calculations!R121</f>
        <v>0.58889998805901889</v>
      </c>
      <c r="T144" s="28" t="s">
        <v>2616</v>
      </c>
      <c r="U144" s="28" t="s">
        <v>2622</v>
      </c>
      <c r="V144" s="26" t="s">
        <v>2626</v>
      </c>
      <c r="W144" s="35" t="s">
        <v>2635</v>
      </c>
      <c r="X144" s="10"/>
    </row>
    <row r="145" spans="2:24" x14ac:dyDescent="0.2">
      <c r="B145" s="10" t="str">
        <f>Calculations!A122</f>
        <v>BU/010</v>
      </c>
      <c r="C145" s="10" t="str">
        <f>Calculations!B122</f>
        <v>East End Allotments, Oak Avenue</v>
      </c>
      <c r="D145" s="10" t="str">
        <f>Calculations!C122</f>
        <v>Residential</v>
      </c>
      <c r="E145" s="48">
        <f>Calculations!D122</f>
        <v>1.5626</v>
      </c>
      <c r="F145" s="48">
        <f>Calculations!H122</f>
        <v>0.64742164109400002</v>
      </c>
      <c r="G145" s="48">
        <f>Calculations!L122</f>
        <v>41.432333360680914</v>
      </c>
      <c r="H145" s="48">
        <f>Calculations!G122</f>
        <v>0.91517835890599997</v>
      </c>
      <c r="I145" s="48">
        <f>Calculations!K122</f>
        <v>58.567666639319086</v>
      </c>
      <c r="J145" s="48">
        <f>Calculations!F122</f>
        <v>0</v>
      </c>
      <c r="K145" s="48">
        <f>Calculations!J122</f>
        <v>0</v>
      </c>
      <c r="L145" s="48">
        <f>Calculations!E122</f>
        <v>0</v>
      </c>
      <c r="M145" s="48">
        <f>Calculations!I122</f>
        <v>0</v>
      </c>
      <c r="N145" s="48">
        <f>Calculations!Q122</f>
        <v>2.9339295630300001E-2</v>
      </c>
      <c r="O145" s="48">
        <f>Calculations!V122</f>
        <v>1.8775947542749263</v>
      </c>
      <c r="P145" s="48">
        <f>Calculations!O122</f>
        <v>0</v>
      </c>
      <c r="Q145" s="48">
        <f>Calculations!T122</f>
        <v>0</v>
      </c>
      <c r="R145" s="48">
        <f>Calculations!M122</f>
        <v>0</v>
      </c>
      <c r="S145" s="48">
        <f>Calculations!R122</f>
        <v>0</v>
      </c>
      <c r="T145" s="28" t="s">
        <v>2616</v>
      </c>
      <c r="U145" s="28" t="s">
        <v>2622</v>
      </c>
      <c r="V145" s="26" t="s">
        <v>2626</v>
      </c>
      <c r="W145" s="35" t="s">
        <v>2635</v>
      </c>
      <c r="X145" s="10"/>
    </row>
    <row r="146" spans="2:24" x14ac:dyDescent="0.2">
      <c r="B146" s="10" t="str">
        <f>Calculations!A576</f>
        <v>ME/016</v>
      </c>
      <c r="C146" s="10" t="str">
        <f>Calculations!B576</f>
        <v>Bradford Road</v>
      </c>
      <c r="D146" s="10" t="str">
        <f>Calculations!C576</f>
        <v>Residential</v>
      </c>
      <c r="E146" s="48">
        <f>Calculations!D576</f>
        <v>0.191746</v>
      </c>
      <c r="F146" s="48">
        <f>Calculations!H576</f>
        <v>0.15917515537259999</v>
      </c>
      <c r="G146" s="48">
        <f>Calculations!L576</f>
        <v>83.013546761131906</v>
      </c>
      <c r="H146" s="48">
        <f>Calculations!G576</f>
        <v>7.6740500005000002E-3</v>
      </c>
      <c r="I146" s="48">
        <f>Calculations!K576</f>
        <v>4.0021956132070553</v>
      </c>
      <c r="J146" s="48">
        <f>Calculations!F576</f>
        <v>2.4896794626900001E-2</v>
      </c>
      <c r="K146" s="48">
        <f>Calculations!J576</f>
        <v>12.98425762566103</v>
      </c>
      <c r="L146" s="48">
        <f>Calculations!E576</f>
        <v>0</v>
      </c>
      <c r="M146" s="48">
        <f>Calculations!I576</f>
        <v>0</v>
      </c>
      <c r="N146" s="48">
        <f>Calculations!Q576</f>
        <v>6.4354544536809999E-2</v>
      </c>
      <c r="O146" s="48">
        <f>Calculations!V576</f>
        <v>33.562392194262202</v>
      </c>
      <c r="P146" s="48">
        <f>Calculations!O576</f>
        <v>1.7452154371710001E-2</v>
      </c>
      <c r="Q146" s="48">
        <f>Calculations!T576</f>
        <v>9.1017045318859324</v>
      </c>
      <c r="R146" s="48">
        <f>Calculations!M576</f>
        <v>1.39475075037E-2</v>
      </c>
      <c r="S146" s="48">
        <f>Calculations!R576</f>
        <v>7.2739496540736175</v>
      </c>
      <c r="T146" s="28" t="s">
        <v>2616</v>
      </c>
      <c r="U146" s="28" t="s">
        <v>2622</v>
      </c>
      <c r="V146" s="26" t="s">
        <v>2624</v>
      </c>
      <c r="W146" s="35" t="s">
        <v>2629</v>
      </c>
      <c r="X146" s="10"/>
    </row>
    <row r="147" spans="2:24" ht="25.5" x14ac:dyDescent="0.2">
      <c r="B147" s="10" t="str">
        <f>Calculations!A124</f>
        <v>BU/012</v>
      </c>
      <c r="C147" s="10" t="str">
        <f>Calculations!B124</f>
        <v>The Malt Shovel Inn, Main Street</v>
      </c>
      <c r="D147" s="10" t="str">
        <f>Calculations!C124</f>
        <v>Residential</v>
      </c>
      <c r="E147" s="48">
        <f>Calculations!D124</f>
        <v>0.22369700000000001</v>
      </c>
      <c r="F147" s="48">
        <f>Calculations!H124</f>
        <v>0.22369700000000001</v>
      </c>
      <c r="G147" s="48">
        <f>Calculations!L124</f>
        <v>100</v>
      </c>
      <c r="H147" s="48">
        <f>Calculations!G124</f>
        <v>0</v>
      </c>
      <c r="I147" s="48">
        <f>Calculations!K124</f>
        <v>0</v>
      </c>
      <c r="J147" s="48">
        <f>Calculations!F124</f>
        <v>0</v>
      </c>
      <c r="K147" s="48">
        <f>Calculations!J124</f>
        <v>0</v>
      </c>
      <c r="L147" s="48">
        <f>Calculations!E124</f>
        <v>0</v>
      </c>
      <c r="M147" s="48">
        <f>Calculations!I124</f>
        <v>0</v>
      </c>
      <c r="N147" s="48">
        <f>Calculations!Q124</f>
        <v>5.1422918862059998E-2</v>
      </c>
      <c r="O147" s="48">
        <f>Calculations!V124</f>
        <v>22.987755250208984</v>
      </c>
      <c r="P147" s="48">
        <f>Calculations!O124</f>
        <v>3.0057938815659997E-2</v>
      </c>
      <c r="Q147" s="48">
        <f>Calculations!T124</f>
        <v>13.436898490216675</v>
      </c>
      <c r="R147" s="48">
        <f>Calculations!M124</f>
        <v>2.2245325598699999E-2</v>
      </c>
      <c r="S147" s="48">
        <f>Calculations!R124</f>
        <v>9.9444005054605107</v>
      </c>
      <c r="T147" s="28" t="s">
        <v>2615</v>
      </c>
      <c r="U147" s="28" t="s">
        <v>2622</v>
      </c>
      <c r="V147" s="26" t="s">
        <v>2623</v>
      </c>
      <c r="W147" s="35" t="s">
        <v>2632</v>
      </c>
      <c r="X147" s="10"/>
    </row>
    <row r="148" spans="2:24" x14ac:dyDescent="0.2">
      <c r="B148" s="10" t="str">
        <f>Calculations!A125</f>
        <v>BU/013</v>
      </c>
      <c r="C148" s="10" t="str">
        <f>Calculations!B125</f>
        <v>Scalebor House, Moor Lane</v>
      </c>
      <c r="D148" s="10" t="str">
        <f>Calculations!C125</f>
        <v>Residential</v>
      </c>
      <c r="E148" s="48">
        <f>Calculations!D125</f>
        <v>3.1506099999999999</v>
      </c>
      <c r="F148" s="48">
        <f>Calculations!H125</f>
        <v>3.1506099999999999</v>
      </c>
      <c r="G148" s="48">
        <f>Calculations!L125</f>
        <v>100</v>
      </c>
      <c r="H148" s="48">
        <f>Calculations!G125</f>
        <v>0</v>
      </c>
      <c r="I148" s="48">
        <f>Calculations!K125</f>
        <v>0</v>
      </c>
      <c r="J148" s="48">
        <f>Calculations!F125</f>
        <v>0</v>
      </c>
      <c r="K148" s="48">
        <f>Calculations!J125</f>
        <v>0</v>
      </c>
      <c r="L148" s="48">
        <f>Calculations!E125</f>
        <v>0</v>
      </c>
      <c r="M148" s="48">
        <f>Calculations!I125</f>
        <v>0</v>
      </c>
      <c r="N148" s="48">
        <f>Calculations!Q125</f>
        <v>3.7762796761799999E-2</v>
      </c>
      <c r="O148" s="48">
        <f>Calculations!V125</f>
        <v>1.1985868375267013</v>
      </c>
      <c r="P148" s="48">
        <f>Calculations!O125</f>
        <v>1.0984043337500001E-2</v>
      </c>
      <c r="Q148" s="48">
        <f>Calculations!T125</f>
        <v>0.3486322755752061</v>
      </c>
      <c r="R148" s="48">
        <f>Calculations!M125</f>
        <v>0</v>
      </c>
      <c r="S148" s="48">
        <f>Calculations!R125</f>
        <v>0</v>
      </c>
      <c r="T148" s="28" t="s">
        <v>2616</v>
      </c>
      <c r="U148" s="28" t="s">
        <v>2622</v>
      </c>
      <c r="V148" s="26" t="s">
        <v>2626</v>
      </c>
      <c r="W148" s="35" t="s">
        <v>2635</v>
      </c>
      <c r="X148" s="10"/>
    </row>
    <row r="149" spans="2:24" x14ac:dyDescent="0.2">
      <c r="B149" s="10" t="str">
        <f>Calculations!A126</f>
        <v>BU/014</v>
      </c>
      <c r="C149" s="10" t="str">
        <f>Calculations!B126</f>
        <v>Bradford Road</v>
      </c>
      <c r="D149" s="10" t="str">
        <f>Calculations!C126</f>
        <v>Residential</v>
      </c>
      <c r="E149" s="48">
        <f>Calculations!D126</f>
        <v>2.2724600000000001</v>
      </c>
      <c r="F149" s="48">
        <f>Calculations!H126</f>
        <v>1.9914745637400002</v>
      </c>
      <c r="G149" s="48">
        <f>Calculations!L126</f>
        <v>87.635186702516222</v>
      </c>
      <c r="H149" s="48">
        <f>Calculations!G126</f>
        <v>0.28098543626</v>
      </c>
      <c r="I149" s="48">
        <f>Calculations!K126</f>
        <v>12.364813297483783</v>
      </c>
      <c r="J149" s="48">
        <f>Calculations!F126</f>
        <v>0</v>
      </c>
      <c r="K149" s="48">
        <f>Calculations!J126</f>
        <v>0</v>
      </c>
      <c r="L149" s="48">
        <f>Calculations!E126</f>
        <v>0</v>
      </c>
      <c r="M149" s="48">
        <f>Calculations!I126</f>
        <v>0</v>
      </c>
      <c r="N149" s="48">
        <f>Calculations!Q126</f>
        <v>0.39172657165199998</v>
      </c>
      <c r="O149" s="48">
        <f>Calculations!V126</f>
        <v>17.237996341057706</v>
      </c>
      <c r="P149" s="48">
        <f>Calculations!O126</f>
        <v>0.126478315639</v>
      </c>
      <c r="Q149" s="48">
        <f>Calculations!T126</f>
        <v>5.5657004144847431</v>
      </c>
      <c r="R149" s="48">
        <f>Calculations!M126</f>
        <v>0.108878315639</v>
      </c>
      <c r="S149" s="48">
        <f>Calculations!R126</f>
        <v>4.7912093343337174</v>
      </c>
      <c r="T149" s="28" t="s">
        <v>2616</v>
      </c>
      <c r="U149" s="28" t="s">
        <v>2622</v>
      </c>
      <c r="V149" s="26" t="s">
        <v>2626</v>
      </c>
      <c r="W149" s="35" t="s">
        <v>2635</v>
      </c>
      <c r="X149" s="10"/>
    </row>
    <row r="150" spans="2:24" x14ac:dyDescent="0.2">
      <c r="B150" s="10" t="str">
        <f>Calculations!A127</f>
        <v>BU/015</v>
      </c>
      <c r="C150" s="10" t="str">
        <f>Calculations!B127</f>
        <v>Great Pasture Lane</v>
      </c>
      <c r="D150" s="10" t="str">
        <f>Calculations!C127</f>
        <v>Residential</v>
      </c>
      <c r="E150" s="48">
        <f>Calculations!D127</f>
        <v>1.81551</v>
      </c>
      <c r="F150" s="48">
        <f>Calculations!H127</f>
        <v>1.81551</v>
      </c>
      <c r="G150" s="48">
        <f>Calculations!L127</f>
        <v>100</v>
      </c>
      <c r="H150" s="48">
        <f>Calculations!G127</f>
        <v>0</v>
      </c>
      <c r="I150" s="48">
        <f>Calculations!K127</f>
        <v>0</v>
      </c>
      <c r="J150" s="48">
        <f>Calculations!F127</f>
        <v>0</v>
      </c>
      <c r="K150" s="48">
        <f>Calculations!J127</f>
        <v>0</v>
      </c>
      <c r="L150" s="48">
        <f>Calculations!E127</f>
        <v>0</v>
      </c>
      <c r="M150" s="48">
        <f>Calculations!I127</f>
        <v>0</v>
      </c>
      <c r="N150" s="48">
        <f>Calculations!Q127</f>
        <v>0.17040673429699998</v>
      </c>
      <c r="O150" s="48">
        <f>Calculations!V127</f>
        <v>9.3861633533827948</v>
      </c>
      <c r="P150" s="48">
        <f>Calculations!O127</f>
        <v>5.1199999999999996E-2</v>
      </c>
      <c r="Q150" s="48">
        <f>Calculations!T127</f>
        <v>2.8201442019046987</v>
      </c>
      <c r="R150" s="48">
        <f>Calculations!M127</f>
        <v>3.6799999999999999E-2</v>
      </c>
      <c r="S150" s="48">
        <f>Calculations!R127</f>
        <v>2.0269786451190024</v>
      </c>
      <c r="T150" s="28" t="s">
        <v>2616</v>
      </c>
      <c r="U150" s="28" t="s">
        <v>2622</v>
      </c>
      <c r="V150" s="26" t="s">
        <v>2626</v>
      </c>
      <c r="W150" s="35" t="s">
        <v>2635</v>
      </c>
      <c r="X150" s="10"/>
    </row>
    <row r="151" spans="2:24" x14ac:dyDescent="0.2">
      <c r="B151" s="10" t="str">
        <f>Calculations!A128</f>
        <v>BU/016</v>
      </c>
      <c r="C151" s="10" t="str">
        <f>Calculations!B128</f>
        <v>Burley House, Main Street</v>
      </c>
      <c r="D151" s="10" t="str">
        <f>Calculations!C128</f>
        <v>Residential</v>
      </c>
      <c r="E151" s="48">
        <f>Calculations!D128</f>
        <v>0.82831399999999999</v>
      </c>
      <c r="F151" s="48">
        <f>Calculations!H128</f>
        <v>0.82831399999999999</v>
      </c>
      <c r="G151" s="48">
        <f>Calculations!L128</f>
        <v>100</v>
      </c>
      <c r="H151" s="48">
        <f>Calculations!G128</f>
        <v>0</v>
      </c>
      <c r="I151" s="48">
        <f>Calculations!K128</f>
        <v>0</v>
      </c>
      <c r="J151" s="48">
        <f>Calculations!F128</f>
        <v>0</v>
      </c>
      <c r="K151" s="48">
        <f>Calculations!J128</f>
        <v>0</v>
      </c>
      <c r="L151" s="48">
        <f>Calculations!E128</f>
        <v>0</v>
      </c>
      <c r="M151" s="48">
        <f>Calculations!I128</f>
        <v>0</v>
      </c>
      <c r="N151" s="48">
        <f>Calculations!Q128</f>
        <v>5.9693016545919993E-3</v>
      </c>
      <c r="O151" s="48">
        <f>Calculations!V128</f>
        <v>0.72065685894383036</v>
      </c>
      <c r="P151" s="48">
        <f>Calculations!O128</f>
        <v>2.7176294499200001E-4</v>
      </c>
      <c r="Q151" s="48">
        <f>Calculations!T128</f>
        <v>3.2809169589310336E-2</v>
      </c>
      <c r="R151" s="48">
        <f>Calculations!M128</f>
        <v>2.7176294499200001E-4</v>
      </c>
      <c r="S151" s="48">
        <f>Calculations!R128</f>
        <v>3.2809169589310336E-2</v>
      </c>
      <c r="T151" s="28" t="s">
        <v>2616</v>
      </c>
      <c r="U151" s="28" t="s">
        <v>2622</v>
      </c>
      <c r="V151" s="26" t="s">
        <v>2626</v>
      </c>
      <c r="W151" s="35" t="s">
        <v>2635</v>
      </c>
      <c r="X151" s="10"/>
    </row>
    <row r="152" spans="2:24" x14ac:dyDescent="0.2">
      <c r="B152" s="10" t="str">
        <f>Calculations!A129</f>
        <v>BU/017</v>
      </c>
      <c r="C152" s="10" t="str">
        <f>Calculations!B129</f>
        <v>Crag Top Farm, Burley Woodhead</v>
      </c>
      <c r="D152" s="10" t="str">
        <f>Calculations!C129</f>
        <v>Residential</v>
      </c>
      <c r="E152" s="48">
        <f>Calculations!D129</f>
        <v>9.9766100000000009</v>
      </c>
      <c r="F152" s="48">
        <f>Calculations!H129</f>
        <v>9.9766100000000009</v>
      </c>
      <c r="G152" s="48">
        <f>Calculations!L129</f>
        <v>100</v>
      </c>
      <c r="H152" s="48">
        <f>Calculations!G129</f>
        <v>0</v>
      </c>
      <c r="I152" s="48">
        <f>Calculations!K129</f>
        <v>0</v>
      </c>
      <c r="J152" s="48">
        <f>Calculations!F129</f>
        <v>0</v>
      </c>
      <c r="K152" s="48">
        <f>Calculations!J129</f>
        <v>0</v>
      </c>
      <c r="L152" s="48">
        <f>Calculations!E129</f>
        <v>0</v>
      </c>
      <c r="M152" s="48">
        <f>Calculations!I129</f>
        <v>0</v>
      </c>
      <c r="N152" s="48">
        <f>Calculations!Q129</f>
        <v>9.8919815764401009E-2</v>
      </c>
      <c r="O152" s="48">
        <f>Calculations!V129</f>
        <v>0.99151731664764886</v>
      </c>
      <c r="P152" s="48">
        <f>Calculations!O129</f>
        <v>4.2437934280010001E-3</v>
      </c>
      <c r="Q152" s="48">
        <f>Calculations!T129</f>
        <v>4.2537429327206333E-2</v>
      </c>
      <c r="R152" s="48">
        <f>Calculations!M129</f>
        <v>4.0593934279499998E-3</v>
      </c>
      <c r="S152" s="48">
        <f>Calculations!R129</f>
        <v>4.0689106098664767E-2</v>
      </c>
      <c r="T152" s="28" t="s">
        <v>2616</v>
      </c>
      <c r="U152" s="28" t="s">
        <v>2622</v>
      </c>
      <c r="V152" s="26" t="s">
        <v>2626</v>
      </c>
      <c r="W152" s="35" t="s">
        <v>2635</v>
      </c>
      <c r="X152" s="10"/>
    </row>
    <row r="153" spans="2:24" x14ac:dyDescent="0.2">
      <c r="B153" s="10" t="str">
        <f>Calculations!A130</f>
        <v>BU/018</v>
      </c>
      <c r="C153" s="10" t="str">
        <f>Calculations!B130</f>
        <v>Land off Menston Old Lane</v>
      </c>
      <c r="D153" s="10" t="str">
        <f>Calculations!C130</f>
        <v>Residential</v>
      </c>
      <c r="E153" s="48">
        <f>Calculations!D130</f>
        <v>0.98709499999999994</v>
      </c>
      <c r="F153" s="48">
        <f>Calculations!H130</f>
        <v>0.98709499999999994</v>
      </c>
      <c r="G153" s="48">
        <f>Calculations!L130</f>
        <v>100</v>
      </c>
      <c r="H153" s="48">
        <f>Calculations!G130</f>
        <v>0</v>
      </c>
      <c r="I153" s="48">
        <f>Calculations!K130</f>
        <v>0</v>
      </c>
      <c r="J153" s="48">
        <f>Calculations!F130</f>
        <v>0</v>
      </c>
      <c r="K153" s="48">
        <f>Calculations!J130</f>
        <v>0</v>
      </c>
      <c r="L153" s="48">
        <f>Calculations!E130</f>
        <v>0</v>
      </c>
      <c r="M153" s="48">
        <f>Calculations!I130</f>
        <v>0</v>
      </c>
      <c r="N153" s="48">
        <f>Calculations!Q130</f>
        <v>0.10763443997992</v>
      </c>
      <c r="O153" s="48">
        <f>Calculations!V130</f>
        <v>10.904162211329204</v>
      </c>
      <c r="P153" s="48">
        <f>Calculations!O130</f>
        <v>3.694787639772E-2</v>
      </c>
      <c r="Q153" s="48">
        <f>Calculations!T130</f>
        <v>3.7430922451962578</v>
      </c>
      <c r="R153" s="48">
        <f>Calculations!M130</f>
        <v>3.0668093005200001E-2</v>
      </c>
      <c r="S153" s="48">
        <f>Calculations!R130</f>
        <v>3.1069038952887009</v>
      </c>
      <c r="T153" s="28" t="s">
        <v>2616</v>
      </c>
      <c r="U153" s="28" t="s">
        <v>2622</v>
      </c>
      <c r="V153" s="26" t="s">
        <v>2626</v>
      </c>
      <c r="W153" s="35" t="s">
        <v>2635</v>
      </c>
      <c r="X153" s="10"/>
    </row>
    <row r="154" spans="2:24" x14ac:dyDescent="0.2">
      <c r="B154" s="10" t="str">
        <f>Calculations!A131</f>
        <v>BU/019</v>
      </c>
      <c r="C154" s="10" t="str">
        <f>Calculations!B131</f>
        <v>Land off Leather Bank</v>
      </c>
      <c r="D154" s="10" t="str">
        <f>Calculations!C131</f>
        <v>Residential</v>
      </c>
      <c r="E154" s="48">
        <f>Calculations!D131</f>
        <v>0.32919799999999999</v>
      </c>
      <c r="F154" s="48">
        <f>Calculations!H131</f>
        <v>0.32919799999999999</v>
      </c>
      <c r="G154" s="48">
        <f>Calculations!L131</f>
        <v>100</v>
      </c>
      <c r="H154" s="48">
        <f>Calculations!G131</f>
        <v>0</v>
      </c>
      <c r="I154" s="48">
        <f>Calculations!K131</f>
        <v>0</v>
      </c>
      <c r="J154" s="48">
        <f>Calculations!F131</f>
        <v>0</v>
      </c>
      <c r="K154" s="48">
        <f>Calculations!J131</f>
        <v>0</v>
      </c>
      <c r="L154" s="48">
        <f>Calculations!E131</f>
        <v>0</v>
      </c>
      <c r="M154" s="48">
        <f>Calculations!I131</f>
        <v>0</v>
      </c>
      <c r="N154" s="48">
        <f>Calculations!Q131</f>
        <v>0</v>
      </c>
      <c r="O154" s="48">
        <f>Calculations!V131</f>
        <v>0</v>
      </c>
      <c r="P154" s="48">
        <f>Calculations!O131</f>
        <v>0</v>
      </c>
      <c r="Q154" s="48">
        <f>Calculations!T131</f>
        <v>0</v>
      </c>
      <c r="R154" s="48">
        <f>Calculations!M131</f>
        <v>0</v>
      </c>
      <c r="S154" s="48">
        <f>Calculations!R131</f>
        <v>0</v>
      </c>
      <c r="T154" s="28" t="s">
        <v>2616</v>
      </c>
      <c r="U154" s="28" t="s">
        <v>2622</v>
      </c>
      <c r="V154" s="26" t="s">
        <v>2627</v>
      </c>
      <c r="W154" s="35" t="s">
        <v>2631</v>
      </c>
      <c r="X154" s="10"/>
    </row>
    <row r="155" spans="2:24" x14ac:dyDescent="0.2">
      <c r="B155" s="10" t="str">
        <f>Calculations!A132</f>
        <v>BU/020</v>
      </c>
      <c r="C155" s="10" t="str">
        <f>Calculations!B132</f>
        <v>Hill Top Garage, Victoria Road, Burley</v>
      </c>
      <c r="D155" s="10" t="str">
        <f>Calculations!C132</f>
        <v>Residential</v>
      </c>
      <c r="E155" s="48">
        <f>Calculations!D132</f>
        <v>0.18517800000000001</v>
      </c>
      <c r="F155" s="48">
        <f>Calculations!H132</f>
        <v>0.18517800000000001</v>
      </c>
      <c r="G155" s="48">
        <f>Calculations!L132</f>
        <v>100</v>
      </c>
      <c r="H155" s="48">
        <f>Calculations!G132</f>
        <v>0</v>
      </c>
      <c r="I155" s="48">
        <f>Calculations!K132</f>
        <v>0</v>
      </c>
      <c r="J155" s="48">
        <f>Calculations!F132</f>
        <v>0</v>
      </c>
      <c r="K155" s="48">
        <f>Calculations!J132</f>
        <v>0</v>
      </c>
      <c r="L155" s="48">
        <f>Calculations!E132</f>
        <v>0</v>
      </c>
      <c r="M155" s="48">
        <f>Calculations!I132</f>
        <v>0</v>
      </c>
      <c r="N155" s="48">
        <f>Calculations!Q132</f>
        <v>3.4413952001100001E-3</v>
      </c>
      <c r="O155" s="48">
        <f>Calculations!V132</f>
        <v>1.8584255149693807</v>
      </c>
      <c r="P155" s="48">
        <f>Calculations!O132</f>
        <v>0</v>
      </c>
      <c r="Q155" s="48">
        <f>Calculations!T132</f>
        <v>0</v>
      </c>
      <c r="R155" s="48">
        <f>Calculations!M132</f>
        <v>0</v>
      </c>
      <c r="S155" s="48">
        <f>Calculations!R132</f>
        <v>0</v>
      </c>
      <c r="T155" s="28" t="s">
        <v>2616</v>
      </c>
      <c r="U155" s="28" t="s">
        <v>2622</v>
      </c>
      <c r="V155" s="26" t="s">
        <v>2626</v>
      </c>
      <c r="W155" s="35" t="s">
        <v>2635</v>
      </c>
      <c r="X155" s="10"/>
    </row>
    <row r="156" spans="2:24" x14ac:dyDescent="0.2">
      <c r="B156" s="10" t="str">
        <f>Calculations!A133</f>
        <v>BU/021</v>
      </c>
      <c r="C156" s="10" t="str">
        <f>Calculations!B133</f>
        <v>Queens Head, 93 Main Street</v>
      </c>
      <c r="D156" s="10" t="str">
        <f>Calculations!C133</f>
        <v>Residential</v>
      </c>
      <c r="E156" s="48">
        <f>Calculations!D133</f>
        <v>2.9171800000000001E-2</v>
      </c>
      <c r="F156" s="48">
        <f>Calculations!H133</f>
        <v>2.9171800000000001E-2</v>
      </c>
      <c r="G156" s="48">
        <f>Calculations!L133</f>
        <v>100</v>
      </c>
      <c r="H156" s="48">
        <f>Calculations!G133</f>
        <v>0</v>
      </c>
      <c r="I156" s="48">
        <f>Calculations!K133</f>
        <v>0</v>
      </c>
      <c r="J156" s="48">
        <f>Calculations!F133</f>
        <v>0</v>
      </c>
      <c r="K156" s="48">
        <f>Calculations!J133</f>
        <v>0</v>
      </c>
      <c r="L156" s="48">
        <f>Calculations!E133</f>
        <v>0</v>
      </c>
      <c r="M156" s="48">
        <f>Calculations!I133</f>
        <v>0</v>
      </c>
      <c r="N156" s="48">
        <f>Calculations!Q133</f>
        <v>0</v>
      </c>
      <c r="O156" s="48">
        <f>Calculations!V133</f>
        <v>0</v>
      </c>
      <c r="P156" s="48">
        <f>Calculations!O133</f>
        <v>0</v>
      </c>
      <c r="Q156" s="48">
        <f>Calculations!T133</f>
        <v>0</v>
      </c>
      <c r="R156" s="48">
        <f>Calculations!M133</f>
        <v>0</v>
      </c>
      <c r="S156" s="48">
        <f>Calculations!R133</f>
        <v>0</v>
      </c>
      <c r="T156" s="28" t="s">
        <v>2616</v>
      </c>
      <c r="U156" s="28" t="s">
        <v>2622</v>
      </c>
      <c r="V156" s="26" t="s">
        <v>2627</v>
      </c>
      <c r="W156" s="35" t="s">
        <v>2631</v>
      </c>
      <c r="X156" s="10"/>
    </row>
    <row r="157" spans="2:24" x14ac:dyDescent="0.2">
      <c r="B157" s="10" t="str">
        <f>Calculations!A134</f>
        <v>CC/001</v>
      </c>
      <c r="C157" s="10" t="str">
        <f>Calculations!B134</f>
        <v>Fulton Street/Tetley Street/ Sunbridge Road and Thornton Road</v>
      </c>
      <c r="D157" s="10" t="str">
        <f>Calculations!C134</f>
        <v>Residential</v>
      </c>
      <c r="E157" s="48">
        <f>Calculations!D134</f>
        <v>0.50930600000000004</v>
      </c>
      <c r="F157" s="48">
        <f>Calculations!H134</f>
        <v>0.46195101182450005</v>
      </c>
      <c r="G157" s="48">
        <f>Calculations!L134</f>
        <v>90.702055704134636</v>
      </c>
      <c r="H157" s="48">
        <f>Calculations!G134</f>
        <v>4.7354988175499997E-2</v>
      </c>
      <c r="I157" s="48">
        <f>Calculations!K134</f>
        <v>9.2979442958653529</v>
      </c>
      <c r="J157" s="48">
        <f>Calculations!F134</f>
        <v>0</v>
      </c>
      <c r="K157" s="48">
        <f>Calculations!J134</f>
        <v>0</v>
      </c>
      <c r="L157" s="48">
        <f>Calculations!E134</f>
        <v>0</v>
      </c>
      <c r="M157" s="48">
        <f>Calculations!I134</f>
        <v>0</v>
      </c>
      <c r="N157" s="48">
        <f>Calculations!Q134</f>
        <v>1.1210217342017E-2</v>
      </c>
      <c r="O157" s="48">
        <f>Calculations!V134</f>
        <v>2.2010770228540406</v>
      </c>
      <c r="P157" s="48">
        <f>Calculations!O134</f>
        <v>4.3917761741700003E-4</v>
      </c>
      <c r="Q157" s="48">
        <f>Calculations!T134</f>
        <v>8.6230599564309077E-2</v>
      </c>
      <c r="R157" s="48">
        <f>Calculations!M134</f>
        <v>0</v>
      </c>
      <c r="S157" s="48">
        <f>Calculations!R134</f>
        <v>0</v>
      </c>
      <c r="T157" s="28" t="s">
        <v>2616</v>
      </c>
      <c r="U157" s="28" t="s">
        <v>2622</v>
      </c>
      <c r="V157" s="26" t="s">
        <v>2626</v>
      </c>
      <c r="W157" s="35" t="s">
        <v>2635</v>
      </c>
      <c r="X157" s="10"/>
    </row>
    <row r="158" spans="2:24" x14ac:dyDescent="0.2">
      <c r="B158" s="10" t="str">
        <f>Calculations!A135</f>
        <v>CC/003</v>
      </c>
      <c r="C158" s="10" t="str">
        <f>Calculations!B135</f>
        <v>Hamm Strasse/ Grammar School Street.</v>
      </c>
      <c r="D158" s="10" t="str">
        <f>Calculations!C135</f>
        <v>Residential</v>
      </c>
      <c r="E158" s="48">
        <f>Calculations!D135</f>
        <v>0.51168800000000003</v>
      </c>
      <c r="F158" s="48">
        <f>Calculations!H135</f>
        <v>0.51168800000000003</v>
      </c>
      <c r="G158" s="48">
        <f>Calculations!L135</f>
        <v>100</v>
      </c>
      <c r="H158" s="48">
        <f>Calculations!G135</f>
        <v>0</v>
      </c>
      <c r="I158" s="48">
        <f>Calculations!K135</f>
        <v>0</v>
      </c>
      <c r="J158" s="48">
        <f>Calculations!F135</f>
        <v>0</v>
      </c>
      <c r="K158" s="48">
        <f>Calculations!J135</f>
        <v>0</v>
      </c>
      <c r="L158" s="48">
        <f>Calculations!E135</f>
        <v>0</v>
      </c>
      <c r="M158" s="48">
        <f>Calculations!I135</f>
        <v>0</v>
      </c>
      <c r="N158" s="48">
        <f>Calculations!Q135</f>
        <v>5.3899826386099997E-2</v>
      </c>
      <c r="O158" s="48">
        <f>Calculations!V135</f>
        <v>10.533728832042181</v>
      </c>
      <c r="P158" s="48">
        <f>Calculations!O135</f>
        <v>0</v>
      </c>
      <c r="Q158" s="48">
        <f>Calculations!T135</f>
        <v>0</v>
      </c>
      <c r="R158" s="48">
        <f>Calculations!M135</f>
        <v>0</v>
      </c>
      <c r="S158" s="48">
        <f>Calculations!R135</f>
        <v>0</v>
      </c>
      <c r="T158" s="28" t="s">
        <v>2616</v>
      </c>
      <c r="U158" s="28" t="s">
        <v>2622</v>
      </c>
      <c r="V158" s="26" t="s">
        <v>2626</v>
      </c>
      <c r="W158" s="35" t="s">
        <v>2635</v>
      </c>
      <c r="X158" s="10"/>
    </row>
    <row r="159" spans="2:24" ht="25.5" x14ac:dyDescent="0.2">
      <c r="B159" s="10" t="str">
        <f>Calculations!A1143</f>
        <v>SI/025</v>
      </c>
      <c r="C159" s="10" t="str">
        <f>Calculations!B1143</f>
        <v>The Courtyard</v>
      </c>
      <c r="D159" s="10" t="str">
        <f>Calculations!C1143</f>
        <v>Residential</v>
      </c>
      <c r="E159" s="48">
        <f>Calculations!D1143</f>
        <v>0.193469</v>
      </c>
      <c r="F159" s="48">
        <f>Calculations!H1143</f>
        <v>-3.0230000000464052E-7</v>
      </c>
      <c r="G159" s="48">
        <f>Calculations!L1143</f>
        <v>-1.5625242287117859E-4</v>
      </c>
      <c r="H159" s="48">
        <f>Calculations!G1143</f>
        <v>0</v>
      </c>
      <c r="I159" s="48">
        <f>Calculations!K1143</f>
        <v>0</v>
      </c>
      <c r="J159" s="48">
        <f>Calculations!F1143</f>
        <v>0.19346930230000001</v>
      </c>
      <c r="K159" s="48">
        <f>Calculations!J1143</f>
        <v>100.00015625242287</v>
      </c>
      <c r="L159" s="48">
        <f>Calculations!E1143</f>
        <v>0</v>
      </c>
      <c r="M159" s="48">
        <f>Calculations!I1143</f>
        <v>0</v>
      </c>
      <c r="N159" s="48">
        <f>Calculations!Q1143</f>
        <v>0.14276644235620001</v>
      </c>
      <c r="O159" s="48">
        <f>Calculations!V1143</f>
        <v>73.792929283864609</v>
      </c>
      <c r="P159" s="48">
        <f>Calculations!O1143</f>
        <v>9.2731791041400002E-2</v>
      </c>
      <c r="Q159" s="48">
        <f>Calculations!T1143</f>
        <v>47.931085104797148</v>
      </c>
      <c r="R159" s="48">
        <f>Calculations!M1143</f>
        <v>5.2639326633799999E-2</v>
      </c>
      <c r="S159" s="48">
        <f>Calculations!R1143</f>
        <v>27.208145301727924</v>
      </c>
      <c r="T159" s="28" t="s">
        <v>2615</v>
      </c>
      <c r="U159" s="28" t="s">
        <v>2622</v>
      </c>
      <c r="V159" s="26" t="s">
        <v>2623</v>
      </c>
      <c r="W159" s="35" t="s">
        <v>2632</v>
      </c>
      <c r="X159" s="10"/>
    </row>
    <row r="160" spans="2:24" ht="25.5" x14ac:dyDescent="0.2">
      <c r="B160" s="10" t="str">
        <f>Calculations!A137</f>
        <v>CC/007</v>
      </c>
      <c r="C160" s="10" t="str">
        <f>Calculations!B137</f>
        <v>Beehive Mills, Thornton Road</v>
      </c>
      <c r="D160" s="10" t="str">
        <f>Calculations!C137</f>
        <v>Residential</v>
      </c>
      <c r="E160" s="48">
        <f>Calculations!D137</f>
        <v>1.0547200000000001</v>
      </c>
      <c r="F160" s="48">
        <f>Calculations!H137</f>
        <v>0.80632652446200015</v>
      </c>
      <c r="G160" s="48">
        <f>Calculations!L137</f>
        <v>76.449344324749703</v>
      </c>
      <c r="H160" s="48">
        <f>Calculations!G137</f>
        <v>0.24839347553800001</v>
      </c>
      <c r="I160" s="48">
        <f>Calculations!K137</f>
        <v>23.550655675250301</v>
      </c>
      <c r="J160" s="48">
        <f>Calculations!F137</f>
        <v>0</v>
      </c>
      <c r="K160" s="48">
        <f>Calculations!J137</f>
        <v>0</v>
      </c>
      <c r="L160" s="48">
        <f>Calculations!E137</f>
        <v>0</v>
      </c>
      <c r="M160" s="48">
        <f>Calculations!I137</f>
        <v>0</v>
      </c>
      <c r="N160" s="48">
        <f>Calculations!Q137</f>
        <v>0.510339849314</v>
      </c>
      <c r="O160" s="48">
        <f>Calculations!V137</f>
        <v>48.386287290844962</v>
      </c>
      <c r="P160" s="48">
        <f>Calculations!O137</f>
        <v>0.26388960635500003</v>
      </c>
      <c r="Q160" s="48">
        <f>Calculations!T137</f>
        <v>25.019873175345115</v>
      </c>
      <c r="R160" s="48">
        <f>Calculations!M137</f>
        <v>9.1200000000000003E-2</v>
      </c>
      <c r="S160" s="48">
        <f>Calculations!R137</f>
        <v>8.6468446601941729</v>
      </c>
      <c r="T160" s="28" t="s">
        <v>2615</v>
      </c>
      <c r="U160" s="28" t="s">
        <v>2622</v>
      </c>
      <c r="V160" s="26" t="s">
        <v>2623</v>
      </c>
      <c r="W160" s="35" t="s">
        <v>2632</v>
      </c>
      <c r="X160" s="10"/>
    </row>
    <row r="161" spans="2:24" x14ac:dyDescent="0.2">
      <c r="B161" s="10" t="str">
        <f>Calculations!A138</f>
        <v>CC/010</v>
      </c>
      <c r="C161" s="10" t="str">
        <f>Calculations!B138</f>
        <v>Westgate/Grattan Road</v>
      </c>
      <c r="D161" s="10" t="str">
        <f>Calculations!C138</f>
        <v>Residential</v>
      </c>
      <c r="E161" s="48">
        <f>Calculations!D138</f>
        <v>4.03595E-2</v>
      </c>
      <c r="F161" s="48">
        <f>Calculations!H138</f>
        <v>4.03595E-2</v>
      </c>
      <c r="G161" s="48">
        <f>Calculations!L138</f>
        <v>100</v>
      </c>
      <c r="H161" s="48">
        <f>Calculations!G138</f>
        <v>0</v>
      </c>
      <c r="I161" s="48">
        <f>Calculations!K138</f>
        <v>0</v>
      </c>
      <c r="J161" s="48">
        <f>Calculations!F138</f>
        <v>0</v>
      </c>
      <c r="K161" s="48">
        <f>Calculations!J138</f>
        <v>0</v>
      </c>
      <c r="L161" s="48">
        <f>Calculations!E138</f>
        <v>0</v>
      </c>
      <c r="M161" s="48">
        <f>Calculations!I138</f>
        <v>0</v>
      </c>
      <c r="N161" s="48">
        <f>Calculations!Q138</f>
        <v>0</v>
      </c>
      <c r="O161" s="48">
        <f>Calculations!V138</f>
        <v>0</v>
      </c>
      <c r="P161" s="48">
        <f>Calculations!O138</f>
        <v>0</v>
      </c>
      <c r="Q161" s="48">
        <f>Calculations!T138</f>
        <v>0</v>
      </c>
      <c r="R161" s="48">
        <f>Calculations!M138</f>
        <v>0</v>
      </c>
      <c r="S161" s="48">
        <f>Calculations!R138</f>
        <v>0</v>
      </c>
      <c r="T161" s="28" t="s">
        <v>2616</v>
      </c>
      <c r="U161" s="28" t="s">
        <v>2622</v>
      </c>
      <c r="V161" s="26" t="s">
        <v>2627</v>
      </c>
      <c r="W161" s="35" t="s">
        <v>2631</v>
      </c>
      <c r="X161" s="10"/>
    </row>
    <row r="162" spans="2:24" x14ac:dyDescent="0.2">
      <c r="B162" s="10" t="str">
        <f>Calculations!A139</f>
        <v>CC/011</v>
      </c>
      <c r="C162" s="10" t="str">
        <f>Calculations!B139</f>
        <v>Listerhills Road/Longside Lane and Richmond Road.</v>
      </c>
      <c r="D162" s="10" t="str">
        <f>Calculations!C139</f>
        <v>Residential</v>
      </c>
      <c r="E162" s="48">
        <f>Calculations!D139</f>
        <v>1.4239200000000001</v>
      </c>
      <c r="F162" s="48">
        <f>Calculations!H139</f>
        <v>1.4239200000000001</v>
      </c>
      <c r="G162" s="48">
        <f>Calculations!L139</f>
        <v>100</v>
      </c>
      <c r="H162" s="48">
        <f>Calculations!G139</f>
        <v>0</v>
      </c>
      <c r="I162" s="48">
        <f>Calculations!K139</f>
        <v>0</v>
      </c>
      <c r="J162" s="48">
        <f>Calculations!F139</f>
        <v>0</v>
      </c>
      <c r="K162" s="48">
        <f>Calculations!J139</f>
        <v>0</v>
      </c>
      <c r="L162" s="48">
        <f>Calculations!E139</f>
        <v>0</v>
      </c>
      <c r="M162" s="48">
        <f>Calculations!I139</f>
        <v>0</v>
      </c>
      <c r="N162" s="48">
        <f>Calculations!Q139</f>
        <v>1.11895934326E-2</v>
      </c>
      <c r="O162" s="48">
        <f>Calculations!V139</f>
        <v>0.78583020342434962</v>
      </c>
      <c r="P162" s="48">
        <f>Calculations!O139</f>
        <v>0</v>
      </c>
      <c r="Q162" s="48">
        <f>Calculations!T139</f>
        <v>0</v>
      </c>
      <c r="R162" s="48">
        <f>Calculations!M139</f>
        <v>0</v>
      </c>
      <c r="S162" s="48">
        <f>Calculations!R139</f>
        <v>0</v>
      </c>
      <c r="T162" s="28" t="s">
        <v>2616</v>
      </c>
      <c r="U162" s="28" t="s">
        <v>2622</v>
      </c>
      <c r="V162" s="26" t="s">
        <v>2626</v>
      </c>
      <c r="W162" s="35" t="s">
        <v>2635</v>
      </c>
      <c r="X162" s="10"/>
    </row>
    <row r="163" spans="2:24" x14ac:dyDescent="0.2">
      <c r="B163" s="10" t="str">
        <f>Calculations!A140</f>
        <v>CC/012</v>
      </c>
      <c r="C163" s="10" t="str">
        <f>Calculations!B140</f>
        <v>National House/Woolston House, Sunbridge Road.</v>
      </c>
      <c r="D163" s="10" t="str">
        <f>Calculations!C140</f>
        <v>Residential</v>
      </c>
      <c r="E163" s="48">
        <f>Calculations!D140</f>
        <v>0.38092399999999998</v>
      </c>
      <c r="F163" s="48">
        <f>Calculations!H140</f>
        <v>0.38092399999999998</v>
      </c>
      <c r="G163" s="48">
        <f>Calculations!L140</f>
        <v>100</v>
      </c>
      <c r="H163" s="48">
        <f>Calculations!G140</f>
        <v>0</v>
      </c>
      <c r="I163" s="48">
        <f>Calculations!K140</f>
        <v>0</v>
      </c>
      <c r="J163" s="48">
        <f>Calculations!F140</f>
        <v>0</v>
      </c>
      <c r="K163" s="48">
        <f>Calculations!J140</f>
        <v>0</v>
      </c>
      <c r="L163" s="48">
        <f>Calculations!E140</f>
        <v>0</v>
      </c>
      <c r="M163" s="48">
        <f>Calculations!I140</f>
        <v>0</v>
      </c>
      <c r="N163" s="48">
        <f>Calculations!Q140</f>
        <v>0</v>
      </c>
      <c r="O163" s="48">
        <f>Calculations!V140</f>
        <v>0</v>
      </c>
      <c r="P163" s="48">
        <f>Calculations!O140</f>
        <v>0</v>
      </c>
      <c r="Q163" s="48">
        <f>Calculations!T140</f>
        <v>0</v>
      </c>
      <c r="R163" s="48">
        <f>Calculations!M140</f>
        <v>0</v>
      </c>
      <c r="S163" s="48">
        <f>Calculations!R140</f>
        <v>0</v>
      </c>
      <c r="T163" s="28" t="s">
        <v>2616</v>
      </c>
      <c r="U163" s="28" t="s">
        <v>2622</v>
      </c>
      <c r="V163" s="26" t="s">
        <v>2627</v>
      </c>
      <c r="W163" s="35" t="s">
        <v>2631</v>
      </c>
      <c r="X163" s="10"/>
    </row>
    <row r="164" spans="2:24" x14ac:dyDescent="0.2">
      <c r="B164" s="10" t="str">
        <f>Calculations!A141</f>
        <v>CC/013</v>
      </c>
      <c r="C164" s="10" t="str">
        <f>Calculations!B141</f>
        <v>Salem Street</v>
      </c>
      <c r="D164" s="10" t="str">
        <f>Calculations!C141</f>
        <v>Residential</v>
      </c>
      <c r="E164" s="48">
        <f>Calculations!D141</f>
        <v>0.32346599999999998</v>
      </c>
      <c r="F164" s="48">
        <f>Calculations!H141</f>
        <v>0.32346599999999998</v>
      </c>
      <c r="G164" s="48">
        <f>Calculations!L141</f>
        <v>100</v>
      </c>
      <c r="H164" s="48">
        <f>Calculations!G141</f>
        <v>0</v>
      </c>
      <c r="I164" s="48">
        <f>Calculations!K141</f>
        <v>0</v>
      </c>
      <c r="J164" s="48">
        <f>Calculations!F141</f>
        <v>0</v>
      </c>
      <c r="K164" s="48">
        <f>Calculations!J141</f>
        <v>0</v>
      </c>
      <c r="L164" s="48">
        <f>Calculations!E141</f>
        <v>0</v>
      </c>
      <c r="M164" s="48">
        <f>Calculations!I141</f>
        <v>0</v>
      </c>
      <c r="N164" s="48">
        <f>Calculations!Q141</f>
        <v>4.0041319566169999E-2</v>
      </c>
      <c r="O164" s="48">
        <f>Calculations!V141</f>
        <v>12.378834117394101</v>
      </c>
      <c r="P164" s="48">
        <f>Calculations!O141</f>
        <v>3.3958100197699998E-3</v>
      </c>
      <c r="Q164" s="48">
        <f>Calculations!T141</f>
        <v>1.0498197707858012</v>
      </c>
      <c r="R164" s="48">
        <f>Calculations!M141</f>
        <v>0</v>
      </c>
      <c r="S164" s="48">
        <f>Calculations!R141</f>
        <v>0</v>
      </c>
      <c r="T164" s="28" t="s">
        <v>2616</v>
      </c>
      <c r="U164" s="28" t="s">
        <v>2622</v>
      </c>
      <c r="V164" s="26" t="s">
        <v>2626</v>
      </c>
      <c r="W164" s="35" t="s">
        <v>2635</v>
      </c>
      <c r="X164" s="10"/>
    </row>
    <row r="165" spans="2:24" x14ac:dyDescent="0.2">
      <c r="B165" s="10" t="str">
        <f>Calculations!A142</f>
        <v>CC/014</v>
      </c>
      <c r="C165" s="10" t="str">
        <f>Calculations!B142</f>
        <v>28 Manor Row</v>
      </c>
      <c r="D165" s="10" t="str">
        <f>Calculations!C142</f>
        <v>Residential</v>
      </c>
      <c r="E165" s="48">
        <f>Calculations!D142</f>
        <v>3.0335500000000001E-2</v>
      </c>
      <c r="F165" s="48">
        <f>Calculations!H142</f>
        <v>3.0335500000000001E-2</v>
      </c>
      <c r="G165" s="48">
        <f>Calculations!L142</f>
        <v>100</v>
      </c>
      <c r="H165" s="48">
        <f>Calculations!G142</f>
        <v>0</v>
      </c>
      <c r="I165" s="48">
        <f>Calculations!K142</f>
        <v>0</v>
      </c>
      <c r="J165" s="48">
        <f>Calculations!F142</f>
        <v>0</v>
      </c>
      <c r="K165" s="48">
        <f>Calculations!J142</f>
        <v>0</v>
      </c>
      <c r="L165" s="48">
        <f>Calculations!E142</f>
        <v>0</v>
      </c>
      <c r="M165" s="48">
        <f>Calculations!I142</f>
        <v>0</v>
      </c>
      <c r="N165" s="48">
        <f>Calculations!Q142</f>
        <v>0</v>
      </c>
      <c r="O165" s="48">
        <f>Calculations!V142</f>
        <v>0</v>
      </c>
      <c r="P165" s="48">
        <f>Calculations!O142</f>
        <v>0</v>
      </c>
      <c r="Q165" s="48">
        <f>Calculations!T142</f>
        <v>0</v>
      </c>
      <c r="R165" s="48">
        <f>Calculations!M142</f>
        <v>0</v>
      </c>
      <c r="S165" s="48">
        <f>Calculations!R142</f>
        <v>0</v>
      </c>
      <c r="T165" s="28" t="s">
        <v>2616</v>
      </c>
      <c r="U165" s="28" t="s">
        <v>2622</v>
      </c>
      <c r="V165" s="26" t="s">
        <v>2627</v>
      </c>
      <c r="W165" s="35" t="s">
        <v>2631</v>
      </c>
      <c r="X165" s="10"/>
    </row>
    <row r="166" spans="2:24" x14ac:dyDescent="0.2">
      <c r="B166" s="10" t="str">
        <f>Calculations!A143</f>
        <v>CC/016</v>
      </c>
      <c r="C166" s="10" t="str">
        <f>Calculations!B143</f>
        <v>Fairfax House, Barkerend Road.</v>
      </c>
      <c r="D166" s="10" t="str">
        <f>Calculations!C143</f>
        <v>Residential</v>
      </c>
      <c r="E166" s="48">
        <f>Calculations!D143</f>
        <v>8.8316599999999995E-2</v>
      </c>
      <c r="F166" s="48">
        <f>Calculations!H143</f>
        <v>8.8316599999999995E-2</v>
      </c>
      <c r="G166" s="48">
        <f>Calculations!L143</f>
        <v>100</v>
      </c>
      <c r="H166" s="48">
        <f>Calculations!G143</f>
        <v>0</v>
      </c>
      <c r="I166" s="48">
        <f>Calculations!K143</f>
        <v>0</v>
      </c>
      <c r="J166" s="48">
        <f>Calculations!F143</f>
        <v>0</v>
      </c>
      <c r="K166" s="48">
        <f>Calculations!J143</f>
        <v>0</v>
      </c>
      <c r="L166" s="48">
        <f>Calculations!E143</f>
        <v>0</v>
      </c>
      <c r="M166" s="48">
        <f>Calculations!I143</f>
        <v>0</v>
      </c>
      <c r="N166" s="48">
        <f>Calculations!Q143</f>
        <v>0</v>
      </c>
      <c r="O166" s="48">
        <f>Calculations!V143</f>
        <v>0</v>
      </c>
      <c r="P166" s="48">
        <f>Calculations!O143</f>
        <v>0</v>
      </c>
      <c r="Q166" s="48">
        <f>Calculations!T143</f>
        <v>0</v>
      </c>
      <c r="R166" s="48">
        <f>Calculations!M143</f>
        <v>0</v>
      </c>
      <c r="S166" s="48">
        <f>Calculations!R143</f>
        <v>0</v>
      </c>
      <c r="T166" s="28" t="s">
        <v>2616</v>
      </c>
      <c r="U166" s="28" t="s">
        <v>2622</v>
      </c>
      <c r="V166" s="26" t="s">
        <v>2627</v>
      </c>
      <c r="W166" s="35" t="s">
        <v>2631</v>
      </c>
      <c r="X166" s="10"/>
    </row>
    <row r="167" spans="2:24" x14ac:dyDescent="0.2">
      <c r="B167" s="10" t="str">
        <f>Calculations!A144</f>
        <v>CC/018</v>
      </c>
      <c r="C167" s="10" t="str">
        <f>Calculations!B144</f>
        <v>Stott Hill West/Bolton Road Junction.</v>
      </c>
      <c r="D167" s="10" t="str">
        <f>Calculations!C144</f>
        <v>Residential</v>
      </c>
      <c r="E167" s="48">
        <f>Calculations!D144</f>
        <v>0.29952499999999999</v>
      </c>
      <c r="F167" s="48">
        <f>Calculations!H144</f>
        <v>0.29952499999999999</v>
      </c>
      <c r="G167" s="48">
        <f>Calculations!L144</f>
        <v>100</v>
      </c>
      <c r="H167" s="48">
        <f>Calculations!G144</f>
        <v>0</v>
      </c>
      <c r="I167" s="48">
        <f>Calculations!K144</f>
        <v>0</v>
      </c>
      <c r="J167" s="48">
        <f>Calculations!F144</f>
        <v>0</v>
      </c>
      <c r="K167" s="48">
        <f>Calculations!J144</f>
        <v>0</v>
      </c>
      <c r="L167" s="48">
        <f>Calculations!E144</f>
        <v>0</v>
      </c>
      <c r="M167" s="48">
        <f>Calculations!I144</f>
        <v>0</v>
      </c>
      <c r="N167" s="48">
        <f>Calculations!Q144</f>
        <v>2.81809140944E-2</v>
      </c>
      <c r="O167" s="48">
        <f>Calculations!V144</f>
        <v>9.4085348783574005</v>
      </c>
      <c r="P167" s="48">
        <f>Calculations!O144</f>
        <v>0</v>
      </c>
      <c r="Q167" s="48">
        <f>Calculations!T144</f>
        <v>0</v>
      </c>
      <c r="R167" s="48">
        <f>Calculations!M144</f>
        <v>0</v>
      </c>
      <c r="S167" s="48">
        <f>Calculations!R144</f>
        <v>0</v>
      </c>
      <c r="T167" s="28" t="s">
        <v>2616</v>
      </c>
      <c r="U167" s="28" t="s">
        <v>2622</v>
      </c>
      <c r="V167" s="26" t="s">
        <v>2626</v>
      </c>
      <c r="W167" s="35" t="s">
        <v>2635</v>
      </c>
      <c r="X167" s="10"/>
    </row>
    <row r="168" spans="2:24" x14ac:dyDescent="0.2">
      <c r="B168" s="10" t="str">
        <f>Calculations!A145</f>
        <v>CC/020</v>
      </c>
      <c r="C168" s="10" t="str">
        <f>Calculations!B145</f>
        <v>Sun street</v>
      </c>
      <c r="D168" s="10" t="str">
        <f>Calculations!C145</f>
        <v>Residential</v>
      </c>
      <c r="E168" s="48">
        <f>Calculations!D145</f>
        <v>1.1105499999999999</v>
      </c>
      <c r="F168" s="48">
        <f>Calculations!H145</f>
        <v>1.1105499999999999</v>
      </c>
      <c r="G168" s="48">
        <f>Calculations!L145</f>
        <v>100</v>
      </c>
      <c r="H168" s="48">
        <f>Calculations!G145</f>
        <v>0</v>
      </c>
      <c r="I168" s="48">
        <f>Calculations!K145</f>
        <v>0</v>
      </c>
      <c r="J168" s="48">
        <f>Calculations!F145</f>
        <v>0</v>
      </c>
      <c r="K168" s="48">
        <f>Calculations!J145</f>
        <v>0</v>
      </c>
      <c r="L168" s="48">
        <f>Calculations!E145</f>
        <v>0</v>
      </c>
      <c r="M168" s="48">
        <f>Calculations!I145</f>
        <v>0</v>
      </c>
      <c r="N168" s="48">
        <f>Calculations!Q145</f>
        <v>2.9682645767399999E-3</v>
      </c>
      <c r="O168" s="48">
        <f>Calculations!V145</f>
        <v>0.26727878769438568</v>
      </c>
      <c r="P168" s="48">
        <f>Calculations!O145</f>
        <v>0</v>
      </c>
      <c r="Q168" s="48">
        <f>Calculations!T145</f>
        <v>0</v>
      </c>
      <c r="R168" s="48">
        <f>Calculations!M145</f>
        <v>0</v>
      </c>
      <c r="S168" s="48">
        <f>Calculations!R145</f>
        <v>0</v>
      </c>
      <c r="T168" s="28" t="s">
        <v>2616</v>
      </c>
      <c r="U168" s="28" t="s">
        <v>2622</v>
      </c>
      <c r="V168" s="26" t="s">
        <v>2626</v>
      </c>
      <c r="W168" s="35" t="s">
        <v>2635</v>
      </c>
      <c r="X168" s="10"/>
    </row>
    <row r="169" spans="2:24" ht="25.5" x14ac:dyDescent="0.2">
      <c r="B169" s="10" t="str">
        <f>Calculations!A146</f>
        <v>CC/022</v>
      </c>
      <c r="C169" s="10" t="str">
        <f>Calculations!B146</f>
        <v>Midland Mills, Cape Street</v>
      </c>
      <c r="D169" s="10" t="str">
        <f>Calculations!C146</f>
        <v>Residential</v>
      </c>
      <c r="E169" s="48">
        <f>Calculations!D146</f>
        <v>0.94567100000000004</v>
      </c>
      <c r="F169" s="48">
        <f>Calculations!H146</f>
        <v>9.1295892161000036E-2</v>
      </c>
      <c r="G169" s="48">
        <f>Calculations!L146</f>
        <v>9.6540860575189491</v>
      </c>
      <c r="H169" s="48">
        <f>Calculations!G146</f>
        <v>0.26742198948000001</v>
      </c>
      <c r="I169" s="48">
        <f>Calculations!K146</f>
        <v>28.278543962963866</v>
      </c>
      <c r="J169" s="48">
        <f>Calculations!F146</f>
        <v>0.58695311835899999</v>
      </c>
      <c r="K169" s="48">
        <f>Calculations!J146</f>
        <v>62.067369979517181</v>
      </c>
      <c r="L169" s="48">
        <f>Calculations!E146</f>
        <v>0</v>
      </c>
      <c r="M169" s="48">
        <f>Calculations!I146</f>
        <v>0</v>
      </c>
      <c r="N169" s="48">
        <f>Calculations!Q146</f>
        <v>0.66212983727600006</v>
      </c>
      <c r="O169" s="48">
        <f>Calculations!V146</f>
        <v>70.016933719655157</v>
      </c>
      <c r="P169" s="48">
        <f>Calculations!O146</f>
        <v>0.263854902994</v>
      </c>
      <c r="Q169" s="48">
        <f>Calculations!T146</f>
        <v>27.9013423266654</v>
      </c>
      <c r="R169" s="48">
        <f>Calculations!M146</f>
        <v>2.4799999999999999E-2</v>
      </c>
      <c r="S169" s="48">
        <f>Calculations!R146</f>
        <v>2.6224765272489057</v>
      </c>
      <c r="T169" s="28" t="s">
        <v>2615</v>
      </c>
      <c r="U169" s="28" t="s">
        <v>2622</v>
      </c>
      <c r="V169" s="26" t="s">
        <v>2623</v>
      </c>
      <c r="W169" s="35" t="s">
        <v>2632</v>
      </c>
      <c r="X169" s="10"/>
    </row>
    <row r="170" spans="2:24" ht="25.5" x14ac:dyDescent="0.2">
      <c r="B170" s="10" t="str">
        <f>Calculations!A147</f>
        <v>CC/023</v>
      </c>
      <c r="C170" s="10" t="str">
        <f>Calculations!B147</f>
        <v>Conditioning House, Old Canal Road</v>
      </c>
      <c r="D170" s="10" t="str">
        <f>Calculations!C147</f>
        <v>Residential</v>
      </c>
      <c r="E170" s="48">
        <f>Calculations!D147</f>
        <v>0.51565300000000003</v>
      </c>
      <c r="F170" s="48">
        <f>Calculations!H147</f>
        <v>0.38213945457398008</v>
      </c>
      <c r="G170" s="48">
        <f>Calculations!L147</f>
        <v>74.107869938501295</v>
      </c>
      <c r="H170" s="48">
        <f>Calculations!G147</f>
        <v>2.3062679470599999E-2</v>
      </c>
      <c r="I170" s="48">
        <f>Calculations!K147</f>
        <v>4.4725192078005938</v>
      </c>
      <c r="J170" s="48">
        <f>Calculations!F147</f>
        <v>4.6520688644199996E-3</v>
      </c>
      <c r="K170" s="48">
        <f>Calculations!J147</f>
        <v>0.90217042554198257</v>
      </c>
      <c r="L170" s="48">
        <f>Calculations!E147</f>
        <v>0.105798797091</v>
      </c>
      <c r="M170" s="48">
        <f>Calculations!I147</f>
        <v>20.517440428156142</v>
      </c>
      <c r="N170" s="48">
        <f>Calculations!Q147</f>
        <v>0.2251315963545</v>
      </c>
      <c r="O170" s="48">
        <f>Calculations!V147</f>
        <v>43.659514509660561</v>
      </c>
      <c r="P170" s="48">
        <f>Calculations!O147</f>
        <v>8.9468731263499995E-2</v>
      </c>
      <c r="Q170" s="48">
        <f>Calculations!T147</f>
        <v>17.350569329277633</v>
      </c>
      <c r="R170" s="48">
        <f>Calculations!M147</f>
        <v>0</v>
      </c>
      <c r="S170" s="48">
        <f>Calculations!R147</f>
        <v>0</v>
      </c>
      <c r="T170" s="28" t="s">
        <v>2615</v>
      </c>
      <c r="U170" s="28" t="s">
        <v>2622</v>
      </c>
      <c r="V170" s="26" t="s">
        <v>2623</v>
      </c>
      <c r="W170" s="35" t="s">
        <v>2628</v>
      </c>
      <c r="X170" s="10"/>
    </row>
    <row r="171" spans="2:24" ht="25.5" x14ac:dyDescent="0.2">
      <c r="B171" s="10" t="str">
        <f>Calculations!A148</f>
        <v>CC/024</v>
      </c>
      <c r="C171" s="10" t="str">
        <f>Calculations!B148</f>
        <v>Thornton Road Car Park/ Water Lane</v>
      </c>
      <c r="D171" s="10" t="str">
        <f>Calculations!C148</f>
        <v>Residential</v>
      </c>
      <c r="E171" s="48">
        <f>Calculations!D148</f>
        <v>1.6618200000000001</v>
      </c>
      <c r="F171" s="48">
        <f>Calculations!H148</f>
        <v>0.42498195355000012</v>
      </c>
      <c r="G171" s="48">
        <f>Calculations!L148</f>
        <v>25.573284323813656</v>
      </c>
      <c r="H171" s="48">
        <f>Calculations!G148</f>
        <v>1.23683804645</v>
      </c>
      <c r="I171" s="48">
        <f>Calculations!K148</f>
        <v>74.426715676186333</v>
      </c>
      <c r="J171" s="48">
        <f>Calculations!F148</f>
        <v>0</v>
      </c>
      <c r="K171" s="48">
        <f>Calculations!J148</f>
        <v>0</v>
      </c>
      <c r="L171" s="48">
        <f>Calculations!E148</f>
        <v>0</v>
      </c>
      <c r="M171" s="48">
        <f>Calculations!I148</f>
        <v>0</v>
      </c>
      <c r="N171" s="48">
        <f>Calculations!Q148</f>
        <v>0.93933714240790001</v>
      </c>
      <c r="O171" s="48">
        <f>Calculations!V148</f>
        <v>56.524602087343986</v>
      </c>
      <c r="P171" s="48">
        <f>Calculations!O148</f>
        <v>0.29907613027890001</v>
      </c>
      <c r="Q171" s="48">
        <f>Calculations!T148</f>
        <v>17.996902810105787</v>
      </c>
      <c r="R171" s="48">
        <f>Calculations!M148</f>
        <v>7.6155885959899999E-2</v>
      </c>
      <c r="S171" s="48">
        <f>Calculations!R148</f>
        <v>4.5826795898412582</v>
      </c>
      <c r="T171" s="28" t="s">
        <v>2615</v>
      </c>
      <c r="U171" s="28" t="s">
        <v>2622</v>
      </c>
      <c r="V171" s="26" t="s">
        <v>2623</v>
      </c>
      <c r="W171" s="35" t="s">
        <v>2632</v>
      </c>
      <c r="X171" s="10"/>
    </row>
    <row r="172" spans="2:24" x14ac:dyDescent="0.2">
      <c r="B172" s="10" t="str">
        <f>Calculations!A149</f>
        <v>CC/025</v>
      </c>
      <c r="C172" s="10" t="str">
        <f>Calculations!B149</f>
        <v>179 Sunbridge Road</v>
      </c>
      <c r="D172" s="10" t="str">
        <f>Calculations!C149</f>
        <v>Residential</v>
      </c>
      <c r="E172" s="48">
        <f>Calculations!D149</f>
        <v>0.26688299999999998</v>
      </c>
      <c r="F172" s="48">
        <f>Calculations!H149</f>
        <v>0.26688299999999998</v>
      </c>
      <c r="G172" s="48">
        <f>Calculations!L149</f>
        <v>100</v>
      </c>
      <c r="H172" s="48">
        <f>Calculations!G149</f>
        <v>0</v>
      </c>
      <c r="I172" s="48">
        <f>Calculations!K149</f>
        <v>0</v>
      </c>
      <c r="J172" s="48">
        <f>Calculations!F149</f>
        <v>0</v>
      </c>
      <c r="K172" s="48">
        <f>Calculations!J149</f>
        <v>0</v>
      </c>
      <c r="L172" s="48">
        <f>Calculations!E149</f>
        <v>0</v>
      </c>
      <c r="M172" s="48">
        <f>Calculations!I149</f>
        <v>0</v>
      </c>
      <c r="N172" s="48">
        <f>Calculations!Q149</f>
        <v>1.3599999999999999E-2</v>
      </c>
      <c r="O172" s="48">
        <f>Calculations!V149</f>
        <v>5.0958659787247598</v>
      </c>
      <c r="P172" s="48">
        <f>Calculations!O149</f>
        <v>0</v>
      </c>
      <c r="Q172" s="48">
        <f>Calculations!T149</f>
        <v>0</v>
      </c>
      <c r="R172" s="48">
        <f>Calculations!M149</f>
        <v>0</v>
      </c>
      <c r="S172" s="48">
        <f>Calculations!R149</f>
        <v>0</v>
      </c>
      <c r="T172" s="28" t="s">
        <v>2616</v>
      </c>
      <c r="U172" s="28" t="s">
        <v>2622</v>
      </c>
      <c r="V172" s="26" t="s">
        <v>2626</v>
      </c>
      <c r="W172" s="35" t="s">
        <v>2635</v>
      </c>
      <c r="X172" s="10"/>
    </row>
    <row r="173" spans="2:24" x14ac:dyDescent="0.2">
      <c r="B173" s="10" t="str">
        <f>Calculations!A150</f>
        <v>CC/026</v>
      </c>
      <c r="C173" s="10" t="str">
        <f>Calculations!B150</f>
        <v>122 Sunbridge Road</v>
      </c>
      <c r="D173" s="10" t="str">
        <f>Calculations!C150</f>
        <v>Residential</v>
      </c>
      <c r="E173" s="48">
        <f>Calculations!D150</f>
        <v>0.271513</v>
      </c>
      <c r="F173" s="48">
        <f>Calculations!H150</f>
        <v>0.271513</v>
      </c>
      <c r="G173" s="48">
        <f>Calculations!L150</f>
        <v>100</v>
      </c>
      <c r="H173" s="48">
        <f>Calculations!G150</f>
        <v>0</v>
      </c>
      <c r="I173" s="48">
        <f>Calculations!K150</f>
        <v>0</v>
      </c>
      <c r="J173" s="48">
        <f>Calculations!F150</f>
        <v>0</v>
      </c>
      <c r="K173" s="48">
        <f>Calculations!J150</f>
        <v>0</v>
      </c>
      <c r="L173" s="48">
        <f>Calculations!E150</f>
        <v>0</v>
      </c>
      <c r="M173" s="48">
        <f>Calculations!I150</f>
        <v>0</v>
      </c>
      <c r="N173" s="48">
        <f>Calculations!Q150</f>
        <v>0</v>
      </c>
      <c r="O173" s="48">
        <f>Calculations!V150</f>
        <v>0</v>
      </c>
      <c r="P173" s="48">
        <f>Calculations!O150</f>
        <v>0</v>
      </c>
      <c r="Q173" s="48">
        <f>Calculations!T150</f>
        <v>0</v>
      </c>
      <c r="R173" s="48">
        <f>Calculations!M150</f>
        <v>0</v>
      </c>
      <c r="S173" s="48">
        <f>Calculations!R150</f>
        <v>0</v>
      </c>
      <c r="T173" s="28" t="s">
        <v>2616</v>
      </c>
      <c r="U173" s="28" t="s">
        <v>2622</v>
      </c>
      <c r="V173" s="26" t="s">
        <v>2627</v>
      </c>
      <c r="W173" s="35" t="s">
        <v>2631</v>
      </c>
      <c r="X173" s="10"/>
    </row>
    <row r="174" spans="2:24" x14ac:dyDescent="0.2">
      <c r="B174" s="10" t="str">
        <f>Calculations!A151</f>
        <v>CC/027</v>
      </c>
      <c r="C174" s="10" t="str">
        <f>Calculations!B151</f>
        <v>Land to the rear of Holmfield Court, Holmfield Street / Soho Street</v>
      </c>
      <c r="D174" s="10" t="str">
        <f>Calculations!C151</f>
        <v>Residential</v>
      </c>
      <c r="E174" s="48">
        <f>Calculations!D151</f>
        <v>0.12817400000000001</v>
      </c>
      <c r="F174" s="48">
        <f>Calculations!H151</f>
        <v>0.12817400000000001</v>
      </c>
      <c r="G174" s="48">
        <f>Calculations!L151</f>
        <v>100</v>
      </c>
      <c r="H174" s="48">
        <f>Calculations!G151</f>
        <v>0</v>
      </c>
      <c r="I174" s="48">
        <f>Calculations!K151</f>
        <v>0</v>
      </c>
      <c r="J174" s="48">
        <f>Calculations!F151</f>
        <v>0</v>
      </c>
      <c r="K174" s="48">
        <f>Calculations!J151</f>
        <v>0</v>
      </c>
      <c r="L174" s="48">
        <f>Calculations!E151</f>
        <v>0</v>
      </c>
      <c r="M174" s="48">
        <f>Calculations!I151</f>
        <v>0</v>
      </c>
      <c r="N174" s="48">
        <f>Calculations!Q151</f>
        <v>0</v>
      </c>
      <c r="O174" s="48">
        <f>Calculations!V151</f>
        <v>0</v>
      </c>
      <c r="P174" s="48">
        <f>Calculations!O151</f>
        <v>0</v>
      </c>
      <c r="Q174" s="48">
        <f>Calculations!T151</f>
        <v>0</v>
      </c>
      <c r="R174" s="48">
        <f>Calculations!M151</f>
        <v>0</v>
      </c>
      <c r="S174" s="48">
        <f>Calculations!R151</f>
        <v>0</v>
      </c>
      <c r="T174" s="28" t="s">
        <v>2616</v>
      </c>
      <c r="U174" s="28" t="s">
        <v>2622</v>
      </c>
      <c r="V174" s="26" t="s">
        <v>2627</v>
      </c>
      <c r="W174" s="35" t="s">
        <v>2631</v>
      </c>
      <c r="X174" s="10"/>
    </row>
    <row r="175" spans="2:24" ht="25.5" x14ac:dyDescent="0.2">
      <c r="B175" s="10" t="str">
        <f>Calculations!A735</f>
        <v>NW/010</v>
      </c>
      <c r="C175" s="10" t="str">
        <f>Calculations!B735</f>
        <v>Mansfield Road</v>
      </c>
      <c r="D175" s="10" t="str">
        <f>Calculations!C735</f>
        <v>Residential</v>
      </c>
      <c r="E175" s="48">
        <f>Calculations!D735</f>
        <v>0.20600499999999999</v>
      </c>
      <c r="F175" s="48">
        <f>Calculations!H735</f>
        <v>0.20600499999999999</v>
      </c>
      <c r="G175" s="48">
        <f>Calculations!L735</f>
        <v>100</v>
      </c>
      <c r="H175" s="48">
        <f>Calculations!G735</f>
        <v>0</v>
      </c>
      <c r="I175" s="48">
        <f>Calculations!K735</f>
        <v>0</v>
      </c>
      <c r="J175" s="48">
        <f>Calculations!F735</f>
        <v>0</v>
      </c>
      <c r="K175" s="48">
        <f>Calculations!J735</f>
        <v>0</v>
      </c>
      <c r="L175" s="48">
        <f>Calculations!E735</f>
        <v>0</v>
      </c>
      <c r="M175" s="48">
        <f>Calculations!I735</f>
        <v>0</v>
      </c>
      <c r="N175" s="48">
        <f>Calculations!Q735</f>
        <v>7.2714163479400004E-2</v>
      </c>
      <c r="O175" s="48">
        <f>Calculations!V735</f>
        <v>35.297280881240752</v>
      </c>
      <c r="P175" s="48">
        <f>Calculations!O735</f>
        <v>6.0769934634100006E-2</v>
      </c>
      <c r="Q175" s="48">
        <f>Calculations!T735</f>
        <v>29.499252267711952</v>
      </c>
      <c r="R175" s="48">
        <f>Calculations!M735</f>
        <v>2.5955248573100002E-2</v>
      </c>
      <c r="S175" s="48">
        <f>Calculations!R735</f>
        <v>12.599329420693673</v>
      </c>
      <c r="T175" s="28" t="s">
        <v>2615</v>
      </c>
      <c r="U175" s="28" t="s">
        <v>2622</v>
      </c>
      <c r="V175" s="26" t="s">
        <v>2623</v>
      </c>
      <c r="W175" s="35" t="s">
        <v>2632</v>
      </c>
      <c r="X175" s="10"/>
    </row>
    <row r="176" spans="2:24" x14ac:dyDescent="0.2">
      <c r="B176" s="10" t="str">
        <f>Calculations!A153</f>
        <v>CC/029</v>
      </c>
      <c r="C176" s="10" t="str">
        <f>Calculations!B153</f>
        <v>Longside Lane</v>
      </c>
      <c r="D176" s="10" t="str">
        <f>Calculations!C153</f>
        <v>Residential</v>
      </c>
      <c r="E176" s="48">
        <f>Calculations!D153</f>
        <v>0.23957700000000001</v>
      </c>
      <c r="F176" s="48">
        <f>Calculations!H153</f>
        <v>0.23957700000000001</v>
      </c>
      <c r="G176" s="48">
        <f>Calculations!L153</f>
        <v>100</v>
      </c>
      <c r="H176" s="48">
        <f>Calculations!G153</f>
        <v>0</v>
      </c>
      <c r="I176" s="48">
        <f>Calculations!K153</f>
        <v>0</v>
      </c>
      <c r="J176" s="48">
        <f>Calculations!F153</f>
        <v>0</v>
      </c>
      <c r="K176" s="48">
        <f>Calculations!J153</f>
        <v>0</v>
      </c>
      <c r="L176" s="48">
        <f>Calculations!E153</f>
        <v>0</v>
      </c>
      <c r="M176" s="48">
        <f>Calculations!I153</f>
        <v>0</v>
      </c>
      <c r="N176" s="48">
        <f>Calculations!Q153</f>
        <v>1.721397923574565E-4</v>
      </c>
      <c r="O176" s="48">
        <f>Calculations!V153</f>
        <v>7.1851551842395764E-2</v>
      </c>
      <c r="P176" s="48">
        <f>Calculations!O153</f>
        <v>2.6833499456499999E-8</v>
      </c>
      <c r="Q176" s="48">
        <f>Calculations!T153</f>
        <v>1.1200365417590168E-5</v>
      </c>
      <c r="R176" s="48">
        <f>Calculations!M153</f>
        <v>0</v>
      </c>
      <c r="S176" s="48">
        <f>Calculations!R153</f>
        <v>0</v>
      </c>
      <c r="T176" s="28" t="s">
        <v>2616</v>
      </c>
      <c r="U176" s="28" t="s">
        <v>2622</v>
      </c>
      <c r="V176" s="26" t="s">
        <v>2626</v>
      </c>
      <c r="W176" s="35" t="s">
        <v>2635</v>
      </c>
      <c r="X176" s="10"/>
    </row>
    <row r="177" spans="2:24" x14ac:dyDescent="0.2">
      <c r="B177" s="10" t="str">
        <f>Calculations!A154</f>
        <v>CC/036</v>
      </c>
      <c r="C177" s="10" t="str">
        <f>Calculations!B154</f>
        <v>Chain Street redevelopment, Westgate</v>
      </c>
      <c r="D177" s="10" t="str">
        <f>Calculations!C154</f>
        <v>Residential</v>
      </c>
      <c r="E177" s="48">
        <f>Calculations!D154</f>
        <v>1.06125</v>
      </c>
      <c r="F177" s="48">
        <f>Calculations!H154</f>
        <v>1.06125</v>
      </c>
      <c r="G177" s="48">
        <f>Calculations!L154</f>
        <v>100</v>
      </c>
      <c r="H177" s="48">
        <f>Calculations!G154</f>
        <v>0</v>
      </c>
      <c r="I177" s="48">
        <f>Calculations!K154</f>
        <v>0</v>
      </c>
      <c r="J177" s="48">
        <f>Calculations!F154</f>
        <v>0</v>
      </c>
      <c r="K177" s="48">
        <f>Calculations!J154</f>
        <v>0</v>
      </c>
      <c r="L177" s="48">
        <f>Calculations!E154</f>
        <v>0</v>
      </c>
      <c r="M177" s="48">
        <f>Calculations!I154</f>
        <v>0</v>
      </c>
      <c r="N177" s="48">
        <f>Calculations!Q154</f>
        <v>4.5341980753900002E-2</v>
      </c>
      <c r="O177" s="48">
        <f>Calculations!V154</f>
        <v>4.272507020391048</v>
      </c>
      <c r="P177" s="48">
        <f>Calculations!O154</f>
        <v>0</v>
      </c>
      <c r="Q177" s="48">
        <f>Calculations!T154</f>
        <v>0</v>
      </c>
      <c r="R177" s="48">
        <f>Calculations!M154</f>
        <v>0</v>
      </c>
      <c r="S177" s="48">
        <f>Calculations!R154</f>
        <v>0</v>
      </c>
      <c r="T177" s="28" t="s">
        <v>2616</v>
      </c>
      <c r="U177" s="28" t="s">
        <v>2622</v>
      </c>
      <c r="V177" s="26" t="s">
        <v>2626</v>
      </c>
      <c r="W177" s="35" t="s">
        <v>2635</v>
      </c>
      <c r="X177" s="10"/>
    </row>
    <row r="178" spans="2:24" x14ac:dyDescent="0.2">
      <c r="B178" s="10" t="str">
        <f>Calculations!A155</f>
        <v>CC/037</v>
      </c>
      <c r="C178" s="10" t="str">
        <f>Calculations!B155</f>
        <v>Goitside Urban Village, off Grattan Road</v>
      </c>
      <c r="D178" s="10" t="str">
        <f>Calculations!C155</f>
        <v>Residential</v>
      </c>
      <c r="E178" s="48">
        <f>Calculations!D155</f>
        <v>0.62340700000000004</v>
      </c>
      <c r="F178" s="48">
        <f>Calculations!H155</f>
        <v>0.62340700000000004</v>
      </c>
      <c r="G178" s="48">
        <f>Calculations!L155</f>
        <v>100</v>
      </c>
      <c r="H178" s="48">
        <f>Calculations!G155</f>
        <v>0</v>
      </c>
      <c r="I178" s="48">
        <f>Calculations!K155</f>
        <v>0</v>
      </c>
      <c r="J178" s="48">
        <f>Calculations!F155</f>
        <v>0</v>
      </c>
      <c r="K178" s="48">
        <f>Calculations!J155</f>
        <v>0</v>
      </c>
      <c r="L178" s="48">
        <f>Calculations!E155</f>
        <v>0</v>
      </c>
      <c r="M178" s="48">
        <f>Calculations!I155</f>
        <v>0</v>
      </c>
      <c r="N178" s="48">
        <f>Calculations!Q155</f>
        <v>0</v>
      </c>
      <c r="O178" s="48">
        <f>Calculations!V155</f>
        <v>0</v>
      </c>
      <c r="P178" s="48">
        <f>Calculations!O155</f>
        <v>0</v>
      </c>
      <c r="Q178" s="48">
        <f>Calculations!T155</f>
        <v>0</v>
      </c>
      <c r="R178" s="48">
        <f>Calculations!M155</f>
        <v>0</v>
      </c>
      <c r="S178" s="48">
        <f>Calculations!R155</f>
        <v>0</v>
      </c>
      <c r="T178" s="28" t="s">
        <v>2616</v>
      </c>
      <c r="U178" s="28" t="s">
        <v>2622</v>
      </c>
      <c r="V178" s="26" t="s">
        <v>2627</v>
      </c>
      <c r="W178" s="35" t="s">
        <v>2631</v>
      </c>
      <c r="X178" s="10"/>
    </row>
    <row r="179" spans="2:24" x14ac:dyDescent="0.2">
      <c r="B179" s="10" t="str">
        <f>Calculations!A156</f>
        <v>CC/038</v>
      </c>
      <c r="C179" s="10" t="str">
        <f>Calculations!B156</f>
        <v>Market Urban Village, Rawson Road.</v>
      </c>
      <c r="D179" s="10" t="str">
        <f>Calculations!C156</f>
        <v>Residential</v>
      </c>
      <c r="E179" s="48">
        <f>Calculations!D156</f>
        <v>0.54903100000000005</v>
      </c>
      <c r="F179" s="48">
        <f>Calculations!H156</f>
        <v>0.54903100000000005</v>
      </c>
      <c r="G179" s="48">
        <f>Calculations!L156</f>
        <v>100</v>
      </c>
      <c r="H179" s="48">
        <f>Calculations!G156</f>
        <v>0</v>
      </c>
      <c r="I179" s="48">
        <f>Calculations!K156</f>
        <v>0</v>
      </c>
      <c r="J179" s="48">
        <f>Calculations!F156</f>
        <v>0</v>
      </c>
      <c r="K179" s="48">
        <f>Calculations!J156</f>
        <v>0</v>
      </c>
      <c r="L179" s="48">
        <f>Calculations!E156</f>
        <v>0</v>
      </c>
      <c r="M179" s="48">
        <f>Calculations!I156</f>
        <v>0</v>
      </c>
      <c r="N179" s="48">
        <f>Calculations!Q156</f>
        <v>2.52988925011E-3</v>
      </c>
      <c r="O179" s="48">
        <f>Calculations!V156</f>
        <v>0.46079169484236776</v>
      </c>
      <c r="P179" s="48">
        <f>Calculations!O156</f>
        <v>0</v>
      </c>
      <c r="Q179" s="48">
        <f>Calculations!T156</f>
        <v>0</v>
      </c>
      <c r="R179" s="48">
        <f>Calculations!M156</f>
        <v>0</v>
      </c>
      <c r="S179" s="48">
        <f>Calculations!R156</f>
        <v>0</v>
      </c>
      <c r="T179" s="28" t="s">
        <v>2616</v>
      </c>
      <c r="U179" s="28" t="s">
        <v>2622</v>
      </c>
      <c r="V179" s="26" t="s">
        <v>2626</v>
      </c>
      <c r="W179" s="35" t="s">
        <v>2635</v>
      </c>
      <c r="X179" s="10"/>
    </row>
    <row r="180" spans="2:24" ht="25.5" x14ac:dyDescent="0.2">
      <c r="B180" s="10" t="str">
        <f>Calculations!A1038</f>
        <v>SE/130</v>
      </c>
      <c r="C180" s="10" t="str">
        <f>Calculations!B1038</f>
        <v>High Fernley Farm - High Fernley Road</v>
      </c>
      <c r="D180" s="10" t="str">
        <f>Calculations!C1038</f>
        <v>Residential</v>
      </c>
      <c r="E180" s="48">
        <f>Calculations!D1038</f>
        <v>0.212621</v>
      </c>
      <c r="F180" s="48">
        <f>Calculations!H1038</f>
        <v>0.212621</v>
      </c>
      <c r="G180" s="48">
        <f>Calculations!L1038</f>
        <v>100</v>
      </c>
      <c r="H180" s="48">
        <f>Calculations!G1038</f>
        <v>0</v>
      </c>
      <c r="I180" s="48">
        <f>Calculations!K1038</f>
        <v>0</v>
      </c>
      <c r="J180" s="48">
        <f>Calculations!F1038</f>
        <v>0</v>
      </c>
      <c r="K180" s="48">
        <f>Calculations!J1038</f>
        <v>0</v>
      </c>
      <c r="L180" s="48">
        <f>Calculations!E1038</f>
        <v>0</v>
      </c>
      <c r="M180" s="48">
        <f>Calculations!I1038</f>
        <v>0</v>
      </c>
      <c r="N180" s="48">
        <f>Calculations!Q1038</f>
        <v>3.8841011192549998E-2</v>
      </c>
      <c r="O180" s="48">
        <f>Calculations!V1038</f>
        <v>18.267721058855898</v>
      </c>
      <c r="P180" s="48">
        <f>Calculations!O1038</f>
        <v>3.3564381192340002E-2</v>
      </c>
      <c r="Q180" s="48">
        <f>Calculations!T1038</f>
        <v>15.786014171855086</v>
      </c>
      <c r="R180" s="48">
        <f>Calculations!M1038</f>
        <v>3.14978470388E-2</v>
      </c>
      <c r="S180" s="48">
        <f>Calculations!R1038</f>
        <v>14.814080941581501</v>
      </c>
      <c r="T180" s="28" t="s">
        <v>2615</v>
      </c>
      <c r="U180" s="28" t="s">
        <v>2622</v>
      </c>
      <c r="V180" s="26" t="s">
        <v>2623</v>
      </c>
      <c r="W180" s="35" t="s">
        <v>2632</v>
      </c>
      <c r="X180" s="10"/>
    </row>
    <row r="181" spans="2:24" x14ac:dyDescent="0.2">
      <c r="B181" s="10" t="str">
        <f>Calculations!A158</f>
        <v>CC/040</v>
      </c>
      <c r="C181" s="10" t="str">
        <f>Calculations!B158</f>
        <v>Land bounded Parkgate/Upper Parkgate/Peckover St/Barkerend Road</v>
      </c>
      <c r="D181" s="10" t="str">
        <f>Calculations!C158</f>
        <v>Residential</v>
      </c>
      <c r="E181" s="48">
        <f>Calculations!D158</f>
        <v>0.11779199999999999</v>
      </c>
      <c r="F181" s="48">
        <f>Calculations!H158</f>
        <v>0.11779199999999999</v>
      </c>
      <c r="G181" s="48">
        <f>Calculations!L158</f>
        <v>100</v>
      </c>
      <c r="H181" s="48">
        <f>Calculations!G158</f>
        <v>0</v>
      </c>
      <c r="I181" s="48">
        <f>Calculations!K158</f>
        <v>0</v>
      </c>
      <c r="J181" s="48">
        <f>Calculations!F158</f>
        <v>0</v>
      </c>
      <c r="K181" s="48">
        <f>Calculations!J158</f>
        <v>0</v>
      </c>
      <c r="L181" s="48">
        <f>Calculations!E158</f>
        <v>0</v>
      </c>
      <c r="M181" s="48">
        <f>Calculations!I158</f>
        <v>0</v>
      </c>
      <c r="N181" s="48">
        <f>Calculations!Q158</f>
        <v>0</v>
      </c>
      <c r="O181" s="48">
        <f>Calculations!V158</f>
        <v>0</v>
      </c>
      <c r="P181" s="48">
        <f>Calculations!O158</f>
        <v>0</v>
      </c>
      <c r="Q181" s="48">
        <f>Calculations!T158</f>
        <v>0</v>
      </c>
      <c r="R181" s="48">
        <f>Calculations!M158</f>
        <v>0</v>
      </c>
      <c r="S181" s="48">
        <f>Calculations!R158</f>
        <v>0</v>
      </c>
      <c r="T181" s="28" t="s">
        <v>2616</v>
      </c>
      <c r="U181" s="28" t="s">
        <v>2622</v>
      </c>
      <c r="V181" s="26" t="s">
        <v>2627</v>
      </c>
      <c r="W181" s="35" t="s">
        <v>2631</v>
      </c>
      <c r="X181" s="10"/>
    </row>
    <row r="182" spans="2:24" x14ac:dyDescent="0.2">
      <c r="B182" s="10" t="str">
        <f>Calculations!A159</f>
        <v>CC/042</v>
      </c>
      <c r="C182" s="10" t="str">
        <f>Calculations!B159</f>
        <v>Thornton Road north</v>
      </c>
      <c r="D182" s="10" t="str">
        <f>Calculations!C159</f>
        <v>Residential</v>
      </c>
      <c r="E182" s="48">
        <f>Calculations!D159</f>
        <v>0.40038899999999999</v>
      </c>
      <c r="F182" s="48">
        <f>Calculations!H159</f>
        <v>0.254622717828</v>
      </c>
      <c r="G182" s="48">
        <f>Calculations!L159</f>
        <v>63.593834452994471</v>
      </c>
      <c r="H182" s="48">
        <f>Calculations!G159</f>
        <v>0.14576628217199999</v>
      </c>
      <c r="I182" s="48">
        <f>Calculations!K159</f>
        <v>36.406165547005536</v>
      </c>
      <c r="J182" s="48">
        <f>Calculations!F159</f>
        <v>0</v>
      </c>
      <c r="K182" s="48">
        <f>Calculations!J159</f>
        <v>0</v>
      </c>
      <c r="L182" s="48">
        <f>Calculations!E159</f>
        <v>0</v>
      </c>
      <c r="M182" s="48">
        <f>Calculations!I159</f>
        <v>0</v>
      </c>
      <c r="N182" s="48">
        <f>Calculations!Q159</f>
        <v>0.13400522825976291</v>
      </c>
      <c r="O182" s="48">
        <f>Calculations!V159</f>
        <v>33.468758697107795</v>
      </c>
      <c r="P182" s="48">
        <f>Calculations!O159</f>
        <v>3.3838038420762898E-2</v>
      </c>
      <c r="Q182" s="48">
        <f>Calculations!T159</f>
        <v>8.4512907249606997</v>
      </c>
      <c r="R182" s="48">
        <f>Calculations!M159</f>
        <v>9.4967610962899996E-5</v>
      </c>
      <c r="S182" s="48">
        <f>Calculations!R159</f>
        <v>2.3718836172547195E-2</v>
      </c>
      <c r="T182" s="28" t="s">
        <v>2616</v>
      </c>
      <c r="U182" s="28" t="s">
        <v>2622</v>
      </c>
      <c r="V182" s="26" t="s">
        <v>2626</v>
      </c>
      <c r="W182" s="35" t="s">
        <v>2635</v>
      </c>
      <c r="X182" s="10"/>
    </row>
    <row r="183" spans="2:24" ht="25.5" x14ac:dyDescent="0.2">
      <c r="B183" s="10" t="str">
        <f>Calculations!A160</f>
        <v>CC/044</v>
      </c>
      <c r="C183" s="10" t="str">
        <f>Calculations!B160</f>
        <v>Forster Court, Bradford</v>
      </c>
      <c r="D183" s="10" t="str">
        <f>Calculations!C160</f>
        <v>Residential</v>
      </c>
      <c r="E183" s="48">
        <f>Calculations!D160</f>
        <v>1.4451099999999999</v>
      </c>
      <c r="F183" s="48">
        <f>Calculations!H160</f>
        <v>0.28433917843099987</v>
      </c>
      <c r="G183" s="48">
        <f>Calculations!L160</f>
        <v>19.675953971047182</v>
      </c>
      <c r="H183" s="48">
        <f>Calculations!G160</f>
        <v>0.25375885282900001</v>
      </c>
      <c r="I183" s="48">
        <f>Calculations!K160</f>
        <v>17.559829551314436</v>
      </c>
      <c r="J183" s="48">
        <f>Calculations!F160</f>
        <v>0.90701196874000001</v>
      </c>
      <c r="K183" s="48">
        <f>Calculations!J160</f>
        <v>62.764216477638392</v>
      </c>
      <c r="L183" s="48">
        <f>Calculations!E160</f>
        <v>0</v>
      </c>
      <c r="M183" s="48">
        <f>Calculations!I160</f>
        <v>0</v>
      </c>
      <c r="N183" s="48">
        <f>Calculations!Q160</f>
        <v>1.133939243518</v>
      </c>
      <c r="O183" s="48">
        <f>Calculations!V160</f>
        <v>78.467330758073786</v>
      </c>
      <c r="P183" s="48">
        <f>Calculations!O160</f>
        <v>0.457317542395</v>
      </c>
      <c r="Q183" s="48">
        <f>Calculations!T160</f>
        <v>31.645863802409508</v>
      </c>
      <c r="R183" s="48">
        <f>Calculations!M160</f>
        <v>3.56E-2</v>
      </c>
      <c r="S183" s="48">
        <f>Calculations!R160</f>
        <v>2.4634802886977463</v>
      </c>
      <c r="T183" s="28" t="s">
        <v>2615</v>
      </c>
      <c r="U183" s="28" t="s">
        <v>2622</v>
      </c>
      <c r="V183" s="26" t="s">
        <v>2623</v>
      </c>
      <c r="W183" s="35" t="s">
        <v>2632</v>
      </c>
      <c r="X183" s="10"/>
    </row>
    <row r="184" spans="2:24" ht="25.5" x14ac:dyDescent="0.2">
      <c r="B184" s="10" t="str">
        <f>Calculations!A1094</f>
        <v>SH/017</v>
      </c>
      <c r="C184" s="10" t="str">
        <f>Calculations!B1094</f>
        <v>Lower Holme Mill, Otley Road</v>
      </c>
      <c r="D184" s="10" t="str">
        <f>Calculations!C1094</f>
        <v>Residential</v>
      </c>
      <c r="E184" s="48">
        <f>Calculations!D1094</f>
        <v>0.22373899999999999</v>
      </c>
      <c r="F184" s="48">
        <f>Calculations!H1094</f>
        <v>4.7888899998294043E-7</v>
      </c>
      <c r="G184" s="48">
        <f>Calculations!L1094</f>
        <v>2.1403912593823181E-4</v>
      </c>
      <c r="H184" s="48">
        <f>Calculations!G1094</f>
        <v>0</v>
      </c>
      <c r="I184" s="48">
        <f>Calculations!K1094</f>
        <v>0</v>
      </c>
      <c r="J184" s="48">
        <f>Calculations!F1094</f>
        <v>0.22373852111100001</v>
      </c>
      <c r="K184" s="48">
        <f>Calculations!J1094</f>
        <v>99.999785960874064</v>
      </c>
      <c r="L184" s="48">
        <f>Calculations!E1094</f>
        <v>0</v>
      </c>
      <c r="M184" s="48">
        <f>Calculations!I1094</f>
        <v>0</v>
      </c>
      <c r="N184" s="48">
        <f>Calculations!Q1094</f>
        <v>0.14614708318539998</v>
      </c>
      <c r="O184" s="48">
        <f>Calculations!V1094</f>
        <v>65.320343429352945</v>
      </c>
      <c r="P184" s="48">
        <f>Calculations!O1094</f>
        <v>0.10262316388789999</v>
      </c>
      <c r="Q184" s="48">
        <f>Calculations!T1094</f>
        <v>45.867356110423302</v>
      </c>
      <c r="R184" s="48">
        <f>Calculations!M1094</f>
        <v>6.6220699989000001E-2</v>
      </c>
      <c r="S184" s="48">
        <f>Calculations!R1094</f>
        <v>29.597298633228895</v>
      </c>
      <c r="T184" s="28" t="s">
        <v>2615</v>
      </c>
      <c r="U184" s="28" t="s">
        <v>2622</v>
      </c>
      <c r="V184" s="26" t="s">
        <v>2623</v>
      </c>
      <c r="W184" s="35" t="s">
        <v>2632</v>
      </c>
      <c r="X184" s="10"/>
    </row>
    <row r="185" spans="2:24" x14ac:dyDescent="0.2">
      <c r="B185" s="10" t="str">
        <f>Calculations!A162</f>
        <v>CC/047</v>
      </c>
      <c r="C185" s="10" t="str">
        <f>Calculations!B162</f>
        <v>Westgate/Grattan Road</v>
      </c>
      <c r="D185" s="10" t="str">
        <f>Calculations!C162</f>
        <v>Residential</v>
      </c>
      <c r="E185" s="48">
        <f>Calculations!D162</f>
        <v>0.118274</v>
      </c>
      <c r="F185" s="48">
        <f>Calculations!H162</f>
        <v>0.118274</v>
      </c>
      <c r="G185" s="48">
        <f>Calculations!L162</f>
        <v>100</v>
      </c>
      <c r="H185" s="48">
        <f>Calculations!G162</f>
        <v>0</v>
      </c>
      <c r="I185" s="48">
        <f>Calculations!K162</f>
        <v>0</v>
      </c>
      <c r="J185" s="48">
        <f>Calculations!F162</f>
        <v>0</v>
      </c>
      <c r="K185" s="48">
        <f>Calculations!J162</f>
        <v>0</v>
      </c>
      <c r="L185" s="48">
        <f>Calculations!E162</f>
        <v>0</v>
      </c>
      <c r="M185" s="48">
        <f>Calculations!I162</f>
        <v>0</v>
      </c>
      <c r="N185" s="48">
        <f>Calculations!Q162</f>
        <v>0</v>
      </c>
      <c r="O185" s="48">
        <f>Calculations!V162</f>
        <v>0</v>
      </c>
      <c r="P185" s="48">
        <f>Calculations!O162</f>
        <v>0</v>
      </c>
      <c r="Q185" s="48">
        <f>Calculations!T162</f>
        <v>0</v>
      </c>
      <c r="R185" s="48">
        <f>Calculations!M162</f>
        <v>0</v>
      </c>
      <c r="S185" s="48">
        <f>Calculations!R162</f>
        <v>0</v>
      </c>
      <c r="T185" s="28" t="s">
        <v>2616</v>
      </c>
      <c r="U185" s="28" t="s">
        <v>2622</v>
      </c>
      <c r="V185" s="26" t="s">
        <v>2627</v>
      </c>
      <c r="W185" s="35" t="s">
        <v>2631</v>
      </c>
      <c r="X185" s="10"/>
    </row>
    <row r="186" spans="2:24" x14ac:dyDescent="0.2">
      <c r="B186" s="10" t="str">
        <f>Calculations!A163</f>
        <v>CC/048</v>
      </c>
      <c r="C186" s="10" t="str">
        <f>Calculations!B163</f>
        <v>148-151 Sunbridge Road</v>
      </c>
      <c r="D186" s="10" t="str">
        <f>Calculations!C163</f>
        <v>Residential</v>
      </c>
      <c r="E186" s="48">
        <f>Calculations!D163</f>
        <v>0.243843</v>
      </c>
      <c r="F186" s="48">
        <f>Calculations!H163</f>
        <v>0.243843</v>
      </c>
      <c r="G186" s="48">
        <f>Calculations!L163</f>
        <v>100</v>
      </c>
      <c r="H186" s="48">
        <f>Calculations!G163</f>
        <v>0</v>
      </c>
      <c r="I186" s="48">
        <f>Calculations!K163</f>
        <v>0</v>
      </c>
      <c r="J186" s="48">
        <f>Calculations!F163</f>
        <v>0</v>
      </c>
      <c r="K186" s="48">
        <f>Calculations!J163</f>
        <v>0</v>
      </c>
      <c r="L186" s="48">
        <f>Calculations!E163</f>
        <v>0</v>
      </c>
      <c r="M186" s="48">
        <f>Calculations!I163</f>
        <v>0</v>
      </c>
      <c r="N186" s="48">
        <f>Calculations!Q163</f>
        <v>0</v>
      </c>
      <c r="O186" s="48">
        <f>Calculations!V163</f>
        <v>0</v>
      </c>
      <c r="P186" s="48">
        <f>Calculations!O163</f>
        <v>0</v>
      </c>
      <c r="Q186" s="48">
        <f>Calculations!T163</f>
        <v>0</v>
      </c>
      <c r="R186" s="48">
        <f>Calculations!M163</f>
        <v>0</v>
      </c>
      <c r="S186" s="48">
        <f>Calculations!R163</f>
        <v>0</v>
      </c>
      <c r="T186" s="28" t="s">
        <v>2616</v>
      </c>
      <c r="U186" s="28" t="s">
        <v>2622</v>
      </c>
      <c r="V186" s="26" t="s">
        <v>2627</v>
      </c>
      <c r="W186" s="35" t="s">
        <v>2631</v>
      </c>
      <c r="X186" s="10"/>
    </row>
    <row r="187" spans="2:24" x14ac:dyDescent="0.2">
      <c r="B187" s="10" t="str">
        <f>Calculations!A164</f>
        <v>CC/049</v>
      </c>
      <c r="C187" s="10" t="str">
        <f>Calculations!B164</f>
        <v>York House, Manor Row</v>
      </c>
      <c r="D187" s="10" t="str">
        <f>Calculations!C164</f>
        <v>Residential</v>
      </c>
      <c r="E187" s="48">
        <f>Calculations!D164</f>
        <v>0.14239399999999999</v>
      </c>
      <c r="F187" s="48">
        <f>Calculations!H164</f>
        <v>0.14239399999999999</v>
      </c>
      <c r="G187" s="48">
        <f>Calculations!L164</f>
        <v>100</v>
      </c>
      <c r="H187" s="48">
        <f>Calculations!G164</f>
        <v>0</v>
      </c>
      <c r="I187" s="48">
        <f>Calculations!K164</f>
        <v>0</v>
      </c>
      <c r="J187" s="48">
        <f>Calculations!F164</f>
        <v>0</v>
      </c>
      <c r="K187" s="48">
        <f>Calculations!J164</f>
        <v>0</v>
      </c>
      <c r="L187" s="48">
        <f>Calculations!E164</f>
        <v>0</v>
      </c>
      <c r="M187" s="48">
        <f>Calculations!I164</f>
        <v>0</v>
      </c>
      <c r="N187" s="48">
        <f>Calculations!Q164</f>
        <v>0</v>
      </c>
      <c r="O187" s="48">
        <f>Calculations!V164</f>
        <v>0</v>
      </c>
      <c r="P187" s="48">
        <f>Calculations!O164</f>
        <v>0</v>
      </c>
      <c r="Q187" s="48">
        <f>Calculations!T164</f>
        <v>0</v>
      </c>
      <c r="R187" s="48">
        <f>Calculations!M164</f>
        <v>0</v>
      </c>
      <c r="S187" s="48">
        <f>Calculations!R164</f>
        <v>0</v>
      </c>
      <c r="T187" s="28" t="s">
        <v>2616</v>
      </c>
      <c r="U187" s="28" t="s">
        <v>2622</v>
      </c>
      <c r="V187" s="26" t="s">
        <v>2627</v>
      </c>
      <c r="W187" s="35" t="s">
        <v>2631</v>
      </c>
      <c r="X187" s="10"/>
    </row>
    <row r="188" spans="2:24" x14ac:dyDescent="0.2">
      <c r="B188" s="10" t="str">
        <f>Calculations!A165</f>
        <v>CC/050</v>
      </c>
      <c r="C188" s="10" t="str">
        <f>Calculations!B165</f>
        <v>31-35 Piccadilly</v>
      </c>
      <c r="D188" s="10" t="str">
        <f>Calculations!C165</f>
        <v>Residential</v>
      </c>
      <c r="E188" s="48">
        <f>Calculations!D165</f>
        <v>7.2189100000000006E-2</v>
      </c>
      <c r="F188" s="48">
        <f>Calculations!H165</f>
        <v>7.2189100000000006E-2</v>
      </c>
      <c r="G188" s="48">
        <f>Calculations!L165</f>
        <v>100</v>
      </c>
      <c r="H188" s="48">
        <f>Calculations!G165</f>
        <v>0</v>
      </c>
      <c r="I188" s="48">
        <f>Calculations!K165</f>
        <v>0</v>
      </c>
      <c r="J188" s="48">
        <f>Calculations!F165</f>
        <v>0</v>
      </c>
      <c r="K188" s="48">
        <f>Calculations!J165</f>
        <v>0</v>
      </c>
      <c r="L188" s="48">
        <f>Calculations!E165</f>
        <v>0</v>
      </c>
      <c r="M188" s="48">
        <f>Calculations!I165</f>
        <v>0</v>
      </c>
      <c r="N188" s="48">
        <f>Calculations!Q165</f>
        <v>4.6796687263900001E-4</v>
      </c>
      <c r="O188" s="48">
        <f>Calculations!V165</f>
        <v>0.64825142942494085</v>
      </c>
      <c r="P188" s="48">
        <f>Calculations!O165</f>
        <v>0</v>
      </c>
      <c r="Q188" s="48">
        <f>Calculations!T165</f>
        <v>0</v>
      </c>
      <c r="R188" s="48">
        <f>Calculations!M165</f>
        <v>0</v>
      </c>
      <c r="S188" s="48">
        <f>Calculations!R165</f>
        <v>0</v>
      </c>
      <c r="T188" s="28" t="s">
        <v>2616</v>
      </c>
      <c r="U188" s="28" t="s">
        <v>2622</v>
      </c>
      <c r="V188" s="26" t="s">
        <v>2626</v>
      </c>
      <c r="W188" s="35" t="s">
        <v>2635</v>
      </c>
      <c r="X188" s="10"/>
    </row>
    <row r="189" spans="2:24" x14ac:dyDescent="0.2">
      <c r="B189" s="10" t="str">
        <f>Calculations!A166</f>
        <v>CC/055</v>
      </c>
      <c r="C189" s="10" t="str">
        <f>Calculations!B166</f>
        <v>108 Thornton Road</v>
      </c>
      <c r="D189" s="10" t="str">
        <f>Calculations!C166</f>
        <v>Residential</v>
      </c>
      <c r="E189" s="48">
        <f>Calculations!D166</f>
        <v>7.0915699999999998E-2</v>
      </c>
      <c r="F189" s="48">
        <f>Calculations!H166</f>
        <v>2.8895950034699996E-2</v>
      </c>
      <c r="G189" s="48">
        <f>Calculations!L166</f>
        <v>40.746900946757911</v>
      </c>
      <c r="H189" s="48">
        <f>Calculations!G166</f>
        <v>4.2019749965300002E-2</v>
      </c>
      <c r="I189" s="48">
        <f>Calculations!K166</f>
        <v>59.253099053242096</v>
      </c>
      <c r="J189" s="48">
        <f>Calculations!F166</f>
        <v>0</v>
      </c>
      <c r="K189" s="48">
        <f>Calculations!J166</f>
        <v>0</v>
      </c>
      <c r="L189" s="48">
        <f>Calculations!E166</f>
        <v>0</v>
      </c>
      <c r="M189" s="48">
        <f>Calculations!I166</f>
        <v>0</v>
      </c>
      <c r="N189" s="48">
        <f>Calculations!Q166</f>
        <v>5.3798332933300001E-4</v>
      </c>
      <c r="O189" s="48">
        <f>Calculations!V166</f>
        <v>0.7586237311808246</v>
      </c>
      <c r="P189" s="48">
        <f>Calculations!O166</f>
        <v>3.0049104998099998E-4</v>
      </c>
      <c r="Q189" s="48">
        <f>Calculations!T166</f>
        <v>0.4237299356574073</v>
      </c>
      <c r="R189" s="48">
        <f>Calculations!M166</f>
        <v>0</v>
      </c>
      <c r="S189" s="48">
        <f>Calculations!R166</f>
        <v>0</v>
      </c>
      <c r="T189" s="28" t="s">
        <v>2616</v>
      </c>
      <c r="U189" s="28" t="s">
        <v>2622</v>
      </c>
      <c r="V189" s="26" t="s">
        <v>2626</v>
      </c>
      <c r="W189" s="35" t="s">
        <v>2635</v>
      </c>
      <c r="X189" s="10"/>
    </row>
    <row r="190" spans="2:24" ht="25.5" x14ac:dyDescent="0.2">
      <c r="B190" s="10" t="str">
        <f>Calculations!A167</f>
        <v>CC/063</v>
      </c>
      <c r="C190" s="10" t="str">
        <f>Calculations!B167</f>
        <v>Mill Street/15-17 Canal Road</v>
      </c>
      <c r="D190" s="10" t="str">
        <f>Calculations!C167</f>
        <v>Residential</v>
      </c>
      <c r="E190" s="48">
        <f>Calculations!D167</f>
        <v>0.116787</v>
      </c>
      <c r="F190" s="48">
        <f>Calculations!H167</f>
        <v>-2.8130699999961983E-7</v>
      </c>
      <c r="G190" s="48">
        <f>Calculations!L167</f>
        <v>-2.4087184361240533E-4</v>
      </c>
      <c r="H190" s="48">
        <f>Calculations!G167</f>
        <v>0</v>
      </c>
      <c r="I190" s="48">
        <f>Calculations!K167</f>
        <v>0</v>
      </c>
      <c r="J190" s="48">
        <f>Calculations!F167</f>
        <v>0.116787281307</v>
      </c>
      <c r="K190" s="48">
        <f>Calculations!J167</f>
        <v>100.0002408718436</v>
      </c>
      <c r="L190" s="48">
        <f>Calculations!E167</f>
        <v>0</v>
      </c>
      <c r="M190" s="48">
        <f>Calculations!I167</f>
        <v>0</v>
      </c>
      <c r="N190" s="48">
        <f>Calculations!Q167</f>
        <v>0.11678733026702001</v>
      </c>
      <c r="O190" s="48">
        <f>Calculations!V167</f>
        <v>100.00028279433499</v>
      </c>
      <c r="P190" s="48">
        <f>Calculations!O167</f>
        <v>5.2305683339420005E-2</v>
      </c>
      <c r="Q190" s="48">
        <f>Calculations!T167</f>
        <v>44.787248015121548</v>
      </c>
      <c r="R190" s="48">
        <f>Calculations!M167</f>
        <v>1.0008561780200001E-3</v>
      </c>
      <c r="S190" s="48">
        <f>Calculations!R167</f>
        <v>0.85699279716064292</v>
      </c>
      <c r="T190" s="28" t="s">
        <v>2615</v>
      </c>
      <c r="U190" s="28" t="s">
        <v>2622</v>
      </c>
      <c r="V190" s="26" t="s">
        <v>2623</v>
      </c>
      <c r="W190" s="35" t="s">
        <v>2632</v>
      </c>
      <c r="X190" s="10"/>
    </row>
    <row r="191" spans="2:24" x14ac:dyDescent="0.2">
      <c r="B191" s="10" t="str">
        <f>Calculations!A168</f>
        <v>CC/064</v>
      </c>
      <c r="C191" s="10" t="str">
        <f>Calculations!B168</f>
        <v>Water Lane/Paradise Street</v>
      </c>
      <c r="D191" s="10" t="str">
        <f>Calculations!C168</f>
        <v>Residential</v>
      </c>
      <c r="E191" s="48">
        <f>Calculations!D168</f>
        <v>3.20282E-2</v>
      </c>
      <c r="F191" s="48">
        <f>Calculations!H168</f>
        <v>3.20282E-2</v>
      </c>
      <c r="G191" s="48">
        <f>Calculations!L168</f>
        <v>100</v>
      </c>
      <c r="H191" s="48">
        <f>Calculations!G168</f>
        <v>0</v>
      </c>
      <c r="I191" s="48">
        <f>Calculations!K168</f>
        <v>0</v>
      </c>
      <c r="J191" s="48">
        <f>Calculations!F168</f>
        <v>0</v>
      </c>
      <c r="K191" s="48">
        <f>Calculations!J168</f>
        <v>0</v>
      </c>
      <c r="L191" s="48">
        <f>Calculations!E168</f>
        <v>0</v>
      </c>
      <c r="M191" s="48">
        <f>Calculations!I168</f>
        <v>0</v>
      </c>
      <c r="N191" s="48">
        <f>Calculations!Q168</f>
        <v>0</v>
      </c>
      <c r="O191" s="48">
        <f>Calculations!V168</f>
        <v>0</v>
      </c>
      <c r="P191" s="48">
        <f>Calculations!O168</f>
        <v>0</v>
      </c>
      <c r="Q191" s="48">
        <f>Calculations!T168</f>
        <v>0</v>
      </c>
      <c r="R191" s="48">
        <f>Calculations!M168</f>
        <v>0</v>
      </c>
      <c r="S191" s="48">
        <f>Calculations!R168</f>
        <v>0</v>
      </c>
      <c r="T191" s="28" t="s">
        <v>2616</v>
      </c>
      <c r="U191" s="28" t="s">
        <v>2622</v>
      </c>
      <c r="V191" s="26" t="s">
        <v>2627</v>
      </c>
      <c r="W191" s="35" t="s">
        <v>2631</v>
      </c>
      <c r="X191" s="10"/>
    </row>
    <row r="192" spans="2:24" x14ac:dyDescent="0.2">
      <c r="B192" s="10" t="str">
        <f>Calculations!A169</f>
        <v>CC/065</v>
      </c>
      <c r="C192" s="10" t="str">
        <f>Calculations!B169</f>
        <v>51/53 Grattan Road</v>
      </c>
      <c r="D192" s="10" t="str">
        <f>Calculations!C169</f>
        <v>Residential</v>
      </c>
      <c r="E192" s="48">
        <f>Calculations!D169</f>
        <v>4.2370499999999998E-2</v>
      </c>
      <c r="F192" s="48">
        <f>Calculations!H169</f>
        <v>4.2370499999999998E-2</v>
      </c>
      <c r="G192" s="48">
        <f>Calculations!L169</f>
        <v>100</v>
      </c>
      <c r="H192" s="48">
        <f>Calculations!G169</f>
        <v>0</v>
      </c>
      <c r="I192" s="48">
        <f>Calculations!K169</f>
        <v>0</v>
      </c>
      <c r="J192" s="48">
        <f>Calculations!F169</f>
        <v>0</v>
      </c>
      <c r="K192" s="48">
        <f>Calculations!J169</f>
        <v>0</v>
      </c>
      <c r="L192" s="48">
        <f>Calculations!E169</f>
        <v>0</v>
      </c>
      <c r="M192" s="48">
        <f>Calculations!I169</f>
        <v>0</v>
      </c>
      <c r="N192" s="48">
        <f>Calculations!Q169</f>
        <v>0</v>
      </c>
      <c r="O192" s="48">
        <f>Calculations!V169</f>
        <v>0</v>
      </c>
      <c r="P192" s="48">
        <f>Calculations!O169</f>
        <v>0</v>
      </c>
      <c r="Q192" s="48">
        <f>Calculations!T169</f>
        <v>0</v>
      </c>
      <c r="R192" s="48">
        <f>Calculations!M169</f>
        <v>0</v>
      </c>
      <c r="S192" s="48">
        <f>Calculations!R169</f>
        <v>0</v>
      </c>
      <c r="T192" s="28" t="s">
        <v>2616</v>
      </c>
      <c r="U192" s="28" t="s">
        <v>2622</v>
      </c>
      <c r="V192" s="26" t="s">
        <v>2627</v>
      </c>
      <c r="W192" s="35" t="s">
        <v>2631</v>
      </c>
      <c r="X192" s="10"/>
    </row>
    <row r="193" spans="2:24" x14ac:dyDescent="0.2">
      <c r="B193" s="10" t="str">
        <f>Calculations!A170</f>
        <v>CC/066</v>
      </c>
      <c r="C193" s="10" t="str">
        <f>Calculations!B170</f>
        <v>School Street, Manor Row</v>
      </c>
      <c r="D193" s="10" t="str">
        <f>Calculations!C170</f>
        <v>Residential</v>
      </c>
      <c r="E193" s="48">
        <f>Calculations!D170</f>
        <v>9.6956000000000001E-2</v>
      </c>
      <c r="F193" s="48">
        <f>Calculations!H170</f>
        <v>9.6956000000000001E-2</v>
      </c>
      <c r="G193" s="48">
        <f>Calculations!L170</f>
        <v>100</v>
      </c>
      <c r="H193" s="48">
        <f>Calculations!G170</f>
        <v>0</v>
      </c>
      <c r="I193" s="48">
        <f>Calculations!K170</f>
        <v>0</v>
      </c>
      <c r="J193" s="48">
        <f>Calculations!F170</f>
        <v>0</v>
      </c>
      <c r="K193" s="48">
        <f>Calculations!J170</f>
        <v>0</v>
      </c>
      <c r="L193" s="48">
        <f>Calculations!E170</f>
        <v>0</v>
      </c>
      <c r="M193" s="48">
        <f>Calculations!I170</f>
        <v>0</v>
      </c>
      <c r="N193" s="48">
        <f>Calculations!Q170</f>
        <v>0</v>
      </c>
      <c r="O193" s="48">
        <f>Calculations!V170</f>
        <v>0</v>
      </c>
      <c r="P193" s="48">
        <f>Calculations!O170</f>
        <v>0</v>
      </c>
      <c r="Q193" s="48">
        <f>Calculations!T170</f>
        <v>0</v>
      </c>
      <c r="R193" s="48">
        <f>Calculations!M170</f>
        <v>0</v>
      </c>
      <c r="S193" s="48">
        <f>Calculations!R170</f>
        <v>0</v>
      </c>
      <c r="T193" s="28" t="s">
        <v>2616</v>
      </c>
      <c r="U193" s="28" t="s">
        <v>2622</v>
      </c>
      <c r="V193" s="26" t="s">
        <v>2627</v>
      </c>
      <c r="W193" s="35" t="s">
        <v>2631</v>
      </c>
      <c r="X193" s="10"/>
    </row>
    <row r="194" spans="2:24" x14ac:dyDescent="0.2">
      <c r="B194" s="10" t="str">
        <f>Calculations!A171</f>
        <v>CC/067</v>
      </c>
      <c r="C194" s="10" t="str">
        <f>Calculations!B171</f>
        <v>Cheapside/Piccadilly/Duke Street/Kirkgate</v>
      </c>
      <c r="D194" s="10" t="str">
        <f>Calculations!C171</f>
        <v>Residential</v>
      </c>
      <c r="E194" s="48">
        <f>Calculations!D171</f>
        <v>0.80191699999999999</v>
      </c>
      <c r="F194" s="48">
        <f>Calculations!H171</f>
        <v>0.80191699999999999</v>
      </c>
      <c r="G194" s="48">
        <f>Calculations!L171</f>
        <v>100</v>
      </c>
      <c r="H194" s="48">
        <f>Calculations!G171</f>
        <v>0</v>
      </c>
      <c r="I194" s="48">
        <f>Calculations!K171</f>
        <v>0</v>
      </c>
      <c r="J194" s="48">
        <f>Calculations!F171</f>
        <v>0</v>
      </c>
      <c r="K194" s="48">
        <f>Calculations!J171</f>
        <v>0</v>
      </c>
      <c r="L194" s="48">
        <f>Calculations!E171</f>
        <v>0</v>
      </c>
      <c r="M194" s="48">
        <f>Calculations!I171</f>
        <v>0</v>
      </c>
      <c r="N194" s="48">
        <f>Calculations!Q171</f>
        <v>6.1200431985100005E-5</v>
      </c>
      <c r="O194" s="48">
        <f>Calculations!V171</f>
        <v>7.6317663779543275E-3</v>
      </c>
      <c r="P194" s="48">
        <f>Calculations!O171</f>
        <v>0</v>
      </c>
      <c r="Q194" s="48">
        <f>Calculations!T171</f>
        <v>0</v>
      </c>
      <c r="R194" s="48">
        <f>Calculations!M171</f>
        <v>0</v>
      </c>
      <c r="S194" s="48">
        <f>Calculations!R171</f>
        <v>0</v>
      </c>
      <c r="T194" s="28" t="s">
        <v>2616</v>
      </c>
      <c r="U194" s="28" t="s">
        <v>2622</v>
      </c>
      <c r="V194" s="26" t="s">
        <v>2626</v>
      </c>
      <c r="W194" s="35" t="s">
        <v>2635</v>
      </c>
      <c r="X194" s="10"/>
    </row>
    <row r="195" spans="2:24" x14ac:dyDescent="0.2">
      <c r="B195" s="10" t="str">
        <f>Calculations!A172</f>
        <v>CC/068</v>
      </c>
      <c r="C195" s="10" t="str">
        <f>Calculations!B172</f>
        <v>Canal Road/Bolton Road/Balme Street</v>
      </c>
      <c r="D195" s="10" t="str">
        <f>Calculations!C172</f>
        <v>Residential</v>
      </c>
      <c r="E195" s="48">
        <f>Calculations!D172</f>
        <v>0.83945800000000004</v>
      </c>
      <c r="F195" s="48">
        <f>Calculations!H172</f>
        <v>0.7818212736372</v>
      </c>
      <c r="G195" s="48">
        <f>Calculations!L172</f>
        <v>93.13405478739854</v>
      </c>
      <c r="H195" s="48">
        <f>Calculations!G172</f>
        <v>4.3371686352300001E-2</v>
      </c>
      <c r="I195" s="48">
        <f>Calculations!K172</f>
        <v>5.1666297006282624</v>
      </c>
      <c r="J195" s="48">
        <f>Calculations!F172</f>
        <v>1.42650400105E-2</v>
      </c>
      <c r="K195" s="48">
        <f>Calculations!J172</f>
        <v>1.6993155119732015</v>
      </c>
      <c r="L195" s="48">
        <f>Calculations!E172</f>
        <v>0</v>
      </c>
      <c r="M195" s="48">
        <f>Calculations!I172</f>
        <v>0</v>
      </c>
      <c r="N195" s="48">
        <f>Calculations!Q172</f>
        <v>0.11890598548920001</v>
      </c>
      <c r="O195" s="48">
        <f>Calculations!V172</f>
        <v>14.164614011564606</v>
      </c>
      <c r="P195" s="48">
        <f>Calculations!O172</f>
        <v>7.3599370102199996E-2</v>
      </c>
      <c r="Q195" s="48">
        <f>Calculations!T172</f>
        <v>8.7674868906127514</v>
      </c>
      <c r="R195" s="48">
        <f>Calculations!M172</f>
        <v>4.4841963040000002E-2</v>
      </c>
      <c r="S195" s="48">
        <f>Calculations!R172</f>
        <v>5.3417756504792377</v>
      </c>
      <c r="T195" s="28" t="s">
        <v>2616</v>
      </c>
      <c r="U195" s="28" t="s">
        <v>2622</v>
      </c>
      <c r="V195" s="26" t="s">
        <v>2625</v>
      </c>
      <c r="W195" s="35" t="s">
        <v>2630</v>
      </c>
      <c r="X195" s="10"/>
    </row>
    <row r="196" spans="2:24" x14ac:dyDescent="0.2">
      <c r="B196" s="10" t="str">
        <f>Calculations!A173</f>
        <v>CC/069</v>
      </c>
      <c r="C196" s="10" t="str">
        <f>Calculations!B173</f>
        <v>Clifford Street Car Park</v>
      </c>
      <c r="D196" s="10" t="str">
        <f>Calculations!C173</f>
        <v>Residential</v>
      </c>
      <c r="E196" s="48">
        <f>Calculations!D173</f>
        <v>0.34550700000000001</v>
      </c>
      <c r="F196" s="48">
        <f>Calculations!H173</f>
        <v>0.12959476650500001</v>
      </c>
      <c r="G196" s="48">
        <f>Calculations!L173</f>
        <v>37.508579132984281</v>
      </c>
      <c r="H196" s="48">
        <f>Calculations!G173</f>
        <v>0.21591223349499999</v>
      </c>
      <c r="I196" s="48">
        <f>Calculations!K173</f>
        <v>62.491420867015712</v>
      </c>
      <c r="J196" s="48">
        <f>Calculations!F173</f>
        <v>0</v>
      </c>
      <c r="K196" s="48">
        <f>Calculations!J173</f>
        <v>0</v>
      </c>
      <c r="L196" s="48">
        <f>Calculations!E173</f>
        <v>0</v>
      </c>
      <c r="M196" s="48">
        <f>Calculations!I173</f>
        <v>0</v>
      </c>
      <c r="N196" s="48">
        <f>Calculations!Q173</f>
        <v>7.4949745182407004E-2</v>
      </c>
      <c r="O196" s="48">
        <f>Calculations!V173</f>
        <v>21.692685005631436</v>
      </c>
      <c r="P196" s="48">
        <f>Calculations!O173</f>
        <v>2.39497553407E-4</v>
      </c>
      <c r="Q196" s="48">
        <f>Calculations!T173</f>
        <v>6.9317713796536673E-2</v>
      </c>
      <c r="R196" s="48">
        <f>Calculations!M173</f>
        <v>0</v>
      </c>
      <c r="S196" s="48">
        <f>Calculations!R173</f>
        <v>0</v>
      </c>
      <c r="T196" s="28" t="s">
        <v>2616</v>
      </c>
      <c r="U196" s="28" t="s">
        <v>2622</v>
      </c>
      <c r="V196" s="26" t="s">
        <v>2626</v>
      </c>
      <c r="W196" s="35" t="s">
        <v>2635</v>
      </c>
      <c r="X196" s="10"/>
    </row>
    <row r="197" spans="2:24" x14ac:dyDescent="0.2">
      <c r="B197" s="10" t="str">
        <f>Calculations!A174</f>
        <v>CC/070</v>
      </c>
      <c r="C197" s="10" t="str">
        <f>Calculations!B174</f>
        <v>Britannia Street Car Park Phase 2</v>
      </c>
      <c r="D197" s="10" t="str">
        <f>Calculations!C174</f>
        <v>Residential</v>
      </c>
      <c r="E197" s="48">
        <f>Calculations!D174</f>
        <v>0.21827099999999999</v>
      </c>
      <c r="F197" s="48">
        <f>Calculations!H174</f>
        <v>0.21827099999999999</v>
      </c>
      <c r="G197" s="48">
        <f>Calculations!L174</f>
        <v>100</v>
      </c>
      <c r="H197" s="48">
        <f>Calculations!G174</f>
        <v>0</v>
      </c>
      <c r="I197" s="48">
        <f>Calculations!K174</f>
        <v>0</v>
      </c>
      <c r="J197" s="48">
        <f>Calculations!F174</f>
        <v>0</v>
      </c>
      <c r="K197" s="48">
        <f>Calculations!J174</f>
        <v>0</v>
      </c>
      <c r="L197" s="48">
        <f>Calculations!E174</f>
        <v>0</v>
      </c>
      <c r="M197" s="48">
        <f>Calculations!I174</f>
        <v>0</v>
      </c>
      <c r="N197" s="48">
        <f>Calculations!Q174</f>
        <v>1.1754008297999999E-2</v>
      </c>
      <c r="O197" s="48">
        <f>Calculations!V174</f>
        <v>5.3850526629740099</v>
      </c>
      <c r="P197" s="48">
        <f>Calculations!O174</f>
        <v>0</v>
      </c>
      <c r="Q197" s="48">
        <f>Calculations!T174</f>
        <v>0</v>
      </c>
      <c r="R197" s="48">
        <f>Calculations!M174</f>
        <v>0</v>
      </c>
      <c r="S197" s="48">
        <f>Calculations!R174</f>
        <v>0</v>
      </c>
      <c r="T197" s="28" t="s">
        <v>2616</v>
      </c>
      <c r="U197" s="28" t="s">
        <v>2622</v>
      </c>
      <c r="V197" s="26" t="s">
        <v>2626</v>
      </c>
      <c r="W197" s="35" t="s">
        <v>2635</v>
      </c>
      <c r="X197" s="10"/>
    </row>
    <row r="198" spans="2:24" x14ac:dyDescent="0.2">
      <c r="B198" s="10" t="str">
        <f>Calculations!A175</f>
        <v>CC/071</v>
      </c>
      <c r="C198" s="10" t="str">
        <f>Calculations!B175</f>
        <v>Britannia Street Car Park Phase 1</v>
      </c>
      <c r="D198" s="10" t="str">
        <f>Calculations!C175</f>
        <v>Residential</v>
      </c>
      <c r="E198" s="48">
        <f>Calculations!D175</f>
        <v>0.61725200000000002</v>
      </c>
      <c r="F198" s="48">
        <f>Calculations!H175</f>
        <v>0.61725200000000002</v>
      </c>
      <c r="G198" s="48">
        <f>Calculations!L175</f>
        <v>100</v>
      </c>
      <c r="H198" s="48">
        <f>Calculations!G175</f>
        <v>0</v>
      </c>
      <c r="I198" s="48">
        <f>Calculations!K175</f>
        <v>0</v>
      </c>
      <c r="J198" s="48">
        <f>Calculations!F175</f>
        <v>0</v>
      </c>
      <c r="K198" s="48">
        <f>Calculations!J175</f>
        <v>0</v>
      </c>
      <c r="L198" s="48">
        <f>Calculations!E175</f>
        <v>0</v>
      </c>
      <c r="M198" s="48">
        <f>Calculations!I175</f>
        <v>0</v>
      </c>
      <c r="N198" s="48">
        <f>Calculations!Q175</f>
        <v>0.2093398903291</v>
      </c>
      <c r="O198" s="48">
        <f>Calculations!V175</f>
        <v>33.914817664276505</v>
      </c>
      <c r="P198" s="48">
        <f>Calculations!O175</f>
        <v>4.9232755556100002E-2</v>
      </c>
      <c r="Q198" s="48">
        <f>Calculations!T175</f>
        <v>7.9761192440202704</v>
      </c>
      <c r="R198" s="48">
        <f>Calculations!M175</f>
        <v>1.5473864737500001E-2</v>
      </c>
      <c r="S198" s="48">
        <f>Calculations!R175</f>
        <v>2.5068958444039064</v>
      </c>
      <c r="T198" s="28" t="s">
        <v>2616</v>
      </c>
      <c r="U198" s="28" t="s">
        <v>2622</v>
      </c>
      <c r="V198" s="26" t="s">
        <v>2626</v>
      </c>
      <c r="W198" s="35" t="s">
        <v>2635</v>
      </c>
      <c r="X198" s="10"/>
    </row>
    <row r="199" spans="2:24" x14ac:dyDescent="0.2">
      <c r="B199" s="10" t="str">
        <f>Calculations!A176</f>
        <v>CC/072</v>
      </c>
      <c r="C199" s="10" t="str">
        <f>Calculations!B176</f>
        <v>Former Provident Financial Headquarters, Sunbridge Road</v>
      </c>
      <c r="D199" s="10" t="str">
        <f>Calculations!C176</f>
        <v>Residential</v>
      </c>
      <c r="E199" s="48">
        <f>Calculations!D176</f>
        <v>1.2479199999999999</v>
      </c>
      <c r="F199" s="48">
        <f>Calculations!H176</f>
        <v>1.2282512314815999</v>
      </c>
      <c r="G199" s="48">
        <f>Calculations!L176</f>
        <v>98.423875847938973</v>
      </c>
      <c r="H199" s="48">
        <f>Calculations!G176</f>
        <v>1.96687685184E-2</v>
      </c>
      <c r="I199" s="48">
        <f>Calculations!K176</f>
        <v>1.5761241520610296</v>
      </c>
      <c r="J199" s="48">
        <f>Calculations!F176</f>
        <v>0</v>
      </c>
      <c r="K199" s="48">
        <f>Calculations!J176</f>
        <v>0</v>
      </c>
      <c r="L199" s="48">
        <f>Calculations!E176</f>
        <v>0</v>
      </c>
      <c r="M199" s="48">
        <f>Calculations!I176</f>
        <v>0</v>
      </c>
      <c r="N199" s="48">
        <f>Calculations!Q176</f>
        <v>0.1182888394534021</v>
      </c>
      <c r="O199" s="48">
        <f>Calculations!V176</f>
        <v>9.4788800126131569</v>
      </c>
      <c r="P199" s="48">
        <f>Calculations!O176</f>
        <v>3.5855905556102109E-2</v>
      </c>
      <c r="Q199" s="48">
        <f>Calculations!T176</f>
        <v>2.8732535383760265</v>
      </c>
      <c r="R199" s="48">
        <f>Calculations!M176</f>
        <v>4.9600000211099996E-7</v>
      </c>
      <c r="S199" s="48">
        <f>Calculations!R176</f>
        <v>3.9746137742082824E-5</v>
      </c>
      <c r="T199" s="28" t="s">
        <v>2616</v>
      </c>
      <c r="U199" s="28" t="s">
        <v>2622</v>
      </c>
      <c r="V199" s="26" t="s">
        <v>2626</v>
      </c>
      <c r="W199" s="35" t="s">
        <v>2635</v>
      </c>
      <c r="X199" s="10"/>
    </row>
    <row r="200" spans="2:24" x14ac:dyDescent="0.2">
      <c r="B200" s="10" t="str">
        <f>Calculations!A177</f>
        <v>CC/073</v>
      </c>
      <c r="C200" s="10" t="str">
        <f>Calculations!B177</f>
        <v>Yorkshire Stone Yard and Mill, Thornton Road / Lower Grattan Road</v>
      </c>
      <c r="D200" s="10" t="str">
        <f>Calculations!C177</f>
        <v>Residential</v>
      </c>
      <c r="E200" s="48">
        <f>Calculations!D177</f>
        <v>0.29780699999999999</v>
      </c>
      <c r="F200" s="48">
        <f>Calculations!H177</f>
        <v>0.17092590714299999</v>
      </c>
      <c r="G200" s="48">
        <f>Calculations!L177</f>
        <v>57.394858798819371</v>
      </c>
      <c r="H200" s="48">
        <f>Calculations!G177</f>
        <v>0.126881092857</v>
      </c>
      <c r="I200" s="48">
        <f>Calculations!K177</f>
        <v>42.605141201180629</v>
      </c>
      <c r="J200" s="48">
        <f>Calculations!F177</f>
        <v>0</v>
      </c>
      <c r="K200" s="48">
        <f>Calculations!J177</f>
        <v>0</v>
      </c>
      <c r="L200" s="48">
        <f>Calculations!E177</f>
        <v>0</v>
      </c>
      <c r="M200" s="48">
        <f>Calculations!I177</f>
        <v>0</v>
      </c>
      <c r="N200" s="48">
        <f>Calculations!Q177</f>
        <v>4.3827107909288995E-2</v>
      </c>
      <c r="O200" s="48">
        <f>Calculations!V177</f>
        <v>14.716614421181839</v>
      </c>
      <c r="P200" s="48">
        <f>Calculations!O177</f>
        <v>3.0407560773890001E-3</v>
      </c>
      <c r="Q200" s="48">
        <f>Calculations!T177</f>
        <v>1.0210492289936102</v>
      </c>
      <c r="R200" s="48">
        <f>Calculations!M177</f>
        <v>9.4865863762899996E-4</v>
      </c>
      <c r="S200" s="48">
        <f>Calculations!R177</f>
        <v>0.31854813272656451</v>
      </c>
      <c r="T200" s="28" t="s">
        <v>2616</v>
      </c>
      <c r="U200" s="28" t="s">
        <v>2622</v>
      </c>
      <c r="V200" s="26" t="s">
        <v>2626</v>
      </c>
      <c r="W200" s="35" t="s">
        <v>2635</v>
      </c>
      <c r="X200" s="10"/>
    </row>
    <row r="201" spans="2:24" x14ac:dyDescent="0.2">
      <c r="B201" s="10" t="str">
        <f>Calculations!A178</f>
        <v>CC/074</v>
      </c>
      <c r="C201" s="10" t="str">
        <f>Calculations!B178</f>
        <v>Sunwin House, Godwin Street / Sunbridge Road</v>
      </c>
      <c r="D201" s="10" t="str">
        <f>Calculations!C178</f>
        <v>Residential</v>
      </c>
      <c r="E201" s="48">
        <f>Calculations!D178</f>
        <v>0.39330700000000002</v>
      </c>
      <c r="F201" s="48">
        <f>Calculations!H178</f>
        <v>0.39330700000000002</v>
      </c>
      <c r="G201" s="48">
        <f>Calculations!L178</f>
        <v>100</v>
      </c>
      <c r="H201" s="48">
        <f>Calculations!G178</f>
        <v>0</v>
      </c>
      <c r="I201" s="48">
        <f>Calculations!K178</f>
        <v>0</v>
      </c>
      <c r="J201" s="48">
        <f>Calculations!F178</f>
        <v>0</v>
      </c>
      <c r="K201" s="48">
        <f>Calculations!J178</f>
        <v>0</v>
      </c>
      <c r="L201" s="48">
        <f>Calculations!E178</f>
        <v>0</v>
      </c>
      <c r="M201" s="48">
        <f>Calculations!I178</f>
        <v>0</v>
      </c>
      <c r="N201" s="48">
        <f>Calculations!Q178</f>
        <v>1.6420729391199999E-3</v>
      </c>
      <c r="O201" s="48">
        <f>Calculations!V178</f>
        <v>0.41750412250989682</v>
      </c>
      <c r="P201" s="48">
        <f>Calculations!O178</f>
        <v>0</v>
      </c>
      <c r="Q201" s="48">
        <f>Calculations!T178</f>
        <v>0</v>
      </c>
      <c r="R201" s="48">
        <f>Calculations!M178</f>
        <v>0</v>
      </c>
      <c r="S201" s="48">
        <f>Calculations!R178</f>
        <v>0</v>
      </c>
      <c r="T201" s="28" t="s">
        <v>2616</v>
      </c>
      <c r="U201" s="28" t="s">
        <v>2622</v>
      </c>
      <c r="V201" s="26" t="s">
        <v>2626</v>
      </c>
      <c r="W201" s="35" t="s">
        <v>2635</v>
      </c>
      <c r="X201" s="10"/>
    </row>
    <row r="202" spans="2:24" x14ac:dyDescent="0.2">
      <c r="B202" s="10" t="str">
        <f>Calculations!A179</f>
        <v>CC/075</v>
      </c>
      <c r="C202" s="10" t="str">
        <f>Calculations!B179</f>
        <v>Former Alexandra Hotel and Empire Cinema, Randall Well Street</v>
      </c>
      <c r="D202" s="10" t="str">
        <f>Calculations!C179</f>
        <v>Residential</v>
      </c>
      <c r="E202" s="48">
        <f>Calculations!D179</f>
        <v>0.45622000000000001</v>
      </c>
      <c r="F202" s="48">
        <f>Calculations!H179</f>
        <v>0.45622000000000001</v>
      </c>
      <c r="G202" s="48">
        <f>Calculations!L179</f>
        <v>100</v>
      </c>
      <c r="H202" s="48">
        <f>Calculations!G179</f>
        <v>0</v>
      </c>
      <c r="I202" s="48">
        <f>Calculations!K179</f>
        <v>0</v>
      </c>
      <c r="J202" s="48">
        <f>Calculations!F179</f>
        <v>0</v>
      </c>
      <c r="K202" s="48">
        <f>Calculations!J179</f>
        <v>0</v>
      </c>
      <c r="L202" s="48">
        <f>Calculations!E179</f>
        <v>0</v>
      </c>
      <c r="M202" s="48">
        <f>Calculations!I179</f>
        <v>0</v>
      </c>
      <c r="N202" s="48">
        <f>Calculations!Q179</f>
        <v>0</v>
      </c>
      <c r="O202" s="48">
        <f>Calculations!V179</f>
        <v>0</v>
      </c>
      <c r="P202" s="48">
        <f>Calculations!O179</f>
        <v>0</v>
      </c>
      <c r="Q202" s="48">
        <f>Calculations!T179</f>
        <v>0</v>
      </c>
      <c r="R202" s="48">
        <f>Calculations!M179</f>
        <v>0</v>
      </c>
      <c r="S202" s="48">
        <f>Calculations!R179</f>
        <v>0</v>
      </c>
      <c r="T202" s="28" t="s">
        <v>2616</v>
      </c>
      <c r="U202" s="28" t="s">
        <v>2622</v>
      </c>
      <c r="V202" s="26" t="s">
        <v>2627</v>
      </c>
      <c r="W202" s="35" t="s">
        <v>2631</v>
      </c>
      <c r="X202" s="10"/>
    </row>
    <row r="203" spans="2:24" x14ac:dyDescent="0.2">
      <c r="B203" s="10" t="str">
        <f>Calculations!A180</f>
        <v>CC/076</v>
      </c>
      <c r="C203" s="10" t="str">
        <f>Calculations!B180</f>
        <v>Burnett Street Car Park</v>
      </c>
      <c r="D203" s="10" t="str">
        <f>Calculations!C180</f>
        <v>Residential</v>
      </c>
      <c r="E203" s="48">
        <f>Calculations!D180</f>
        <v>0.31486399999999998</v>
      </c>
      <c r="F203" s="48">
        <f>Calculations!H180</f>
        <v>0.31486399999999998</v>
      </c>
      <c r="G203" s="48">
        <f>Calculations!L180</f>
        <v>100</v>
      </c>
      <c r="H203" s="48">
        <f>Calculations!G180</f>
        <v>0</v>
      </c>
      <c r="I203" s="48">
        <f>Calculations!K180</f>
        <v>0</v>
      </c>
      <c r="J203" s="48">
        <f>Calculations!F180</f>
        <v>0</v>
      </c>
      <c r="K203" s="48">
        <f>Calculations!J180</f>
        <v>0</v>
      </c>
      <c r="L203" s="48">
        <f>Calculations!E180</f>
        <v>0</v>
      </c>
      <c r="M203" s="48">
        <f>Calculations!I180</f>
        <v>0</v>
      </c>
      <c r="N203" s="48">
        <f>Calculations!Q180</f>
        <v>0</v>
      </c>
      <c r="O203" s="48">
        <f>Calculations!V180</f>
        <v>0</v>
      </c>
      <c r="P203" s="48">
        <f>Calculations!O180</f>
        <v>0</v>
      </c>
      <c r="Q203" s="48">
        <f>Calculations!T180</f>
        <v>0</v>
      </c>
      <c r="R203" s="48">
        <f>Calculations!M180</f>
        <v>0</v>
      </c>
      <c r="S203" s="48">
        <f>Calculations!R180</f>
        <v>0</v>
      </c>
      <c r="T203" s="28" t="s">
        <v>2616</v>
      </c>
      <c r="U203" s="28" t="s">
        <v>2622</v>
      </c>
      <c r="V203" s="26" t="s">
        <v>2627</v>
      </c>
      <c r="W203" s="35" t="s">
        <v>2631</v>
      </c>
      <c r="X203" s="10"/>
    </row>
    <row r="204" spans="2:24" x14ac:dyDescent="0.2">
      <c r="B204" s="10" t="str">
        <f>Calculations!A181</f>
        <v>CC/077</v>
      </c>
      <c r="C204" s="10" t="str">
        <f>Calculations!B181</f>
        <v>Olicana House, Chapel Street Little Germany</v>
      </c>
      <c r="D204" s="10" t="str">
        <f>Calculations!C181</f>
        <v>Residential</v>
      </c>
      <c r="E204" s="48">
        <f>Calculations!D181</f>
        <v>0.13288900000000001</v>
      </c>
      <c r="F204" s="48">
        <f>Calculations!H181</f>
        <v>0.13288900000000001</v>
      </c>
      <c r="G204" s="48">
        <f>Calculations!L181</f>
        <v>100</v>
      </c>
      <c r="H204" s="48">
        <f>Calculations!G181</f>
        <v>0</v>
      </c>
      <c r="I204" s="48">
        <f>Calculations!K181</f>
        <v>0</v>
      </c>
      <c r="J204" s="48">
        <f>Calculations!F181</f>
        <v>0</v>
      </c>
      <c r="K204" s="48">
        <f>Calculations!J181</f>
        <v>0</v>
      </c>
      <c r="L204" s="48">
        <f>Calculations!E181</f>
        <v>0</v>
      </c>
      <c r="M204" s="48">
        <f>Calculations!I181</f>
        <v>0</v>
      </c>
      <c r="N204" s="48">
        <f>Calculations!Q181</f>
        <v>0</v>
      </c>
      <c r="O204" s="48">
        <f>Calculations!V181</f>
        <v>0</v>
      </c>
      <c r="P204" s="48">
        <f>Calculations!O181</f>
        <v>0</v>
      </c>
      <c r="Q204" s="48">
        <f>Calculations!T181</f>
        <v>0</v>
      </c>
      <c r="R204" s="48">
        <f>Calculations!M181</f>
        <v>0</v>
      </c>
      <c r="S204" s="48">
        <f>Calculations!R181</f>
        <v>0</v>
      </c>
      <c r="T204" s="28" t="s">
        <v>2616</v>
      </c>
      <c r="U204" s="28" t="s">
        <v>2622</v>
      </c>
      <c r="V204" s="26" t="s">
        <v>2627</v>
      </c>
      <c r="W204" s="35" t="s">
        <v>2631</v>
      </c>
      <c r="X204" s="10"/>
    </row>
    <row r="205" spans="2:24" x14ac:dyDescent="0.2">
      <c r="B205" s="10" t="str">
        <f>Calculations!A182</f>
        <v>CC/078</v>
      </c>
      <c r="C205" s="10" t="str">
        <f>Calculations!B182</f>
        <v>East Parade Car Park</v>
      </c>
      <c r="D205" s="10" t="str">
        <f>Calculations!C182</f>
        <v>Residential</v>
      </c>
      <c r="E205" s="48">
        <f>Calculations!D182</f>
        <v>0.14043600000000001</v>
      </c>
      <c r="F205" s="48">
        <f>Calculations!H182</f>
        <v>0.14043600000000001</v>
      </c>
      <c r="G205" s="48">
        <f>Calculations!L182</f>
        <v>100</v>
      </c>
      <c r="H205" s="48">
        <f>Calculations!G182</f>
        <v>0</v>
      </c>
      <c r="I205" s="48">
        <f>Calculations!K182</f>
        <v>0</v>
      </c>
      <c r="J205" s="48">
        <f>Calculations!F182</f>
        <v>0</v>
      </c>
      <c r="K205" s="48">
        <f>Calculations!J182</f>
        <v>0</v>
      </c>
      <c r="L205" s="48">
        <f>Calculations!E182</f>
        <v>0</v>
      </c>
      <c r="M205" s="48">
        <f>Calculations!I182</f>
        <v>0</v>
      </c>
      <c r="N205" s="48">
        <f>Calculations!Q182</f>
        <v>6.3911169265599998E-4</v>
      </c>
      <c r="O205" s="48">
        <f>Calculations!V182</f>
        <v>0.45509106828448542</v>
      </c>
      <c r="P205" s="48">
        <f>Calculations!O182</f>
        <v>0</v>
      </c>
      <c r="Q205" s="48">
        <f>Calculations!T182</f>
        <v>0</v>
      </c>
      <c r="R205" s="48">
        <f>Calculations!M182</f>
        <v>0</v>
      </c>
      <c r="S205" s="48">
        <f>Calculations!R182</f>
        <v>0</v>
      </c>
      <c r="T205" s="28" t="s">
        <v>2616</v>
      </c>
      <c r="U205" s="28" t="s">
        <v>2622</v>
      </c>
      <c r="V205" s="26" t="s">
        <v>2626</v>
      </c>
      <c r="W205" s="35" t="s">
        <v>2635</v>
      </c>
      <c r="X205" s="10"/>
    </row>
    <row r="206" spans="2:24" x14ac:dyDescent="0.2">
      <c r="B206" s="10" t="str">
        <f>Calculations!A183</f>
        <v>CC/079</v>
      </c>
      <c r="C206" s="10" t="str">
        <f>Calculations!B183</f>
        <v>Stone Street car park</v>
      </c>
      <c r="D206" s="10" t="str">
        <f>Calculations!C183</f>
        <v>Residential</v>
      </c>
      <c r="E206" s="48">
        <f>Calculations!D183</f>
        <v>3.54393E-2</v>
      </c>
      <c r="F206" s="48">
        <f>Calculations!H183</f>
        <v>3.54393E-2</v>
      </c>
      <c r="G206" s="48">
        <f>Calculations!L183</f>
        <v>100</v>
      </c>
      <c r="H206" s="48">
        <f>Calculations!G183</f>
        <v>0</v>
      </c>
      <c r="I206" s="48">
        <f>Calculations!K183</f>
        <v>0</v>
      </c>
      <c r="J206" s="48">
        <f>Calculations!F183</f>
        <v>0</v>
      </c>
      <c r="K206" s="48">
        <f>Calculations!J183</f>
        <v>0</v>
      </c>
      <c r="L206" s="48">
        <f>Calculations!E183</f>
        <v>0</v>
      </c>
      <c r="M206" s="48">
        <f>Calculations!I183</f>
        <v>0</v>
      </c>
      <c r="N206" s="48">
        <f>Calculations!Q183</f>
        <v>0</v>
      </c>
      <c r="O206" s="48">
        <f>Calculations!V183</f>
        <v>0</v>
      </c>
      <c r="P206" s="48">
        <f>Calculations!O183</f>
        <v>0</v>
      </c>
      <c r="Q206" s="48">
        <f>Calculations!T183</f>
        <v>0</v>
      </c>
      <c r="R206" s="48">
        <f>Calculations!M183</f>
        <v>0</v>
      </c>
      <c r="S206" s="48">
        <f>Calculations!R183</f>
        <v>0</v>
      </c>
      <c r="T206" s="28" t="s">
        <v>2616</v>
      </c>
      <c r="U206" s="28" t="s">
        <v>2622</v>
      </c>
      <c r="V206" s="26" t="s">
        <v>2627</v>
      </c>
      <c r="W206" s="35" t="s">
        <v>2631</v>
      </c>
      <c r="X206" s="10"/>
    </row>
    <row r="207" spans="2:24" x14ac:dyDescent="0.2">
      <c r="B207" s="10" t="str">
        <f>Calculations!A184</f>
        <v>CC/081</v>
      </c>
      <c r="C207" s="10" t="str">
        <f>Calculations!B184</f>
        <v>Wilton Car park and buildings</v>
      </c>
      <c r="D207" s="10" t="str">
        <f>Calculations!C184</f>
        <v>Residential</v>
      </c>
      <c r="E207" s="48">
        <f>Calculations!D184</f>
        <v>0.41535499999999997</v>
      </c>
      <c r="F207" s="48">
        <f>Calculations!H184</f>
        <v>0.41535499999999997</v>
      </c>
      <c r="G207" s="48">
        <f>Calculations!L184</f>
        <v>100</v>
      </c>
      <c r="H207" s="48">
        <f>Calculations!G184</f>
        <v>0</v>
      </c>
      <c r="I207" s="48">
        <f>Calculations!K184</f>
        <v>0</v>
      </c>
      <c r="J207" s="48">
        <f>Calculations!F184</f>
        <v>0</v>
      </c>
      <c r="K207" s="48">
        <f>Calculations!J184</f>
        <v>0</v>
      </c>
      <c r="L207" s="48">
        <f>Calculations!E184</f>
        <v>0</v>
      </c>
      <c r="M207" s="48">
        <f>Calculations!I184</f>
        <v>0</v>
      </c>
      <c r="N207" s="48">
        <f>Calculations!Q184</f>
        <v>8.9994026024999996E-3</v>
      </c>
      <c r="O207" s="48">
        <f>Calculations!V184</f>
        <v>2.1666773248185289</v>
      </c>
      <c r="P207" s="48">
        <f>Calculations!O184</f>
        <v>0</v>
      </c>
      <c r="Q207" s="48">
        <f>Calculations!T184</f>
        <v>0</v>
      </c>
      <c r="R207" s="48">
        <f>Calculations!M184</f>
        <v>0</v>
      </c>
      <c r="S207" s="48">
        <f>Calculations!R184</f>
        <v>0</v>
      </c>
      <c r="T207" s="28" t="s">
        <v>2616</v>
      </c>
      <c r="U207" s="28" t="s">
        <v>2622</v>
      </c>
      <c r="V207" s="26" t="s">
        <v>2626</v>
      </c>
      <c r="W207" s="35" t="s">
        <v>2635</v>
      </c>
      <c r="X207" s="10"/>
    </row>
    <row r="208" spans="2:24" x14ac:dyDescent="0.2">
      <c r="B208" s="10" t="str">
        <f>Calculations!A185</f>
        <v>CC/082</v>
      </c>
      <c r="C208" s="10" t="str">
        <f>Calculations!B185</f>
        <v>93 Thornton Road</v>
      </c>
      <c r="D208" s="10" t="str">
        <f>Calculations!C185</f>
        <v>Residential</v>
      </c>
      <c r="E208" s="48">
        <f>Calculations!D185</f>
        <v>1.55237E-2</v>
      </c>
      <c r="F208" s="48">
        <f>Calculations!H185</f>
        <v>-2.9001300000386365E-8</v>
      </c>
      <c r="G208" s="48">
        <f>Calculations!L185</f>
        <v>-1.8681950823828318E-4</v>
      </c>
      <c r="H208" s="48">
        <f>Calculations!G185</f>
        <v>1.55237290013E-2</v>
      </c>
      <c r="I208" s="48">
        <f>Calculations!K185</f>
        <v>100.00018681950824</v>
      </c>
      <c r="J208" s="48">
        <f>Calculations!F185</f>
        <v>0</v>
      </c>
      <c r="K208" s="48">
        <f>Calculations!J185</f>
        <v>0</v>
      </c>
      <c r="L208" s="48">
        <f>Calculations!E185</f>
        <v>0</v>
      </c>
      <c r="M208" s="48">
        <f>Calculations!I185</f>
        <v>0</v>
      </c>
      <c r="N208" s="48">
        <f>Calculations!Q185</f>
        <v>1.2627139585286999E-3</v>
      </c>
      <c r="O208" s="48">
        <f>Calculations!V185</f>
        <v>8.1341043599702392</v>
      </c>
      <c r="P208" s="48">
        <f>Calculations!O185</f>
        <v>4.0823429592969996E-4</v>
      </c>
      <c r="Q208" s="48">
        <f>Calculations!T185</f>
        <v>2.6297486805961205</v>
      </c>
      <c r="R208" s="48">
        <f>Calculations!M185</f>
        <v>3.4758699994699997E-4</v>
      </c>
      <c r="S208" s="48">
        <f>Calculations!R185</f>
        <v>2.2390731587636967</v>
      </c>
      <c r="T208" s="28" t="s">
        <v>2616</v>
      </c>
      <c r="U208" s="28" t="s">
        <v>2622</v>
      </c>
      <c r="V208" s="26" t="s">
        <v>2626</v>
      </c>
      <c r="W208" s="35" t="s">
        <v>2635</v>
      </c>
      <c r="X208" s="10"/>
    </row>
    <row r="209" spans="2:24" x14ac:dyDescent="0.2">
      <c r="B209" s="10" t="str">
        <f>Calculations!A186</f>
        <v>CC/083</v>
      </c>
      <c r="C209" s="10" t="str">
        <f>Calculations!B186</f>
        <v>The Castle, Grattan Road</v>
      </c>
      <c r="D209" s="10" t="str">
        <f>Calculations!C186</f>
        <v>Residential</v>
      </c>
      <c r="E209" s="48">
        <f>Calculations!D186</f>
        <v>1.7063100000000001E-2</v>
      </c>
      <c r="F209" s="48">
        <f>Calculations!H186</f>
        <v>1.7063100000000001E-2</v>
      </c>
      <c r="G209" s="48">
        <f>Calculations!L186</f>
        <v>100</v>
      </c>
      <c r="H209" s="48">
        <f>Calculations!G186</f>
        <v>0</v>
      </c>
      <c r="I209" s="48">
        <f>Calculations!K186</f>
        <v>0</v>
      </c>
      <c r="J209" s="48">
        <f>Calculations!F186</f>
        <v>0</v>
      </c>
      <c r="K209" s="48">
        <f>Calculations!J186</f>
        <v>0</v>
      </c>
      <c r="L209" s="48">
        <f>Calculations!E186</f>
        <v>0</v>
      </c>
      <c r="M209" s="48">
        <f>Calculations!I186</f>
        <v>0</v>
      </c>
      <c r="N209" s="48">
        <f>Calculations!Q186</f>
        <v>0</v>
      </c>
      <c r="O209" s="48">
        <f>Calculations!V186</f>
        <v>0</v>
      </c>
      <c r="P209" s="48">
        <f>Calculations!O186</f>
        <v>0</v>
      </c>
      <c r="Q209" s="48">
        <f>Calculations!T186</f>
        <v>0</v>
      </c>
      <c r="R209" s="48">
        <f>Calculations!M186</f>
        <v>0</v>
      </c>
      <c r="S209" s="48">
        <f>Calculations!R186</f>
        <v>0</v>
      </c>
      <c r="T209" s="28" t="s">
        <v>2616</v>
      </c>
      <c r="U209" s="28" t="s">
        <v>2622</v>
      </c>
      <c r="V209" s="26" t="s">
        <v>2627</v>
      </c>
      <c r="W209" s="35" t="s">
        <v>2631</v>
      </c>
      <c r="X209" s="10"/>
    </row>
    <row r="210" spans="2:24" x14ac:dyDescent="0.2">
      <c r="B210" s="10" t="str">
        <f>Calculations!A187</f>
        <v>CC/084</v>
      </c>
      <c r="C210" s="10" t="str">
        <f>Calculations!B187</f>
        <v>7-11 Manor Row</v>
      </c>
      <c r="D210" s="10" t="str">
        <f>Calculations!C187</f>
        <v>Residential</v>
      </c>
      <c r="E210" s="48">
        <f>Calculations!D187</f>
        <v>4.7663400000000002E-2</v>
      </c>
      <c r="F210" s="48">
        <f>Calculations!H187</f>
        <v>4.7663400000000002E-2</v>
      </c>
      <c r="G210" s="48">
        <f>Calculations!L187</f>
        <v>100</v>
      </c>
      <c r="H210" s="48">
        <f>Calculations!G187</f>
        <v>0</v>
      </c>
      <c r="I210" s="48">
        <f>Calculations!K187</f>
        <v>0</v>
      </c>
      <c r="J210" s="48">
        <f>Calculations!F187</f>
        <v>0</v>
      </c>
      <c r="K210" s="48">
        <f>Calculations!J187</f>
        <v>0</v>
      </c>
      <c r="L210" s="48">
        <f>Calculations!E187</f>
        <v>0</v>
      </c>
      <c r="M210" s="48">
        <f>Calculations!I187</f>
        <v>0</v>
      </c>
      <c r="N210" s="48">
        <f>Calculations!Q187</f>
        <v>0</v>
      </c>
      <c r="O210" s="48">
        <f>Calculations!V187</f>
        <v>0</v>
      </c>
      <c r="P210" s="48">
        <f>Calculations!O187</f>
        <v>0</v>
      </c>
      <c r="Q210" s="48">
        <f>Calculations!T187</f>
        <v>0</v>
      </c>
      <c r="R210" s="48">
        <f>Calculations!M187</f>
        <v>0</v>
      </c>
      <c r="S210" s="48">
        <f>Calculations!R187</f>
        <v>0</v>
      </c>
      <c r="T210" s="28" t="s">
        <v>2616</v>
      </c>
      <c r="U210" s="28" t="s">
        <v>2622</v>
      </c>
      <c r="V210" s="26" t="s">
        <v>2627</v>
      </c>
      <c r="W210" s="35" t="s">
        <v>2631</v>
      </c>
      <c r="X210" s="10"/>
    </row>
    <row r="211" spans="2:24" x14ac:dyDescent="0.2">
      <c r="B211" s="10" t="str">
        <f>Calculations!A188</f>
        <v>CC/085</v>
      </c>
      <c r="C211" s="10" t="str">
        <f>Calculations!B188</f>
        <v>112 Thornton Road</v>
      </c>
      <c r="D211" s="10" t="str">
        <f>Calculations!C188</f>
        <v>Residential</v>
      </c>
      <c r="E211" s="48">
        <f>Calculations!D188</f>
        <v>1.8684200000000002E-2</v>
      </c>
      <c r="F211" s="48">
        <f>Calculations!H188</f>
        <v>3.4388580710000023E-3</v>
      </c>
      <c r="G211" s="48">
        <f>Calculations!L188</f>
        <v>18.405166242065498</v>
      </c>
      <c r="H211" s="48">
        <f>Calculations!G188</f>
        <v>1.5245341928999999E-2</v>
      </c>
      <c r="I211" s="48">
        <f>Calculations!K188</f>
        <v>81.594833757934509</v>
      </c>
      <c r="J211" s="48">
        <f>Calculations!F188</f>
        <v>0</v>
      </c>
      <c r="K211" s="48">
        <f>Calculations!J188</f>
        <v>0</v>
      </c>
      <c r="L211" s="48">
        <f>Calculations!E188</f>
        <v>0</v>
      </c>
      <c r="M211" s="48">
        <f>Calculations!I188</f>
        <v>0</v>
      </c>
      <c r="N211" s="48">
        <f>Calculations!Q188</f>
        <v>6.6692445155199995E-4</v>
      </c>
      <c r="O211" s="48">
        <f>Calculations!V188</f>
        <v>3.5694568220849696</v>
      </c>
      <c r="P211" s="48">
        <f>Calculations!O188</f>
        <v>2.9114365791799997E-4</v>
      </c>
      <c r="Q211" s="48">
        <f>Calculations!T188</f>
        <v>1.558234539974952</v>
      </c>
      <c r="R211" s="48">
        <f>Calculations!M188</f>
        <v>0</v>
      </c>
      <c r="S211" s="48">
        <f>Calculations!R188</f>
        <v>0</v>
      </c>
      <c r="T211" s="28" t="s">
        <v>2616</v>
      </c>
      <c r="U211" s="28" t="s">
        <v>2622</v>
      </c>
      <c r="V211" s="26" t="s">
        <v>2626</v>
      </c>
      <c r="W211" s="35" t="s">
        <v>2635</v>
      </c>
      <c r="X211" s="10"/>
    </row>
    <row r="212" spans="2:24" x14ac:dyDescent="0.2">
      <c r="B212" s="10" t="str">
        <f>Calculations!A189</f>
        <v>CC/086</v>
      </c>
      <c r="C212" s="10" t="str">
        <f>Calculations!B189</f>
        <v>43 Darley Street</v>
      </c>
      <c r="D212" s="10" t="str">
        <f>Calculations!C189</f>
        <v>Residential</v>
      </c>
      <c r="E212" s="48">
        <f>Calculations!D189</f>
        <v>2.8479600000000001E-2</v>
      </c>
      <c r="F212" s="48">
        <f>Calculations!H189</f>
        <v>2.8479600000000001E-2</v>
      </c>
      <c r="G212" s="48">
        <f>Calculations!L189</f>
        <v>100</v>
      </c>
      <c r="H212" s="48">
        <f>Calculations!G189</f>
        <v>0</v>
      </c>
      <c r="I212" s="48">
        <f>Calculations!K189</f>
        <v>0</v>
      </c>
      <c r="J212" s="48">
        <f>Calculations!F189</f>
        <v>0</v>
      </c>
      <c r="K212" s="48">
        <f>Calculations!J189</f>
        <v>0</v>
      </c>
      <c r="L212" s="48">
        <f>Calculations!E189</f>
        <v>0</v>
      </c>
      <c r="M212" s="48">
        <f>Calculations!I189</f>
        <v>0</v>
      </c>
      <c r="N212" s="48">
        <f>Calculations!Q189</f>
        <v>1.00971067019E-4</v>
      </c>
      <c r="O212" s="48">
        <f>Calculations!V189</f>
        <v>0.35453822040688776</v>
      </c>
      <c r="P212" s="48">
        <f>Calculations!O189</f>
        <v>0</v>
      </c>
      <c r="Q212" s="48">
        <f>Calculations!T189</f>
        <v>0</v>
      </c>
      <c r="R212" s="48">
        <f>Calculations!M189</f>
        <v>0</v>
      </c>
      <c r="S212" s="48">
        <f>Calculations!R189</f>
        <v>0</v>
      </c>
      <c r="T212" s="28" t="s">
        <v>2616</v>
      </c>
      <c r="U212" s="28" t="s">
        <v>2622</v>
      </c>
      <c r="V212" s="26" t="s">
        <v>2626</v>
      </c>
      <c r="W212" s="35" t="s">
        <v>2635</v>
      </c>
      <c r="X212" s="10"/>
    </row>
    <row r="213" spans="2:24" x14ac:dyDescent="0.2">
      <c r="B213" s="10" t="str">
        <f>Calculations!A190</f>
        <v>CC/087</v>
      </c>
      <c r="C213" s="10" t="str">
        <f>Calculations!B190</f>
        <v>1 Vaughan Street</v>
      </c>
      <c r="D213" s="10" t="str">
        <f>Calculations!C190</f>
        <v>Residential</v>
      </c>
      <c r="E213" s="48">
        <f>Calculations!D190</f>
        <v>9.6254500000000007E-2</v>
      </c>
      <c r="F213" s="48">
        <f>Calculations!H190</f>
        <v>9.6254500000000007E-2</v>
      </c>
      <c r="G213" s="48">
        <f>Calculations!L190</f>
        <v>100</v>
      </c>
      <c r="H213" s="48">
        <f>Calculations!G190</f>
        <v>0</v>
      </c>
      <c r="I213" s="48">
        <f>Calculations!K190</f>
        <v>0</v>
      </c>
      <c r="J213" s="48">
        <f>Calculations!F190</f>
        <v>0</v>
      </c>
      <c r="K213" s="48">
        <f>Calculations!J190</f>
        <v>0</v>
      </c>
      <c r="L213" s="48">
        <f>Calculations!E190</f>
        <v>0</v>
      </c>
      <c r="M213" s="48">
        <f>Calculations!I190</f>
        <v>0</v>
      </c>
      <c r="N213" s="48">
        <f>Calculations!Q190</f>
        <v>0</v>
      </c>
      <c r="O213" s="48">
        <f>Calculations!V190</f>
        <v>0</v>
      </c>
      <c r="P213" s="48">
        <f>Calculations!O190</f>
        <v>0</v>
      </c>
      <c r="Q213" s="48">
        <f>Calculations!T190</f>
        <v>0</v>
      </c>
      <c r="R213" s="48">
        <f>Calculations!M190</f>
        <v>0</v>
      </c>
      <c r="S213" s="48">
        <f>Calculations!R190</f>
        <v>0</v>
      </c>
      <c r="T213" s="28" t="s">
        <v>2616</v>
      </c>
      <c r="U213" s="28" t="s">
        <v>2622</v>
      </c>
      <c r="V213" s="26" t="s">
        <v>2627</v>
      </c>
      <c r="W213" s="35" t="s">
        <v>2631</v>
      </c>
      <c r="X213" s="10"/>
    </row>
    <row r="214" spans="2:24" x14ac:dyDescent="0.2">
      <c r="B214" s="10" t="str">
        <f>Calculations!A191</f>
        <v>CC/088</v>
      </c>
      <c r="C214" s="10" t="str">
        <f>Calculations!B191</f>
        <v>4-8 Hick Street</v>
      </c>
      <c r="D214" s="10" t="str">
        <f>Calculations!C191</f>
        <v>Residential</v>
      </c>
      <c r="E214" s="48">
        <f>Calculations!D191</f>
        <v>0.15561700000000001</v>
      </c>
      <c r="F214" s="48">
        <f>Calculations!H191</f>
        <v>0.15561700000000001</v>
      </c>
      <c r="G214" s="48">
        <f>Calculations!L191</f>
        <v>100</v>
      </c>
      <c r="H214" s="48">
        <f>Calculations!G191</f>
        <v>0</v>
      </c>
      <c r="I214" s="48">
        <f>Calculations!K191</f>
        <v>0</v>
      </c>
      <c r="J214" s="48">
        <f>Calculations!F191</f>
        <v>0</v>
      </c>
      <c r="K214" s="48">
        <f>Calculations!J191</f>
        <v>0</v>
      </c>
      <c r="L214" s="48">
        <f>Calculations!E191</f>
        <v>0</v>
      </c>
      <c r="M214" s="48">
        <f>Calculations!I191</f>
        <v>0</v>
      </c>
      <c r="N214" s="48">
        <f>Calculations!Q191</f>
        <v>0</v>
      </c>
      <c r="O214" s="48">
        <f>Calculations!V191</f>
        <v>0</v>
      </c>
      <c r="P214" s="48">
        <f>Calculations!O191</f>
        <v>0</v>
      </c>
      <c r="Q214" s="48">
        <f>Calculations!T191</f>
        <v>0</v>
      </c>
      <c r="R214" s="48">
        <f>Calculations!M191</f>
        <v>0</v>
      </c>
      <c r="S214" s="48">
        <f>Calculations!R191</f>
        <v>0</v>
      </c>
      <c r="T214" s="28" t="s">
        <v>2616</v>
      </c>
      <c r="U214" s="28" t="s">
        <v>2622</v>
      </c>
      <c r="V214" s="26" t="s">
        <v>2627</v>
      </c>
      <c r="W214" s="35" t="s">
        <v>2631</v>
      </c>
      <c r="X214" s="10"/>
    </row>
    <row r="215" spans="2:24" x14ac:dyDescent="0.2">
      <c r="B215" s="10" t="str">
        <f>Calculations!A118</f>
        <v>BU/004</v>
      </c>
      <c r="C215" s="10" t="str">
        <f>Calculations!B118</f>
        <v>Hag Farm Road, Burley in Wharfedale</v>
      </c>
      <c r="D215" s="10" t="str">
        <f>Calculations!C118</f>
        <v>Residential</v>
      </c>
      <c r="E215" s="48">
        <f>Calculations!D118</f>
        <v>2.6757399999999998</v>
      </c>
      <c r="F215" s="48">
        <f>Calculations!H118</f>
        <v>2.1986544226989997</v>
      </c>
      <c r="G215" s="48">
        <f>Calculations!L118</f>
        <v>82.169957570578603</v>
      </c>
      <c r="H215" s="48">
        <f>Calculations!G118</f>
        <v>0.12688757952499999</v>
      </c>
      <c r="I215" s="48">
        <f>Calculations!K118</f>
        <v>4.7421490699769038</v>
      </c>
      <c r="J215" s="48">
        <f>Calculations!F118</f>
        <v>0.35019799777600003</v>
      </c>
      <c r="K215" s="48">
        <f>Calculations!J118</f>
        <v>13.087893359444491</v>
      </c>
      <c r="L215" s="48">
        <f>Calculations!E118</f>
        <v>0</v>
      </c>
      <c r="M215" s="48">
        <f>Calculations!I118</f>
        <v>0</v>
      </c>
      <c r="N215" s="48">
        <f>Calculations!Q118</f>
        <v>0.2466679367996</v>
      </c>
      <c r="O215" s="48">
        <f>Calculations!V118</f>
        <v>9.2186810676523141</v>
      </c>
      <c r="P215" s="48">
        <f>Calculations!O118</f>
        <v>7.1232879149599998E-2</v>
      </c>
      <c r="Q215" s="48">
        <f>Calculations!T118</f>
        <v>2.6621749179516696</v>
      </c>
      <c r="R215" s="48">
        <f>Calculations!M118</f>
        <v>5.72753016997E-2</v>
      </c>
      <c r="S215" s="48">
        <f>Calculations!R118</f>
        <v>2.1405406242646894</v>
      </c>
      <c r="T215" s="28" t="s">
        <v>2616</v>
      </c>
      <c r="U215" s="28" t="s">
        <v>2622</v>
      </c>
      <c r="V215" s="26" t="s">
        <v>2624</v>
      </c>
      <c r="W215" s="35" t="s">
        <v>2629</v>
      </c>
      <c r="X215" s="10"/>
    </row>
    <row r="216" spans="2:24" x14ac:dyDescent="0.2">
      <c r="B216" s="10" t="str">
        <f>Calculations!A193</f>
        <v>CC/090</v>
      </c>
      <c r="C216" s="10" t="str">
        <f>Calculations!B193</f>
        <v>Law Russell House, 63 Vicar Lane</v>
      </c>
      <c r="D216" s="10" t="str">
        <f>Calculations!C193</f>
        <v>Residential</v>
      </c>
      <c r="E216" s="48">
        <f>Calculations!D193</f>
        <v>8.3348900000000004E-2</v>
      </c>
      <c r="F216" s="48">
        <f>Calculations!H193</f>
        <v>8.3348900000000004E-2</v>
      </c>
      <c r="G216" s="48">
        <f>Calculations!L193</f>
        <v>100</v>
      </c>
      <c r="H216" s="48">
        <f>Calculations!G193</f>
        <v>0</v>
      </c>
      <c r="I216" s="48">
        <f>Calculations!K193</f>
        <v>0</v>
      </c>
      <c r="J216" s="48">
        <f>Calculations!F193</f>
        <v>0</v>
      </c>
      <c r="K216" s="48">
        <f>Calculations!J193</f>
        <v>0</v>
      </c>
      <c r="L216" s="48">
        <f>Calculations!E193</f>
        <v>0</v>
      </c>
      <c r="M216" s="48">
        <f>Calculations!I193</f>
        <v>0</v>
      </c>
      <c r="N216" s="48">
        <f>Calculations!Q193</f>
        <v>9.7599400061223392E-5</v>
      </c>
      <c r="O216" s="48">
        <f>Calculations!V193</f>
        <v>0.11709740627797534</v>
      </c>
      <c r="P216" s="48">
        <f>Calculations!O193</f>
        <v>4.4399999123399998E-8</v>
      </c>
      <c r="Q216" s="48">
        <f>Calculations!T193</f>
        <v>5.3270048103094333E-5</v>
      </c>
      <c r="R216" s="48">
        <f>Calculations!M193</f>
        <v>0</v>
      </c>
      <c r="S216" s="48">
        <f>Calculations!R193</f>
        <v>0</v>
      </c>
      <c r="T216" s="28" t="s">
        <v>2616</v>
      </c>
      <c r="U216" s="28" t="s">
        <v>2622</v>
      </c>
      <c r="V216" s="26" t="s">
        <v>2626</v>
      </c>
      <c r="W216" s="35" t="s">
        <v>2635</v>
      </c>
      <c r="X216" s="10"/>
    </row>
    <row r="217" spans="2:24" x14ac:dyDescent="0.2">
      <c r="B217" s="10" t="str">
        <f>Calculations!A194</f>
        <v>CC/091</v>
      </c>
      <c r="C217" s="10" t="str">
        <f>Calculations!B194</f>
        <v>126-130 Sunbridge Road</v>
      </c>
      <c r="D217" s="10" t="str">
        <f>Calculations!C194</f>
        <v>Residential</v>
      </c>
      <c r="E217" s="48">
        <f>Calculations!D194</f>
        <v>4.2744200000000003E-2</v>
      </c>
      <c r="F217" s="48">
        <f>Calculations!H194</f>
        <v>4.2744200000000003E-2</v>
      </c>
      <c r="G217" s="48">
        <f>Calculations!L194</f>
        <v>100</v>
      </c>
      <c r="H217" s="48">
        <f>Calculations!G194</f>
        <v>0</v>
      </c>
      <c r="I217" s="48">
        <f>Calculations!K194</f>
        <v>0</v>
      </c>
      <c r="J217" s="48">
        <f>Calculations!F194</f>
        <v>0</v>
      </c>
      <c r="K217" s="48">
        <f>Calculations!J194</f>
        <v>0</v>
      </c>
      <c r="L217" s="48">
        <f>Calculations!E194</f>
        <v>0</v>
      </c>
      <c r="M217" s="48">
        <f>Calculations!I194</f>
        <v>0</v>
      </c>
      <c r="N217" s="48">
        <f>Calculations!Q194</f>
        <v>0</v>
      </c>
      <c r="O217" s="48">
        <f>Calculations!V194</f>
        <v>0</v>
      </c>
      <c r="P217" s="48">
        <f>Calculations!O194</f>
        <v>0</v>
      </c>
      <c r="Q217" s="48">
        <f>Calculations!T194</f>
        <v>0</v>
      </c>
      <c r="R217" s="48">
        <f>Calculations!M194</f>
        <v>0</v>
      </c>
      <c r="S217" s="48">
        <f>Calculations!R194</f>
        <v>0</v>
      </c>
      <c r="T217" s="28" t="s">
        <v>2616</v>
      </c>
      <c r="U217" s="28" t="s">
        <v>2622</v>
      </c>
      <c r="V217" s="26" t="s">
        <v>2627</v>
      </c>
      <c r="W217" s="35" t="s">
        <v>2631</v>
      </c>
      <c r="X217" s="10"/>
    </row>
    <row r="218" spans="2:24" x14ac:dyDescent="0.2">
      <c r="B218" s="10" t="str">
        <f>Calculations!A195</f>
        <v>CC/092</v>
      </c>
      <c r="C218" s="10" t="str">
        <f>Calculations!B195</f>
        <v>126-128 Thornton Road</v>
      </c>
      <c r="D218" s="10" t="str">
        <f>Calculations!C195</f>
        <v>Residential</v>
      </c>
      <c r="E218" s="48">
        <f>Calculations!D195</f>
        <v>4.3827499999999998E-2</v>
      </c>
      <c r="F218" s="48">
        <f>Calculations!H195</f>
        <v>2.8923246941299996E-2</v>
      </c>
      <c r="G218" s="48">
        <f>Calculations!L195</f>
        <v>65.99337617089725</v>
      </c>
      <c r="H218" s="48">
        <f>Calculations!G195</f>
        <v>1.4904253058700001E-2</v>
      </c>
      <c r="I218" s="48">
        <f>Calculations!K195</f>
        <v>34.006623829102736</v>
      </c>
      <c r="J218" s="48">
        <f>Calculations!F195</f>
        <v>0</v>
      </c>
      <c r="K218" s="48">
        <f>Calculations!J195</f>
        <v>0</v>
      </c>
      <c r="L218" s="48">
        <f>Calculations!E195</f>
        <v>0</v>
      </c>
      <c r="M218" s="48">
        <f>Calculations!I195</f>
        <v>0</v>
      </c>
      <c r="N218" s="48">
        <f>Calculations!Q195</f>
        <v>6.8754080290599998E-4</v>
      </c>
      <c r="O218" s="48">
        <f>Calculations!V195</f>
        <v>1.5687429191854432</v>
      </c>
      <c r="P218" s="48">
        <f>Calculations!O195</f>
        <v>2.4465299600899998E-4</v>
      </c>
      <c r="Q218" s="48">
        <f>Calculations!T195</f>
        <v>0.55821800469796368</v>
      </c>
      <c r="R218" s="48">
        <f>Calculations!M195</f>
        <v>0</v>
      </c>
      <c r="S218" s="48">
        <f>Calculations!R195</f>
        <v>0</v>
      </c>
      <c r="T218" s="28" t="s">
        <v>2616</v>
      </c>
      <c r="U218" s="28" t="s">
        <v>2622</v>
      </c>
      <c r="V218" s="26" t="s">
        <v>2626</v>
      </c>
      <c r="W218" s="35" t="s">
        <v>2635</v>
      </c>
      <c r="X218" s="10"/>
    </row>
    <row r="219" spans="2:24" x14ac:dyDescent="0.2">
      <c r="B219" s="10" t="str">
        <f>Calculations!A196</f>
        <v>CC/093</v>
      </c>
      <c r="C219" s="10" t="str">
        <f>Calculations!B196</f>
        <v>153 Sunbridge Road</v>
      </c>
      <c r="D219" s="10" t="str">
        <f>Calculations!C196</f>
        <v>Residential</v>
      </c>
      <c r="E219" s="48">
        <f>Calculations!D196</f>
        <v>4.3230699999999997E-2</v>
      </c>
      <c r="F219" s="48">
        <f>Calculations!H196</f>
        <v>4.3230699999999997E-2</v>
      </c>
      <c r="G219" s="48">
        <f>Calculations!L196</f>
        <v>100</v>
      </c>
      <c r="H219" s="48">
        <f>Calculations!G196</f>
        <v>0</v>
      </c>
      <c r="I219" s="48">
        <f>Calculations!K196</f>
        <v>0</v>
      </c>
      <c r="J219" s="48">
        <f>Calculations!F196</f>
        <v>0</v>
      </c>
      <c r="K219" s="48">
        <f>Calculations!J196</f>
        <v>0</v>
      </c>
      <c r="L219" s="48">
        <f>Calculations!E196</f>
        <v>0</v>
      </c>
      <c r="M219" s="48">
        <f>Calculations!I196</f>
        <v>0</v>
      </c>
      <c r="N219" s="48">
        <f>Calculations!Q196</f>
        <v>0</v>
      </c>
      <c r="O219" s="48">
        <f>Calculations!V196</f>
        <v>0</v>
      </c>
      <c r="P219" s="48">
        <f>Calculations!O196</f>
        <v>0</v>
      </c>
      <c r="Q219" s="48">
        <f>Calculations!T196</f>
        <v>0</v>
      </c>
      <c r="R219" s="48">
        <f>Calculations!M196</f>
        <v>0</v>
      </c>
      <c r="S219" s="48">
        <f>Calculations!R196</f>
        <v>0</v>
      </c>
      <c r="T219" s="28" t="s">
        <v>2616</v>
      </c>
      <c r="U219" s="28" t="s">
        <v>2622</v>
      </c>
      <c r="V219" s="26" t="s">
        <v>2627</v>
      </c>
      <c r="W219" s="35" t="s">
        <v>2631</v>
      </c>
      <c r="X219" s="10"/>
    </row>
    <row r="220" spans="2:24" x14ac:dyDescent="0.2">
      <c r="B220" s="10" t="str">
        <f>Calculations!A197</f>
        <v>CC/094</v>
      </c>
      <c r="C220" s="10" t="str">
        <f>Calculations!B197</f>
        <v>Oastler Centre, John Street</v>
      </c>
      <c r="D220" s="10" t="str">
        <f>Calculations!C197</f>
        <v>Residential</v>
      </c>
      <c r="E220" s="48">
        <f>Calculations!D197</f>
        <v>1.2983899999999999</v>
      </c>
      <c r="F220" s="48">
        <f>Calculations!H197</f>
        <v>1.2983899999999999</v>
      </c>
      <c r="G220" s="48">
        <f>Calculations!L197</f>
        <v>100</v>
      </c>
      <c r="H220" s="48">
        <f>Calculations!G197</f>
        <v>0</v>
      </c>
      <c r="I220" s="48">
        <f>Calculations!K197</f>
        <v>0</v>
      </c>
      <c r="J220" s="48">
        <f>Calculations!F197</f>
        <v>0</v>
      </c>
      <c r="K220" s="48">
        <f>Calculations!J197</f>
        <v>0</v>
      </c>
      <c r="L220" s="48">
        <f>Calculations!E197</f>
        <v>0</v>
      </c>
      <c r="M220" s="48">
        <f>Calculations!I197</f>
        <v>0</v>
      </c>
      <c r="N220" s="48">
        <f>Calculations!Q197</f>
        <v>3.1407308995099997E-2</v>
      </c>
      <c r="O220" s="48">
        <f>Calculations!V197</f>
        <v>2.4189426131670761</v>
      </c>
      <c r="P220" s="48">
        <f>Calculations!O197</f>
        <v>0</v>
      </c>
      <c r="Q220" s="48">
        <f>Calculations!T197</f>
        <v>0</v>
      </c>
      <c r="R220" s="48">
        <f>Calculations!M197</f>
        <v>0</v>
      </c>
      <c r="S220" s="48">
        <f>Calculations!R197</f>
        <v>0</v>
      </c>
      <c r="T220" s="28" t="s">
        <v>2616</v>
      </c>
      <c r="U220" s="28" t="s">
        <v>2622</v>
      </c>
      <c r="V220" s="26" t="s">
        <v>2626</v>
      </c>
      <c r="W220" s="35" t="s">
        <v>2635</v>
      </c>
      <c r="X220" s="10"/>
    </row>
    <row r="221" spans="2:24" x14ac:dyDescent="0.2">
      <c r="B221" s="10" t="str">
        <f>Calculations!A198</f>
        <v>CC/095</v>
      </c>
      <c r="C221" s="10" t="str">
        <f>Calculations!B198</f>
        <v>Land west of Wharf Street</v>
      </c>
      <c r="D221" s="10" t="str">
        <f>Calculations!C198</f>
        <v>Residential</v>
      </c>
      <c r="E221" s="48">
        <f>Calculations!D198</f>
        <v>0.49047000000000002</v>
      </c>
      <c r="F221" s="48">
        <f>Calculations!H198</f>
        <v>0.47878015653240003</v>
      </c>
      <c r="G221" s="48">
        <f>Calculations!L198</f>
        <v>97.616603774420454</v>
      </c>
      <c r="H221" s="48">
        <f>Calculations!G198</f>
        <v>1.16898434676E-2</v>
      </c>
      <c r="I221" s="48">
        <f>Calculations!K198</f>
        <v>2.383396225579546</v>
      </c>
      <c r="J221" s="48">
        <f>Calculations!F198</f>
        <v>0</v>
      </c>
      <c r="K221" s="48">
        <f>Calculations!J198</f>
        <v>0</v>
      </c>
      <c r="L221" s="48">
        <f>Calculations!E198</f>
        <v>0</v>
      </c>
      <c r="M221" s="48">
        <f>Calculations!I198</f>
        <v>0</v>
      </c>
      <c r="N221" s="48">
        <f>Calculations!Q198</f>
        <v>3.2911723090599997E-2</v>
      </c>
      <c r="O221" s="48">
        <f>Calculations!V198</f>
        <v>6.710241827349277</v>
      </c>
      <c r="P221" s="48">
        <f>Calculations!O198</f>
        <v>0</v>
      </c>
      <c r="Q221" s="48">
        <f>Calculations!T198</f>
        <v>0</v>
      </c>
      <c r="R221" s="48">
        <f>Calculations!M198</f>
        <v>0</v>
      </c>
      <c r="S221" s="48">
        <f>Calculations!R198</f>
        <v>0</v>
      </c>
      <c r="T221" s="28" t="s">
        <v>2616</v>
      </c>
      <c r="U221" s="28" t="s">
        <v>2622</v>
      </c>
      <c r="V221" s="26" t="s">
        <v>2626</v>
      </c>
      <c r="W221" s="35" t="s">
        <v>2635</v>
      </c>
      <c r="X221" s="10"/>
    </row>
    <row r="222" spans="2:24" x14ac:dyDescent="0.2">
      <c r="B222" s="10" t="str">
        <f>Calculations!A199</f>
        <v>CC/096</v>
      </c>
      <c r="C222" s="10" t="str">
        <f>Calculations!B199</f>
        <v>Cathedral Quarter phase 1</v>
      </c>
      <c r="D222" s="10" t="str">
        <f>Calculations!C199</f>
        <v>Residential</v>
      </c>
      <c r="E222" s="48">
        <f>Calculations!D199</f>
        <v>0.70155699999999999</v>
      </c>
      <c r="F222" s="48">
        <f>Calculations!H199</f>
        <v>0.70155699999999999</v>
      </c>
      <c r="G222" s="48">
        <f>Calculations!L199</f>
        <v>100</v>
      </c>
      <c r="H222" s="48">
        <f>Calculations!G199</f>
        <v>0</v>
      </c>
      <c r="I222" s="48">
        <f>Calculations!K199</f>
        <v>0</v>
      </c>
      <c r="J222" s="48">
        <f>Calculations!F199</f>
        <v>0</v>
      </c>
      <c r="K222" s="48">
        <f>Calculations!J199</f>
        <v>0</v>
      </c>
      <c r="L222" s="48">
        <f>Calculations!E199</f>
        <v>0</v>
      </c>
      <c r="M222" s="48">
        <f>Calculations!I199</f>
        <v>0</v>
      </c>
      <c r="N222" s="48">
        <f>Calculations!Q199</f>
        <v>2.7844049952299999E-6</v>
      </c>
      <c r="O222" s="48">
        <f>Calculations!V199</f>
        <v>3.9688934687131627E-4</v>
      </c>
      <c r="P222" s="48">
        <f>Calculations!O199</f>
        <v>0</v>
      </c>
      <c r="Q222" s="48">
        <f>Calculations!T199</f>
        <v>0</v>
      </c>
      <c r="R222" s="48">
        <f>Calculations!M199</f>
        <v>0</v>
      </c>
      <c r="S222" s="48">
        <f>Calculations!R199</f>
        <v>0</v>
      </c>
      <c r="T222" s="28" t="s">
        <v>2616</v>
      </c>
      <c r="U222" s="28" t="s">
        <v>2622</v>
      </c>
      <c r="V222" s="26" t="s">
        <v>2626</v>
      </c>
      <c r="W222" s="35" t="s">
        <v>2635</v>
      </c>
      <c r="X222" s="10"/>
    </row>
    <row r="223" spans="2:24" x14ac:dyDescent="0.2">
      <c r="B223" s="10" t="str">
        <f>Calculations!A200</f>
        <v>CC/097</v>
      </c>
      <c r="C223" s="10" t="str">
        <f>Calculations!B200</f>
        <v>Church Bank/Peckover Street</v>
      </c>
      <c r="D223" s="10" t="str">
        <f>Calculations!C200</f>
        <v>Residential</v>
      </c>
      <c r="E223" s="48">
        <f>Calculations!D200</f>
        <v>8.2174700000000003E-2</v>
      </c>
      <c r="F223" s="48">
        <f>Calculations!H200</f>
        <v>8.2174700000000003E-2</v>
      </c>
      <c r="G223" s="48">
        <f>Calculations!L200</f>
        <v>100</v>
      </c>
      <c r="H223" s="48">
        <f>Calculations!G200</f>
        <v>0</v>
      </c>
      <c r="I223" s="48">
        <f>Calculations!K200</f>
        <v>0</v>
      </c>
      <c r="J223" s="48">
        <f>Calculations!F200</f>
        <v>0</v>
      </c>
      <c r="K223" s="48">
        <f>Calculations!J200</f>
        <v>0</v>
      </c>
      <c r="L223" s="48">
        <f>Calculations!E200</f>
        <v>0</v>
      </c>
      <c r="M223" s="48">
        <f>Calculations!I200</f>
        <v>0</v>
      </c>
      <c r="N223" s="48">
        <f>Calculations!Q200</f>
        <v>6.3306806076740004E-5</v>
      </c>
      <c r="O223" s="48">
        <f>Calculations!V200</f>
        <v>7.7039290775311617E-2</v>
      </c>
      <c r="P223" s="48">
        <f>Calculations!O200</f>
        <v>5.6078750068099998E-5</v>
      </c>
      <c r="Q223" s="48">
        <f>Calculations!T200</f>
        <v>6.8243328017139088E-2</v>
      </c>
      <c r="R223" s="48">
        <f>Calculations!M200</f>
        <v>0</v>
      </c>
      <c r="S223" s="48">
        <f>Calculations!R200</f>
        <v>0</v>
      </c>
      <c r="T223" s="28" t="s">
        <v>2616</v>
      </c>
      <c r="U223" s="28" t="s">
        <v>2622</v>
      </c>
      <c r="V223" s="26" t="s">
        <v>2626</v>
      </c>
      <c r="W223" s="35" t="s">
        <v>2635</v>
      </c>
      <c r="X223" s="10"/>
    </row>
    <row r="224" spans="2:24" x14ac:dyDescent="0.2">
      <c r="B224" s="10" t="str">
        <f>Calculations!A201</f>
        <v>CC/098</v>
      </c>
      <c r="C224" s="10" t="str">
        <f>Calculations!B201</f>
        <v>Church Bank/Vicar Lane</v>
      </c>
      <c r="D224" s="10" t="str">
        <f>Calculations!C201</f>
        <v>Residential</v>
      </c>
      <c r="E224" s="48">
        <f>Calculations!D201</f>
        <v>0.29244500000000001</v>
      </c>
      <c r="F224" s="48">
        <f>Calculations!H201</f>
        <v>0.28710336921303004</v>
      </c>
      <c r="G224" s="48">
        <f>Calculations!L201</f>
        <v>98.17345798800801</v>
      </c>
      <c r="H224" s="48">
        <f>Calculations!G201</f>
        <v>5.3416307869699996E-3</v>
      </c>
      <c r="I224" s="48">
        <f>Calculations!K201</f>
        <v>1.8265420119919982</v>
      </c>
      <c r="J224" s="48">
        <f>Calculations!F201</f>
        <v>0</v>
      </c>
      <c r="K224" s="48">
        <f>Calculations!J201</f>
        <v>0</v>
      </c>
      <c r="L224" s="48">
        <f>Calculations!E201</f>
        <v>0</v>
      </c>
      <c r="M224" s="48">
        <f>Calculations!I201</f>
        <v>0</v>
      </c>
      <c r="N224" s="48">
        <f>Calculations!Q201</f>
        <v>1.7203519530528E-2</v>
      </c>
      <c r="O224" s="48">
        <f>Calculations!V201</f>
        <v>5.8826512781986358</v>
      </c>
      <c r="P224" s="48">
        <f>Calculations!O201</f>
        <v>1.0747945826508001E-2</v>
      </c>
      <c r="Q224" s="48">
        <f>Calculations!T201</f>
        <v>3.675202457387885</v>
      </c>
      <c r="R224" s="48">
        <f>Calculations!M201</f>
        <v>2.4629914000799999E-4</v>
      </c>
      <c r="S224" s="48">
        <f>Calculations!R201</f>
        <v>8.4220670556172939E-2</v>
      </c>
      <c r="T224" s="28" t="s">
        <v>2616</v>
      </c>
      <c r="U224" s="28" t="s">
        <v>2622</v>
      </c>
      <c r="V224" s="26" t="s">
        <v>2626</v>
      </c>
      <c r="W224" s="35" t="s">
        <v>2635</v>
      </c>
      <c r="X224" s="10"/>
    </row>
    <row r="225" spans="2:24" x14ac:dyDescent="0.2">
      <c r="B225" s="10" t="str">
        <f>Calculations!A202</f>
        <v>CC/099</v>
      </c>
      <c r="C225" s="10" t="str">
        <f>Calculations!B202</f>
        <v>Gatehaus 2</v>
      </c>
      <c r="D225" s="10" t="str">
        <f>Calculations!C202</f>
        <v>Residential</v>
      </c>
      <c r="E225" s="48">
        <f>Calculations!D202</f>
        <v>0.13731399999999999</v>
      </c>
      <c r="F225" s="48">
        <f>Calculations!H202</f>
        <v>0.13731399999999999</v>
      </c>
      <c r="G225" s="48">
        <f>Calculations!L202</f>
        <v>100</v>
      </c>
      <c r="H225" s="48">
        <f>Calculations!G202</f>
        <v>0</v>
      </c>
      <c r="I225" s="48">
        <f>Calculations!K202</f>
        <v>0</v>
      </c>
      <c r="J225" s="48">
        <f>Calculations!F202</f>
        <v>0</v>
      </c>
      <c r="K225" s="48">
        <f>Calculations!J202</f>
        <v>0</v>
      </c>
      <c r="L225" s="48">
        <f>Calculations!E202</f>
        <v>0</v>
      </c>
      <c r="M225" s="48">
        <f>Calculations!I202</f>
        <v>0</v>
      </c>
      <c r="N225" s="48">
        <f>Calculations!Q202</f>
        <v>2.471038414108E-2</v>
      </c>
      <c r="O225" s="48">
        <f>Calculations!V202</f>
        <v>17.99553151250419</v>
      </c>
      <c r="P225" s="48">
        <f>Calculations!O202</f>
        <v>7.9493333498799994E-3</v>
      </c>
      <c r="Q225" s="48">
        <f>Calculations!T202</f>
        <v>5.7891645060809527</v>
      </c>
      <c r="R225" s="48">
        <f>Calculations!M202</f>
        <v>0</v>
      </c>
      <c r="S225" s="48">
        <f>Calculations!R202</f>
        <v>0</v>
      </c>
      <c r="T225" s="28" t="s">
        <v>2616</v>
      </c>
      <c r="U225" s="28" t="s">
        <v>2622</v>
      </c>
      <c r="V225" s="26" t="s">
        <v>2626</v>
      </c>
      <c r="W225" s="35" t="s">
        <v>2635</v>
      </c>
      <c r="X225" s="10"/>
    </row>
    <row r="226" spans="2:24" x14ac:dyDescent="0.2">
      <c r="B226" s="10" t="str">
        <f>Calculations!A203</f>
        <v>CC/100</v>
      </c>
      <c r="C226" s="10" t="str">
        <f>Calculations!B203</f>
        <v>Stone Street Car Park</v>
      </c>
      <c r="D226" s="10" t="str">
        <f>Calculations!C203</f>
        <v>Residential</v>
      </c>
      <c r="E226" s="48">
        <f>Calculations!D203</f>
        <v>9.6906400000000004E-2</v>
      </c>
      <c r="F226" s="48">
        <f>Calculations!H203</f>
        <v>9.6906400000000004E-2</v>
      </c>
      <c r="G226" s="48">
        <f>Calculations!L203</f>
        <v>100</v>
      </c>
      <c r="H226" s="48">
        <f>Calculations!G203</f>
        <v>0</v>
      </c>
      <c r="I226" s="48">
        <f>Calculations!K203</f>
        <v>0</v>
      </c>
      <c r="J226" s="48">
        <f>Calculations!F203</f>
        <v>0</v>
      </c>
      <c r="K226" s="48">
        <f>Calculations!J203</f>
        <v>0</v>
      </c>
      <c r="L226" s="48">
        <f>Calculations!E203</f>
        <v>0</v>
      </c>
      <c r="M226" s="48">
        <f>Calculations!I203</f>
        <v>0</v>
      </c>
      <c r="N226" s="48">
        <f>Calculations!Q203</f>
        <v>0</v>
      </c>
      <c r="O226" s="48">
        <f>Calculations!V203</f>
        <v>0</v>
      </c>
      <c r="P226" s="48">
        <f>Calculations!O203</f>
        <v>0</v>
      </c>
      <c r="Q226" s="48">
        <f>Calculations!T203</f>
        <v>0</v>
      </c>
      <c r="R226" s="48">
        <f>Calculations!M203</f>
        <v>0</v>
      </c>
      <c r="S226" s="48">
        <f>Calculations!R203</f>
        <v>0</v>
      </c>
      <c r="T226" s="28" t="s">
        <v>2616</v>
      </c>
      <c r="U226" s="28" t="s">
        <v>2622</v>
      </c>
      <c r="V226" s="26" t="s">
        <v>2627</v>
      </c>
      <c r="W226" s="35" t="s">
        <v>2631</v>
      </c>
      <c r="X226" s="10"/>
    </row>
    <row r="227" spans="2:24" x14ac:dyDescent="0.2">
      <c r="B227" s="10" t="str">
        <f>Calculations!A204</f>
        <v>CC/101</v>
      </c>
      <c r="C227" s="10" t="str">
        <f>Calculations!B204</f>
        <v>Well Street, Little Germany</v>
      </c>
      <c r="D227" s="10" t="str">
        <f>Calculations!C204</f>
        <v>Residential</v>
      </c>
      <c r="E227" s="48">
        <f>Calculations!D204</f>
        <v>8.3807099999999995E-2</v>
      </c>
      <c r="F227" s="48">
        <f>Calculations!H204</f>
        <v>7.2029921128459989E-2</v>
      </c>
      <c r="G227" s="48">
        <f>Calculations!L204</f>
        <v>85.947277889892376</v>
      </c>
      <c r="H227" s="48">
        <f>Calculations!G204</f>
        <v>8.8075114762699996E-3</v>
      </c>
      <c r="I227" s="48">
        <f>Calculations!K204</f>
        <v>10.509266489676889</v>
      </c>
      <c r="J227" s="48">
        <f>Calculations!F204</f>
        <v>2.9696673952699999E-3</v>
      </c>
      <c r="K227" s="48">
        <f>Calculations!J204</f>
        <v>3.543455620430727</v>
      </c>
      <c r="L227" s="48">
        <f>Calculations!E204</f>
        <v>0</v>
      </c>
      <c r="M227" s="48">
        <f>Calculations!I204</f>
        <v>0</v>
      </c>
      <c r="N227" s="48">
        <f>Calculations!Q204</f>
        <v>1.3468308049333999E-3</v>
      </c>
      <c r="O227" s="48">
        <f>Calculations!V204</f>
        <v>1.6070605055340179</v>
      </c>
      <c r="P227" s="48">
        <f>Calculations!O204</f>
        <v>1.7231087147339999E-4</v>
      </c>
      <c r="Q227" s="48">
        <f>Calculations!T204</f>
        <v>0.20560414508245722</v>
      </c>
      <c r="R227" s="48">
        <f>Calculations!M204</f>
        <v>3.1279175473400001E-5</v>
      </c>
      <c r="S227" s="48">
        <f>Calculations!R204</f>
        <v>3.7322822855581451E-2</v>
      </c>
      <c r="T227" s="28" t="s">
        <v>2616</v>
      </c>
      <c r="U227" s="28" t="s">
        <v>2622</v>
      </c>
      <c r="V227" s="26" t="s">
        <v>2625</v>
      </c>
      <c r="W227" s="35" t="s">
        <v>2630</v>
      </c>
      <c r="X227" s="10"/>
    </row>
    <row r="228" spans="2:24" x14ac:dyDescent="0.2">
      <c r="B228" s="10" t="str">
        <f>Calculations!A205</f>
        <v>CC/102</v>
      </c>
      <c r="C228" s="10" t="str">
        <f>Calculations!B205</f>
        <v>38-42 Peckover Street, Little Germany</v>
      </c>
      <c r="D228" s="10" t="str">
        <f>Calculations!C205</f>
        <v>Residential</v>
      </c>
      <c r="E228" s="48">
        <f>Calculations!D205</f>
        <v>2.4804199999999998E-2</v>
      </c>
      <c r="F228" s="48">
        <f>Calculations!H205</f>
        <v>2.4804199999999998E-2</v>
      </c>
      <c r="G228" s="48">
        <f>Calculations!L205</f>
        <v>100</v>
      </c>
      <c r="H228" s="48">
        <f>Calculations!G205</f>
        <v>0</v>
      </c>
      <c r="I228" s="48">
        <f>Calculations!K205</f>
        <v>0</v>
      </c>
      <c r="J228" s="48">
        <f>Calculations!F205</f>
        <v>0</v>
      </c>
      <c r="K228" s="48">
        <f>Calculations!J205</f>
        <v>0</v>
      </c>
      <c r="L228" s="48">
        <f>Calculations!E205</f>
        <v>0</v>
      </c>
      <c r="M228" s="48">
        <f>Calculations!I205</f>
        <v>0</v>
      </c>
      <c r="N228" s="48">
        <f>Calculations!Q205</f>
        <v>0</v>
      </c>
      <c r="O228" s="48">
        <f>Calculations!V205</f>
        <v>0</v>
      </c>
      <c r="P228" s="48">
        <f>Calculations!O205</f>
        <v>0</v>
      </c>
      <c r="Q228" s="48">
        <f>Calculations!T205</f>
        <v>0</v>
      </c>
      <c r="R228" s="48">
        <f>Calculations!M205</f>
        <v>0</v>
      </c>
      <c r="S228" s="48">
        <f>Calculations!R205</f>
        <v>0</v>
      </c>
      <c r="T228" s="28" t="s">
        <v>2616</v>
      </c>
      <c r="U228" s="28" t="s">
        <v>2622</v>
      </c>
      <c r="V228" s="26" t="s">
        <v>2627</v>
      </c>
      <c r="W228" s="35" t="s">
        <v>2631</v>
      </c>
      <c r="X228" s="10"/>
    </row>
    <row r="229" spans="2:24" x14ac:dyDescent="0.2">
      <c r="B229" s="10" t="str">
        <f>Calculations!A206</f>
        <v>CC/103</v>
      </c>
      <c r="C229" s="10" t="str">
        <f>Calculations!B206</f>
        <v>46 Peckover Street, Little Germany</v>
      </c>
      <c r="D229" s="10" t="str">
        <f>Calculations!C206</f>
        <v>Residential</v>
      </c>
      <c r="E229" s="48">
        <f>Calculations!D206</f>
        <v>4.8125399999999999E-2</v>
      </c>
      <c r="F229" s="48">
        <f>Calculations!H206</f>
        <v>4.8125399999999999E-2</v>
      </c>
      <c r="G229" s="48">
        <f>Calculations!L206</f>
        <v>100</v>
      </c>
      <c r="H229" s="48">
        <f>Calculations!G206</f>
        <v>0</v>
      </c>
      <c r="I229" s="48">
        <f>Calculations!K206</f>
        <v>0</v>
      </c>
      <c r="J229" s="48">
        <f>Calculations!F206</f>
        <v>0</v>
      </c>
      <c r="K229" s="48">
        <f>Calculations!J206</f>
        <v>0</v>
      </c>
      <c r="L229" s="48">
        <f>Calculations!E206</f>
        <v>0</v>
      </c>
      <c r="M229" s="48">
        <f>Calculations!I206</f>
        <v>0</v>
      </c>
      <c r="N229" s="48">
        <f>Calculations!Q206</f>
        <v>0</v>
      </c>
      <c r="O229" s="48">
        <f>Calculations!V206</f>
        <v>0</v>
      </c>
      <c r="P229" s="48">
        <f>Calculations!O206</f>
        <v>0</v>
      </c>
      <c r="Q229" s="48">
        <f>Calculations!T206</f>
        <v>0</v>
      </c>
      <c r="R229" s="48">
        <f>Calculations!M206</f>
        <v>0</v>
      </c>
      <c r="S229" s="48">
        <f>Calculations!R206</f>
        <v>0</v>
      </c>
      <c r="T229" s="28" t="s">
        <v>2616</v>
      </c>
      <c r="U229" s="28" t="s">
        <v>2622</v>
      </c>
      <c r="V229" s="26" t="s">
        <v>2627</v>
      </c>
      <c r="W229" s="35" t="s">
        <v>2631</v>
      </c>
      <c r="X229" s="10"/>
    </row>
    <row r="230" spans="2:24" x14ac:dyDescent="0.2">
      <c r="B230" s="10" t="str">
        <f>Calculations!A207</f>
        <v>CC/104</v>
      </c>
      <c r="C230" s="10" t="str">
        <f>Calculations!B207</f>
        <v>Adelaide Street/Duncan Street</v>
      </c>
      <c r="D230" s="10" t="str">
        <f>Calculations!C207</f>
        <v>Residential</v>
      </c>
      <c r="E230" s="48">
        <f>Calculations!D207</f>
        <v>5.1924900000000003E-2</v>
      </c>
      <c r="F230" s="48">
        <f>Calculations!H207</f>
        <v>5.1924900000000003E-2</v>
      </c>
      <c r="G230" s="48">
        <f>Calculations!L207</f>
        <v>100</v>
      </c>
      <c r="H230" s="48">
        <f>Calculations!G207</f>
        <v>0</v>
      </c>
      <c r="I230" s="48">
        <f>Calculations!K207</f>
        <v>0</v>
      </c>
      <c r="J230" s="48">
        <f>Calculations!F207</f>
        <v>0</v>
      </c>
      <c r="K230" s="48">
        <f>Calculations!J207</f>
        <v>0</v>
      </c>
      <c r="L230" s="48">
        <f>Calculations!E207</f>
        <v>0</v>
      </c>
      <c r="M230" s="48">
        <f>Calculations!I207</f>
        <v>0</v>
      </c>
      <c r="N230" s="48">
        <f>Calculations!Q207</f>
        <v>0</v>
      </c>
      <c r="O230" s="48">
        <f>Calculations!V207</f>
        <v>0</v>
      </c>
      <c r="P230" s="48">
        <f>Calculations!O207</f>
        <v>0</v>
      </c>
      <c r="Q230" s="48">
        <f>Calculations!T207</f>
        <v>0</v>
      </c>
      <c r="R230" s="48">
        <f>Calculations!M207</f>
        <v>0</v>
      </c>
      <c r="S230" s="48">
        <f>Calculations!R207</f>
        <v>0</v>
      </c>
      <c r="T230" s="28" t="s">
        <v>2616</v>
      </c>
      <c r="U230" s="28" t="s">
        <v>2622</v>
      </c>
      <c r="V230" s="26" t="s">
        <v>2627</v>
      </c>
      <c r="W230" s="35" t="s">
        <v>2631</v>
      </c>
      <c r="X230" s="10"/>
    </row>
    <row r="231" spans="2:24" x14ac:dyDescent="0.2">
      <c r="B231" s="10" t="str">
        <f>Calculations!A208</f>
        <v>CC/105</v>
      </c>
      <c r="C231" s="10" t="str">
        <f>Calculations!B208</f>
        <v>City Exchange, 61 Hall Ings</v>
      </c>
      <c r="D231" s="10" t="str">
        <f>Calculations!C208</f>
        <v>Residential</v>
      </c>
      <c r="E231" s="48">
        <f>Calculations!D208</f>
        <v>0.114521</v>
      </c>
      <c r="F231" s="48">
        <f>Calculations!H208</f>
        <v>0.10276545919299999</v>
      </c>
      <c r="G231" s="48">
        <f>Calculations!L208</f>
        <v>89.735034790999023</v>
      </c>
      <c r="H231" s="48">
        <f>Calculations!G208</f>
        <v>1.1755540807E-2</v>
      </c>
      <c r="I231" s="48">
        <f>Calculations!K208</f>
        <v>10.26496520900097</v>
      </c>
      <c r="J231" s="48">
        <f>Calculations!F208</f>
        <v>0</v>
      </c>
      <c r="K231" s="48">
        <f>Calculations!J208</f>
        <v>0</v>
      </c>
      <c r="L231" s="48">
        <f>Calculations!E208</f>
        <v>0</v>
      </c>
      <c r="M231" s="48">
        <f>Calculations!I208</f>
        <v>0</v>
      </c>
      <c r="N231" s="48">
        <f>Calculations!Q208</f>
        <v>1.133135509963E-3</v>
      </c>
      <c r="O231" s="48">
        <f>Calculations!V208</f>
        <v>0.98945652759144609</v>
      </c>
      <c r="P231" s="48">
        <f>Calculations!O208</f>
        <v>2.9123741690999998E-4</v>
      </c>
      <c r="Q231" s="48">
        <f>Calculations!T208</f>
        <v>0.25430918077033904</v>
      </c>
      <c r="R231" s="48">
        <f>Calculations!M208</f>
        <v>1.08520719927E-4</v>
      </c>
      <c r="S231" s="48">
        <f>Calculations!R208</f>
        <v>9.4760541670959916E-2</v>
      </c>
      <c r="T231" s="28" t="s">
        <v>2616</v>
      </c>
      <c r="U231" s="28" t="s">
        <v>2622</v>
      </c>
      <c r="V231" s="26" t="s">
        <v>2626</v>
      </c>
      <c r="W231" s="35" t="s">
        <v>2635</v>
      </c>
      <c r="X231" s="10"/>
    </row>
    <row r="232" spans="2:24" x14ac:dyDescent="0.2">
      <c r="B232" s="10" t="str">
        <f>Calculations!A209</f>
        <v>CO/001</v>
      </c>
      <c r="C232" s="10" t="str">
        <f>Calculations!B209</f>
        <v>Land off Cottingley Cliffe Road</v>
      </c>
      <c r="D232" s="10" t="str">
        <f>Calculations!C209</f>
        <v>Residential</v>
      </c>
      <c r="E232" s="48">
        <f>Calculations!D209</f>
        <v>7.2056199999999997</v>
      </c>
      <c r="F232" s="48">
        <f>Calculations!H209</f>
        <v>7.2056199999999997</v>
      </c>
      <c r="G232" s="48">
        <f>Calculations!L209</f>
        <v>100</v>
      </c>
      <c r="H232" s="48">
        <f>Calculations!G209</f>
        <v>0</v>
      </c>
      <c r="I232" s="48">
        <f>Calculations!K209</f>
        <v>0</v>
      </c>
      <c r="J232" s="48">
        <f>Calculations!F209</f>
        <v>0</v>
      </c>
      <c r="K232" s="48">
        <f>Calculations!J209</f>
        <v>0</v>
      </c>
      <c r="L232" s="48">
        <f>Calculations!E209</f>
        <v>0</v>
      </c>
      <c r="M232" s="48">
        <f>Calculations!I209</f>
        <v>0</v>
      </c>
      <c r="N232" s="48">
        <f>Calculations!Q209</f>
        <v>0.44180529533010005</v>
      </c>
      <c r="O232" s="48">
        <f>Calculations!V209</f>
        <v>6.131398759997059</v>
      </c>
      <c r="P232" s="48">
        <f>Calculations!O209</f>
        <v>0.1972588442091</v>
      </c>
      <c r="Q232" s="48">
        <f>Calculations!T209</f>
        <v>2.7375693446101792</v>
      </c>
      <c r="R232" s="48">
        <f>Calculations!M209</f>
        <v>0.12390307239499999</v>
      </c>
      <c r="S232" s="48">
        <f>Calculations!R209</f>
        <v>1.7195338138147724</v>
      </c>
      <c r="T232" s="28" t="s">
        <v>2616</v>
      </c>
      <c r="U232" s="28" t="s">
        <v>2622</v>
      </c>
      <c r="V232" s="26" t="s">
        <v>2626</v>
      </c>
      <c r="W232" s="35" t="s">
        <v>2635</v>
      </c>
      <c r="X232" s="10"/>
    </row>
    <row r="233" spans="2:24" x14ac:dyDescent="0.2">
      <c r="B233" s="10" t="str">
        <f>Calculations!A210</f>
        <v>CO/002</v>
      </c>
      <c r="C233" s="10" t="str">
        <f>Calculations!B210</f>
        <v>Marchcote Lane</v>
      </c>
      <c r="D233" s="10" t="str">
        <f>Calculations!C210</f>
        <v>Residential</v>
      </c>
      <c r="E233" s="48">
        <f>Calculations!D210</f>
        <v>8.4535300000000007</v>
      </c>
      <c r="F233" s="48">
        <f>Calculations!H210</f>
        <v>8.4535300000000007</v>
      </c>
      <c r="G233" s="48">
        <f>Calculations!L210</f>
        <v>100</v>
      </c>
      <c r="H233" s="48">
        <f>Calculations!G210</f>
        <v>0</v>
      </c>
      <c r="I233" s="48">
        <f>Calculations!K210</f>
        <v>0</v>
      </c>
      <c r="J233" s="48">
        <f>Calculations!F210</f>
        <v>0</v>
      </c>
      <c r="K233" s="48">
        <f>Calculations!J210</f>
        <v>0</v>
      </c>
      <c r="L233" s="48">
        <f>Calculations!E210</f>
        <v>0</v>
      </c>
      <c r="M233" s="48">
        <f>Calculations!I210</f>
        <v>0</v>
      </c>
      <c r="N233" s="48">
        <f>Calculations!Q210</f>
        <v>1.9271614749999999E-2</v>
      </c>
      <c r="O233" s="48">
        <f>Calculations!V210</f>
        <v>0.22797121143474974</v>
      </c>
      <c r="P233" s="48">
        <f>Calculations!O210</f>
        <v>0</v>
      </c>
      <c r="Q233" s="48">
        <f>Calculations!T210</f>
        <v>0</v>
      </c>
      <c r="R233" s="48">
        <f>Calculations!M210</f>
        <v>0</v>
      </c>
      <c r="S233" s="48">
        <f>Calculations!R210</f>
        <v>0</v>
      </c>
      <c r="T233" s="28" t="s">
        <v>2616</v>
      </c>
      <c r="U233" s="28" t="s">
        <v>2622</v>
      </c>
      <c r="V233" s="26" t="s">
        <v>2626</v>
      </c>
      <c r="W233" s="35" t="s">
        <v>2635</v>
      </c>
      <c r="X233" s="10"/>
    </row>
    <row r="234" spans="2:24" x14ac:dyDescent="0.2">
      <c r="B234" s="10" t="str">
        <f>Calculations!A211</f>
        <v>CO/003</v>
      </c>
      <c r="C234" s="10" t="str">
        <f>Calculations!B211</f>
        <v>Cottingley Moor Road, Cottingley</v>
      </c>
      <c r="D234" s="10" t="str">
        <f>Calculations!C211</f>
        <v>Residential</v>
      </c>
      <c r="E234" s="48">
        <f>Calculations!D211</f>
        <v>10.4123</v>
      </c>
      <c r="F234" s="48">
        <f>Calculations!H211</f>
        <v>10.4123</v>
      </c>
      <c r="G234" s="48">
        <f>Calculations!L211</f>
        <v>100</v>
      </c>
      <c r="H234" s="48">
        <f>Calculations!G211</f>
        <v>0</v>
      </c>
      <c r="I234" s="48">
        <f>Calculations!K211</f>
        <v>0</v>
      </c>
      <c r="J234" s="48">
        <f>Calculations!F211</f>
        <v>0</v>
      </c>
      <c r="K234" s="48">
        <f>Calculations!J211</f>
        <v>0</v>
      </c>
      <c r="L234" s="48">
        <f>Calculations!E211</f>
        <v>0</v>
      </c>
      <c r="M234" s="48">
        <f>Calculations!I211</f>
        <v>0</v>
      </c>
      <c r="N234" s="48">
        <f>Calculations!Q211</f>
        <v>2.3578210420390002</v>
      </c>
      <c r="O234" s="48">
        <f>Calculations!V211</f>
        <v>22.644574609250601</v>
      </c>
      <c r="P234" s="48">
        <f>Calculations!O211</f>
        <v>0.61956395628900007</v>
      </c>
      <c r="Q234" s="48">
        <f>Calculations!T211</f>
        <v>5.9503083496345672</v>
      </c>
      <c r="R234" s="48">
        <f>Calculations!M211</f>
        <v>0.30227408061200001</v>
      </c>
      <c r="S234" s="48">
        <f>Calculations!R211</f>
        <v>2.9030481316519885</v>
      </c>
      <c r="T234" s="28" t="s">
        <v>2616</v>
      </c>
      <c r="U234" s="28" t="s">
        <v>2622</v>
      </c>
      <c r="V234" s="26" t="s">
        <v>2626</v>
      </c>
      <c r="W234" s="35" t="s">
        <v>2635</v>
      </c>
      <c r="X234" s="10"/>
    </row>
    <row r="235" spans="2:24" x14ac:dyDescent="0.2">
      <c r="B235" s="10" t="str">
        <f>Calculations!A212</f>
        <v>CO/004</v>
      </c>
      <c r="C235" s="10" t="str">
        <f>Calculations!B212</f>
        <v>Bradford Road</v>
      </c>
      <c r="D235" s="10" t="str">
        <f>Calculations!C212</f>
        <v>Residential</v>
      </c>
      <c r="E235" s="48">
        <f>Calculations!D212</f>
        <v>0.52134999999999998</v>
      </c>
      <c r="F235" s="48">
        <f>Calculations!H212</f>
        <v>0.51977177485714998</v>
      </c>
      <c r="G235" s="48">
        <f>Calculations!L212</f>
        <v>99.697281069751611</v>
      </c>
      <c r="H235" s="48">
        <f>Calculations!G212</f>
        <v>1.57822514285E-3</v>
      </c>
      <c r="I235" s="48">
        <f>Calculations!K212</f>
        <v>0.30271893024839358</v>
      </c>
      <c r="J235" s="48">
        <f>Calculations!F212</f>
        <v>0</v>
      </c>
      <c r="K235" s="48">
        <f>Calculations!J212</f>
        <v>0</v>
      </c>
      <c r="L235" s="48">
        <f>Calculations!E212</f>
        <v>0</v>
      </c>
      <c r="M235" s="48">
        <f>Calculations!I212</f>
        <v>0</v>
      </c>
      <c r="N235" s="48">
        <f>Calculations!Q212</f>
        <v>6.4000042558E-2</v>
      </c>
      <c r="O235" s="48">
        <f>Calculations!V212</f>
        <v>12.275830547233145</v>
      </c>
      <c r="P235" s="48">
        <f>Calculations!O212</f>
        <v>0</v>
      </c>
      <c r="Q235" s="48">
        <f>Calculations!T212</f>
        <v>0</v>
      </c>
      <c r="R235" s="48">
        <f>Calculations!M212</f>
        <v>0</v>
      </c>
      <c r="S235" s="48">
        <f>Calculations!R212</f>
        <v>0</v>
      </c>
      <c r="T235" s="28" t="s">
        <v>2616</v>
      </c>
      <c r="U235" s="28" t="s">
        <v>2622</v>
      </c>
      <c r="V235" s="26" t="s">
        <v>2626</v>
      </c>
      <c r="W235" s="35" t="s">
        <v>2635</v>
      </c>
      <c r="X235" s="26"/>
    </row>
    <row r="236" spans="2:24" x14ac:dyDescent="0.2">
      <c r="B236" s="10" t="str">
        <f>Calculations!A213</f>
        <v>CO/005A</v>
      </c>
      <c r="C236" s="10" t="str">
        <f>Calculations!B213</f>
        <v>Hazel Beck</v>
      </c>
      <c r="D236" s="10" t="str">
        <f>Calculations!C213</f>
        <v>Residential</v>
      </c>
      <c r="E236" s="48">
        <f>Calculations!D213</f>
        <v>0.53518600000000005</v>
      </c>
      <c r="F236" s="48">
        <f>Calculations!H213</f>
        <v>0.53518600000000005</v>
      </c>
      <c r="G236" s="48">
        <f>Calculations!L213</f>
        <v>100</v>
      </c>
      <c r="H236" s="48">
        <f>Calculations!G213</f>
        <v>0</v>
      </c>
      <c r="I236" s="48">
        <f>Calculations!K213</f>
        <v>0</v>
      </c>
      <c r="J236" s="48">
        <f>Calculations!F213</f>
        <v>0</v>
      </c>
      <c r="K236" s="48">
        <f>Calculations!J213</f>
        <v>0</v>
      </c>
      <c r="L236" s="48">
        <f>Calculations!E213</f>
        <v>0</v>
      </c>
      <c r="M236" s="48">
        <f>Calculations!I213</f>
        <v>0</v>
      </c>
      <c r="N236" s="48">
        <f>Calculations!Q213</f>
        <v>1.6400000000000001E-2</v>
      </c>
      <c r="O236" s="48">
        <f>Calculations!V213</f>
        <v>3.0643551961374178</v>
      </c>
      <c r="P236" s="48">
        <f>Calculations!O213</f>
        <v>1.4800000000000001E-2</v>
      </c>
      <c r="Q236" s="48">
        <f>Calculations!T213</f>
        <v>2.7653937135874256</v>
      </c>
      <c r="R236" s="48">
        <f>Calculations!M213</f>
        <v>1.04E-2</v>
      </c>
      <c r="S236" s="48">
        <f>Calculations!R213</f>
        <v>1.9432496365749476</v>
      </c>
      <c r="T236" s="28" t="s">
        <v>2616</v>
      </c>
      <c r="U236" s="28" t="s">
        <v>2622</v>
      </c>
      <c r="V236" s="26" t="s">
        <v>2626</v>
      </c>
      <c r="W236" s="35" t="s">
        <v>2635</v>
      </c>
      <c r="X236" s="10"/>
    </row>
    <row r="237" spans="2:24" x14ac:dyDescent="0.2">
      <c r="B237" s="10" t="str">
        <f>Calculations!A214</f>
        <v>CO/005B</v>
      </c>
      <c r="C237" s="10" t="str">
        <f>Calculations!B214</f>
        <v>Hazel Beck</v>
      </c>
      <c r="D237" s="10" t="str">
        <f>Calculations!C214</f>
        <v>Residential</v>
      </c>
      <c r="E237" s="48">
        <f>Calculations!D214</f>
        <v>0.51605500000000004</v>
      </c>
      <c r="F237" s="48">
        <f>Calculations!H214</f>
        <v>0.51605500000000004</v>
      </c>
      <c r="G237" s="48">
        <f>Calculations!L214</f>
        <v>100</v>
      </c>
      <c r="H237" s="48">
        <f>Calculations!G214</f>
        <v>0</v>
      </c>
      <c r="I237" s="48">
        <f>Calculations!K214</f>
        <v>0</v>
      </c>
      <c r="J237" s="48">
        <f>Calculations!F214</f>
        <v>0</v>
      </c>
      <c r="K237" s="48">
        <f>Calculations!J214</f>
        <v>0</v>
      </c>
      <c r="L237" s="48">
        <f>Calculations!E214</f>
        <v>0</v>
      </c>
      <c r="M237" s="48">
        <f>Calculations!I214</f>
        <v>0</v>
      </c>
      <c r="N237" s="48">
        <f>Calculations!Q214</f>
        <v>0</v>
      </c>
      <c r="O237" s="48">
        <f>Calculations!V214</f>
        <v>0</v>
      </c>
      <c r="P237" s="48">
        <f>Calculations!O214</f>
        <v>0</v>
      </c>
      <c r="Q237" s="48">
        <f>Calculations!T214</f>
        <v>0</v>
      </c>
      <c r="R237" s="48">
        <f>Calculations!M214</f>
        <v>0</v>
      </c>
      <c r="S237" s="48">
        <f>Calculations!R214</f>
        <v>0</v>
      </c>
      <c r="T237" s="28" t="s">
        <v>2616</v>
      </c>
      <c r="U237" s="28" t="s">
        <v>2622</v>
      </c>
      <c r="V237" s="26" t="s">
        <v>2627</v>
      </c>
      <c r="W237" s="35" t="s">
        <v>2631</v>
      </c>
      <c r="X237" s="10"/>
    </row>
    <row r="238" spans="2:24" x14ac:dyDescent="0.2">
      <c r="B238" s="10" t="str">
        <f>Calculations!A215</f>
        <v>CO/006</v>
      </c>
      <c r="C238" s="10" t="str">
        <f>Calculations!B215</f>
        <v>Hazel Beck, Cottingley Bridge</v>
      </c>
      <c r="D238" s="10" t="str">
        <f>Calculations!C215</f>
        <v>Residential</v>
      </c>
      <c r="E238" s="48">
        <f>Calculations!D215</f>
        <v>4.8429399999999996</v>
      </c>
      <c r="F238" s="48">
        <f>Calculations!H215</f>
        <v>4.8429399999999996</v>
      </c>
      <c r="G238" s="48">
        <f>Calculations!L215</f>
        <v>100</v>
      </c>
      <c r="H238" s="48">
        <f>Calculations!G215</f>
        <v>0</v>
      </c>
      <c r="I238" s="48">
        <f>Calculations!K215</f>
        <v>0</v>
      </c>
      <c r="J238" s="48">
        <f>Calculations!F215</f>
        <v>0</v>
      </c>
      <c r="K238" s="48">
        <f>Calculations!J215</f>
        <v>0</v>
      </c>
      <c r="L238" s="48">
        <f>Calculations!E215</f>
        <v>0</v>
      </c>
      <c r="M238" s="48">
        <f>Calculations!I215</f>
        <v>0</v>
      </c>
      <c r="N238" s="48">
        <f>Calculations!Q215</f>
        <v>0.487660760789</v>
      </c>
      <c r="O238" s="48">
        <f>Calculations!V215</f>
        <v>10.06951894487646</v>
      </c>
      <c r="P238" s="48">
        <f>Calculations!O215</f>
        <v>0.278806356182</v>
      </c>
      <c r="Q238" s="48">
        <f>Calculations!T215</f>
        <v>5.7569649052435095</v>
      </c>
      <c r="R238" s="48">
        <f>Calculations!M215</f>
        <v>0.22789284060000001</v>
      </c>
      <c r="S238" s="48">
        <f>Calculations!R215</f>
        <v>4.7056713607849785</v>
      </c>
      <c r="T238" s="28" t="s">
        <v>2616</v>
      </c>
      <c r="U238" s="28" t="s">
        <v>2622</v>
      </c>
      <c r="V238" s="26" t="s">
        <v>2626</v>
      </c>
      <c r="W238" s="35" t="s">
        <v>2635</v>
      </c>
      <c r="X238" s="10"/>
    </row>
    <row r="239" spans="2:24" x14ac:dyDescent="0.2">
      <c r="B239" s="10" t="str">
        <f>Calculations!A216</f>
        <v>CO/007</v>
      </c>
      <c r="C239" s="10" t="str">
        <f>Calculations!B216</f>
        <v>Hazel Nook, Lee Lane</v>
      </c>
      <c r="D239" s="10" t="str">
        <f>Calculations!C216</f>
        <v>Residential</v>
      </c>
      <c r="E239" s="48">
        <f>Calculations!D216</f>
        <v>1.26403</v>
      </c>
      <c r="F239" s="48">
        <f>Calculations!H216</f>
        <v>1.26403</v>
      </c>
      <c r="G239" s="48">
        <f>Calculations!L216</f>
        <v>100</v>
      </c>
      <c r="H239" s="48">
        <f>Calculations!G216</f>
        <v>0</v>
      </c>
      <c r="I239" s="48">
        <f>Calculations!K216</f>
        <v>0</v>
      </c>
      <c r="J239" s="48">
        <f>Calculations!F216</f>
        <v>0</v>
      </c>
      <c r="K239" s="48">
        <f>Calculations!J216</f>
        <v>0</v>
      </c>
      <c r="L239" s="48">
        <f>Calculations!E216</f>
        <v>0</v>
      </c>
      <c r="M239" s="48">
        <f>Calculations!I216</f>
        <v>0</v>
      </c>
      <c r="N239" s="48">
        <f>Calculations!Q216</f>
        <v>7.4173123748399988E-2</v>
      </c>
      <c r="O239" s="48">
        <f>Calculations!V216</f>
        <v>5.8679876069713526</v>
      </c>
      <c r="P239" s="48">
        <f>Calculations!O216</f>
        <v>4.9999999999999996E-2</v>
      </c>
      <c r="Q239" s="48">
        <f>Calculations!T216</f>
        <v>3.9556023195651999</v>
      </c>
      <c r="R239" s="48">
        <f>Calculations!M216</f>
        <v>4.7199999999999999E-2</v>
      </c>
      <c r="S239" s="48">
        <f>Calculations!R216</f>
        <v>3.7340885896695486</v>
      </c>
      <c r="T239" s="28" t="s">
        <v>2616</v>
      </c>
      <c r="U239" s="28" t="s">
        <v>2622</v>
      </c>
      <c r="V239" s="26" t="s">
        <v>2626</v>
      </c>
      <c r="W239" s="35" t="s">
        <v>2635</v>
      </c>
      <c r="X239" s="10"/>
    </row>
    <row r="240" spans="2:24" x14ac:dyDescent="0.2">
      <c r="B240" s="10" t="str">
        <f>Calculations!A217</f>
        <v>CO/008</v>
      </c>
      <c r="C240" s="10" t="str">
        <f>Calculations!B217</f>
        <v>Lee Lane, Cottingley</v>
      </c>
      <c r="D240" s="10" t="str">
        <f>Calculations!C217</f>
        <v>Residential</v>
      </c>
      <c r="E240" s="48">
        <f>Calculations!D217</f>
        <v>3.7864800000000001</v>
      </c>
      <c r="F240" s="48">
        <f>Calculations!H217</f>
        <v>3.7864800000000001</v>
      </c>
      <c r="G240" s="48">
        <f>Calculations!L217</f>
        <v>100</v>
      </c>
      <c r="H240" s="48">
        <f>Calculations!G217</f>
        <v>0</v>
      </c>
      <c r="I240" s="48">
        <f>Calculations!K217</f>
        <v>0</v>
      </c>
      <c r="J240" s="48">
        <f>Calculations!F217</f>
        <v>0</v>
      </c>
      <c r="K240" s="48">
        <f>Calculations!J217</f>
        <v>0</v>
      </c>
      <c r="L240" s="48">
        <f>Calculations!E217</f>
        <v>0</v>
      </c>
      <c r="M240" s="48">
        <f>Calculations!I217</f>
        <v>0</v>
      </c>
      <c r="N240" s="48">
        <f>Calculations!Q217</f>
        <v>4.4310231600999998E-2</v>
      </c>
      <c r="O240" s="48">
        <f>Calculations!V217</f>
        <v>1.1702222539403351</v>
      </c>
      <c r="P240" s="48">
        <f>Calculations!O217</f>
        <v>2.8693341448599998E-2</v>
      </c>
      <c r="Q240" s="48">
        <f>Calculations!T217</f>
        <v>0.75778404873655736</v>
      </c>
      <c r="R240" s="48">
        <f>Calculations!M217</f>
        <v>2.3891250369599999E-2</v>
      </c>
      <c r="S240" s="48">
        <f>Calculations!R217</f>
        <v>0.63096201140901309</v>
      </c>
      <c r="T240" s="28" t="s">
        <v>2616</v>
      </c>
      <c r="U240" s="28" t="s">
        <v>2622</v>
      </c>
      <c r="V240" s="26" t="s">
        <v>2626</v>
      </c>
      <c r="W240" s="35" t="s">
        <v>2635</v>
      </c>
      <c r="X240" s="10"/>
    </row>
    <row r="241" spans="2:24" x14ac:dyDescent="0.2">
      <c r="B241" s="10" t="str">
        <f>Calculations!A218</f>
        <v>CO/009</v>
      </c>
      <c r="C241" s="10" t="str">
        <f>Calculations!B218</f>
        <v>New Brighton, Cottingley</v>
      </c>
      <c r="D241" s="10" t="str">
        <f>Calculations!C218</f>
        <v>Residential</v>
      </c>
      <c r="E241" s="48">
        <f>Calculations!D218</f>
        <v>0.31637300000000002</v>
      </c>
      <c r="F241" s="48">
        <f>Calculations!H218</f>
        <v>0.31637300000000002</v>
      </c>
      <c r="G241" s="48">
        <f>Calculations!L218</f>
        <v>100</v>
      </c>
      <c r="H241" s="48">
        <f>Calculations!G218</f>
        <v>0</v>
      </c>
      <c r="I241" s="48">
        <f>Calculations!K218</f>
        <v>0</v>
      </c>
      <c r="J241" s="48">
        <f>Calculations!F218</f>
        <v>0</v>
      </c>
      <c r="K241" s="48">
        <f>Calculations!J218</f>
        <v>0</v>
      </c>
      <c r="L241" s="48">
        <f>Calculations!E218</f>
        <v>0</v>
      </c>
      <c r="M241" s="48">
        <f>Calculations!I218</f>
        <v>0</v>
      </c>
      <c r="N241" s="48">
        <f>Calculations!Q218</f>
        <v>5.2489638819199999E-4</v>
      </c>
      <c r="O241" s="48">
        <f>Calculations!V218</f>
        <v>0.16591061443043495</v>
      </c>
      <c r="P241" s="48">
        <f>Calculations!O218</f>
        <v>0</v>
      </c>
      <c r="Q241" s="48">
        <f>Calculations!T218</f>
        <v>0</v>
      </c>
      <c r="R241" s="48">
        <f>Calculations!M218</f>
        <v>0</v>
      </c>
      <c r="S241" s="48">
        <f>Calculations!R218</f>
        <v>0</v>
      </c>
      <c r="T241" s="28" t="s">
        <v>2616</v>
      </c>
      <c r="U241" s="28" t="s">
        <v>2622</v>
      </c>
      <c r="V241" s="26" t="s">
        <v>2626</v>
      </c>
      <c r="W241" s="35" t="s">
        <v>2635</v>
      </c>
      <c r="X241" s="10"/>
    </row>
    <row r="242" spans="2:24" x14ac:dyDescent="0.2">
      <c r="B242" s="10" t="str">
        <f>Calculations!A219</f>
        <v>CO/010</v>
      </c>
      <c r="C242" s="10" t="str">
        <f>Calculations!B219</f>
        <v>Cottingley Moor Road</v>
      </c>
      <c r="D242" s="10" t="str">
        <f>Calculations!C219</f>
        <v>Residential</v>
      </c>
      <c r="E242" s="48">
        <f>Calculations!D219</f>
        <v>0.31562800000000002</v>
      </c>
      <c r="F242" s="48">
        <f>Calculations!H219</f>
        <v>0.31562800000000002</v>
      </c>
      <c r="G242" s="48">
        <f>Calculations!L219</f>
        <v>100</v>
      </c>
      <c r="H242" s="48">
        <f>Calculations!G219</f>
        <v>0</v>
      </c>
      <c r="I242" s="48">
        <f>Calculations!K219</f>
        <v>0</v>
      </c>
      <c r="J242" s="48">
        <f>Calculations!F219</f>
        <v>0</v>
      </c>
      <c r="K242" s="48">
        <f>Calculations!J219</f>
        <v>0</v>
      </c>
      <c r="L242" s="48">
        <f>Calculations!E219</f>
        <v>0</v>
      </c>
      <c r="M242" s="48">
        <f>Calculations!I219</f>
        <v>0</v>
      </c>
      <c r="N242" s="48">
        <f>Calculations!Q219</f>
        <v>0</v>
      </c>
      <c r="O242" s="48">
        <f>Calculations!V219</f>
        <v>0</v>
      </c>
      <c r="P242" s="48">
        <f>Calculations!O219</f>
        <v>0</v>
      </c>
      <c r="Q242" s="48">
        <f>Calculations!T219</f>
        <v>0</v>
      </c>
      <c r="R242" s="48">
        <f>Calculations!M219</f>
        <v>0</v>
      </c>
      <c r="S242" s="48">
        <f>Calculations!R219</f>
        <v>0</v>
      </c>
      <c r="T242" s="28" t="s">
        <v>2616</v>
      </c>
      <c r="U242" s="28" t="s">
        <v>2622</v>
      </c>
      <c r="V242" s="26" t="s">
        <v>2627</v>
      </c>
      <c r="W242" s="35" t="s">
        <v>2631</v>
      </c>
      <c r="X242" s="10"/>
    </row>
    <row r="243" spans="2:24" x14ac:dyDescent="0.2">
      <c r="B243" s="10" t="str">
        <f>Calculations!A220</f>
        <v>CO/011</v>
      </c>
      <c r="C243" s="10" t="str">
        <f>Calculations!B220</f>
        <v>Cottingley Cliffe Road</v>
      </c>
      <c r="D243" s="10" t="str">
        <f>Calculations!C220</f>
        <v>Residential</v>
      </c>
      <c r="E243" s="48">
        <f>Calculations!D220</f>
        <v>6.0210600000000003</v>
      </c>
      <c r="F243" s="48">
        <f>Calculations!H220</f>
        <v>6.0210600000000003</v>
      </c>
      <c r="G243" s="48">
        <f>Calculations!L220</f>
        <v>100</v>
      </c>
      <c r="H243" s="48">
        <f>Calculations!G220</f>
        <v>0</v>
      </c>
      <c r="I243" s="48">
        <f>Calculations!K220</f>
        <v>0</v>
      </c>
      <c r="J243" s="48">
        <f>Calculations!F220</f>
        <v>0</v>
      </c>
      <c r="K243" s="48">
        <f>Calculations!J220</f>
        <v>0</v>
      </c>
      <c r="L243" s="48">
        <f>Calculations!E220</f>
        <v>0</v>
      </c>
      <c r="M243" s="48">
        <f>Calculations!I220</f>
        <v>0</v>
      </c>
      <c r="N243" s="48">
        <f>Calculations!Q220</f>
        <v>0.2854029649789</v>
      </c>
      <c r="O243" s="48">
        <f>Calculations!V220</f>
        <v>4.7400784077703921</v>
      </c>
      <c r="P243" s="48">
        <f>Calculations!O220</f>
        <v>0.1833981362979</v>
      </c>
      <c r="Q243" s="48">
        <f>Calculations!T220</f>
        <v>3.0459443403304398</v>
      </c>
      <c r="R243" s="48">
        <f>Calculations!M220</f>
        <v>0.114067629511</v>
      </c>
      <c r="S243" s="48">
        <f>Calculations!R220</f>
        <v>1.8944775423430422</v>
      </c>
      <c r="T243" s="28" t="s">
        <v>2616</v>
      </c>
      <c r="U243" s="28" t="s">
        <v>2622</v>
      </c>
      <c r="V243" s="26" t="s">
        <v>2626</v>
      </c>
      <c r="W243" s="35" t="s">
        <v>2635</v>
      </c>
      <c r="X243" s="10"/>
    </row>
    <row r="244" spans="2:24" ht="25.5" x14ac:dyDescent="0.2">
      <c r="B244" s="10" t="str">
        <f>Calculations!A221</f>
        <v>CR/003</v>
      </c>
      <c r="C244" s="10" t="str">
        <f>Calculations!B221</f>
        <v>Valley Road</v>
      </c>
      <c r="D244" s="10" t="str">
        <f>Calculations!C221</f>
        <v>Residential</v>
      </c>
      <c r="E244" s="48">
        <f>Calculations!D221</f>
        <v>1.8049599999999999</v>
      </c>
      <c r="F244" s="48">
        <f>Calculations!H221</f>
        <v>4.7789584751998238E-3</v>
      </c>
      <c r="G244" s="48">
        <f>Calculations!L221</f>
        <v>0.264768109830679</v>
      </c>
      <c r="H244" s="48">
        <f>Calculations!G221</f>
        <v>1.34834358376</v>
      </c>
      <c r="I244" s="48">
        <f>Calculations!K221</f>
        <v>74.70213100345714</v>
      </c>
      <c r="J244" s="48">
        <f>Calculations!F221</f>
        <v>0.41642839476600002</v>
      </c>
      <c r="K244" s="48">
        <f>Calculations!J221</f>
        <v>23.071336470946726</v>
      </c>
      <c r="L244" s="48">
        <f>Calculations!E221</f>
        <v>3.5409062998799999E-2</v>
      </c>
      <c r="M244" s="48">
        <f>Calculations!I221</f>
        <v>1.9617644157654461</v>
      </c>
      <c r="N244" s="48">
        <f>Calculations!Q221</f>
        <v>1.6857492061729999</v>
      </c>
      <c r="O244" s="48">
        <f>Calculations!V221</f>
        <v>93.395377524875897</v>
      </c>
      <c r="P244" s="48">
        <f>Calculations!O221</f>
        <v>1.0687865450589999</v>
      </c>
      <c r="Q244" s="48">
        <f>Calculations!T221</f>
        <v>59.21386319137266</v>
      </c>
      <c r="R244" s="48">
        <f>Calculations!M221</f>
        <v>0.15113609686999999</v>
      </c>
      <c r="S244" s="48">
        <f>Calculations!R221</f>
        <v>8.3733765219173826</v>
      </c>
      <c r="T244" s="28" t="s">
        <v>2615</v>
      </c>
      <c r="U244" s="28" t="s">
        <v>2622</v>
      </c>
      <c r="V244" s="26" t="s">
        <v>2623</v>
      </c>
      <c r="W244" s="35" t="s">
        <v>2628</v>
      </c>
      <c r="X244" s="10"/>
    </row>
    <row r="245" spans="2:24" x14ac:dyDescent="0.2">
      <c r="B245" s="10" t="str">
        <f>Calculations!A222</f>
        <v>CR/004</v>
      </c>
      <c r="C245" s="10" t="str">
        <f>Calculations!B222</f>
        <v>Bolton Road</v>
      </c>
      <c r="D245" s="10" t="str">
        <f>Calculations!C222</f>
        <v>Residential</v>
      </c>
      <c r="E245" s="48">
        <f>Calculations!D222</f>
        <v>0.31290699999999999</v>
      </c>
      <c r="F245" s="48">
        <f>Calculations!H222</f>
        <v>0.31290699999999999</v>
      </c>
      <c r="G245" s="48">
        <f>Calculations!L222</f>
        <v>100</v>
      </c>
      <c r="H245" s="48">
        <f>Calculations!G222</f>
        <v>0</v>
      </c>
      <c r="I245" s="48">
        <f>Calculations!K222</f>
        <v>0</v>
      </c>
      <c r="J245" s="48">
        <f>Calculations!F222</f>
        <v>0</v>
      </c>
      <c r="K245" s="48">
        <f>Calculations!J222</f>
        <v>0</v>
      </c>
      <c r="L245" s="48">
        <f>Calculations!E222</f>
        <v>0</v>
      </c>
      <c r="M245" s="48">
        <f>Calculations!I222</f>
        <v>0</v>
      </c>
      <c r="N245" s="48">
        <f>Calculations!Q222</f>
        <v>1.0603823727814999E-2</v>
      </c>
      <c r="O245" s="48">
        <f>Calculations!V222</f>
        <v>3.3888100067480118</v>
      </c>
      <c r="P245" s="48">
        <f>Calculations!O222</f>
        <v>1.04341878015E-4</v>
      </c>
      <c r="Q245" s="48">
        <f>Calculations!T222</f>
        <v>3.3345971171945661E-2</v>
      </c>
      <c r="R245" s="48">
        <f>Calculations!M222</f>
        <v>0</v>
      </c>
      <c r="S245" s="48">
        <f>Calculations!R222</f>
        <v>0</v>
      </c>
      <c r="T245" s="28" t="s">
        <v>2616</v>
      </c>
      <c r="U245" s="28" t="s">
        <v>2622</v>
      </c>
      <c r="V245" s="26" t="s">
        <v>2626</v>
      </c>
      <c r="W245" s="35" t="s">
        <v>2635</v>
      </c>
      <c r="X245" s="10"/>
    </row>
    <row r="246" spans="2:24" x14ac:dyDescent="0.2">
      <c r="B246" s="10" t="str">
        <f>Calculations!A223</f>
        <v>CR/011</v>
      </c>
      <c r="C246" s="10" t="str">
        <f>Calculations!B223</f>
        <v>Olivers Locks, Canal Road</v>
      </c>
      <c r="D246" s="10" t="str">
        <f>Calculations!C223</f>
        <v>Residential</v>
      </c>
      <c r="E246" s="48">
        <f>Calculations!D223</f>
        <v>32.010199999999998</v>
      </c>
      <c r="F246" s="48">
        <f>Calculations!H223</f>
        <v>30.7192405493949</v>
      </c>
      <c r="G246" s="48">
        <f>Calculations!L223</f>
        <v>95.967037223744001</v>
      </c>
      <c r="H246" s="48">
        <f>Calculations!G223</f>
        <v>1.2423734073099999</v>
      </c>
      <c r="I246" s="48">
        <f>Calculations!K223</f>
        <v>3.8811797717914915</v>
      </c>
      <c r="J246" s="48">
        <f>Calculations!F223</f>
        <v>4.8585811854600001E-2</v>
      </c>
      <c r="K246" s="48">
        <f>Calculations!J223</f>
        <v>0.15178228144341493</v>
      </c>
      <c r="L246" s="48">
        <f>Calculations!E223</f>
        <v>2.3144049605600001E-7</v>
      </c>
      <c r="M246" s="48">
        <f>Calculations!I223</f>
        <v>7.2302108720345398E-7</v>
      </c>
      <c r="N246" s="48">
        <f>Calculations!Q223</f>
        <v>2.712161152622</v>
      </c>
      <c r="O246" s="48">
        <f>Calculations!V223</f>
        <v>8.4728028960206441</v>
      </c>
      <c r="P246" s="48">
        <f>Calculations!O223</f>
        <v>0.47801240107199999</v>
      </c>
      <c r="Q246" s="48">
        <f>Calculations!T223</f>
        <v>1.4933127599077796</v>
      </c>
      <c r="R246" s="48">
        <f>Calculations!M223</f>
        <v>0.27256990907099998</v>
      </c>
      <c r="S246" s="48">
        <f>Calculations!R223</f>
        <v>0.85150954717871186</v>
      </c>
      <c r="T246" s="28" t="s">
        <v>2616</v>
      </c>
      <c r="U246" s="28" t="s">
        <v>2622</v>
      </c>
      <c r="V246" s="26" t="s">
        <v>2625</v>
      </c>
      <c r="W246" s="35" t="s">
        <v>2630</v>
      </c>
      <c r="X246" s="10"/>
    </row>
    <row r="247" spans="2:24" x14ac:dyDescent="0.2">
      <c r="B247" s="10" t="str">
        <f>Calculations!A224</f>
        <v>CR/012</v>
      </c>
      <c r="C247" s="10" t="str">
        <f>Calculations!B224</f>
        <v>Livingstone Road, Bolton Woods</v>
      </c>
      <c r="D247" s="10" t="str">
        <f>Calculations!C224</f>
        <v>Residential</v>
      </c>
      <c r="E247" s="48">
        <f>Calculations!D224</f>
        <v>1.40327</v>
      </c>
      <c r="F247" s="48">
        <f>Calculations!H224</f>
        <v>1.40327</v>
      </c>
      <c r="G247" s="48">
        <f>Calculations!L224</f>
        <v>100</v>
      </c>
      <c r="H247" s="48">
        <f>Calculations!G224</f>
        <v>0</v>
      </c>
      <c r="I247" s="48">
        <f>Calculations!K224</f>
        <v>0</v>
      </c>
      <c r="J247" s="48">
        <f>Calculations!F224</f>
        <v>0</v>
      </c>
      <c r="K247" s="48">
        <f>Calculations!J224</f>
        <v>0</v>
      </c>
      <c r="L247" s="48">
        <f>Calculations!E224</f>
        <v>0</v>
      </c>
      <c r="M247" s="48">
        <f>Calculations!I224</f>
        <v>0</v>
      </c>
      <c r="N247" s="48">
        <f>Calculations!Q224</f>
        <v>3.0077590831799998E-3</v>
      </c>
      <c r="O247" s="48">
        <f>Calculations!V224</f>
        <v>0.21433929914984284</v>
      </c>
      <c r="P247" s="48">
        <f>Calculations!O224</f>
        <v>0</v>
      </c>
      <c r="Q247" s="48">
        <f>Calculations!T224</f>
        <v>0</v>
      </c>
      <c r="R247" s="48">
        <f>Calculations!M224</f>
        <v>0</v>
      </c>
      <c r="S247" s="48">
        <f>Calculations!R224</f>
        <v>0</v>
      </c>
      <c r="T247" s="28" t="s">
        <v>2616</v>
      </c>
      <c r="U247" s="28" t="s">
        <v>2622</v>
      </c>
      <c r="V247" s="26" t="s">
        <v>2626</v>
      </c>
      <c r="W247" s="35" t="s">
        <v>2635</v>
      </c>
      <c r="X247" s="10"/>
    </row>
    <row r="248" spans="2:24" x14ac:dyDescent="0.2">
      <c r="B248" s="10" t="str">
        <f>Calculations!A225</f>
        <v>CR/014</v>
      </c>
      <c r="C248" s="10" t="str">
        <f>Calculations!B225</f>
        <v>Bolton Woods Quarry, Bolton Woods Road</v>
      </c>
      <c r="D248" s="10" t="str">
        <f>Calculations!C225</f>
        <v>Residential</v>
      </c>
      <c r="E248" s="48">
        <f>Calculations!D225</f>
        <v>29.794899999999998</v>
      </c>
      <c r="F248" s="48">
        <f>Calculations!H225</f>
        <v>29.794899999999998</v>
      </c>
      <c r="G248" s="48">
        <f>Calculations!L225</f>
        <v>100</v>
      </c>
      <c r="H248" s="48">
        <f>Calculations!G225</f>
        <v>0</v>
      </c>
      <c r="I248" s="48">
        <f>Calculations!K225</f>
        <v>0</v>
      </c>
      <c r="J248" s="48">
        <f>Calculations!F225</f>
        <v>0</v>
      </c>
      <c r="K248" s="48">
        <f>Calculations!J225</f>
        <v>0</v>
      </c>
      <c r="L248" s="48">
        <f>Calculations!E225</f>
        <v>0</v>
      </c>
      <c r="M248" s="48">
        <f>Calculations!I225</f>
        <v>0</v>
      </c>
      <c r="N248" s="48">
        <f>Calculations!Q225</f>
        <v>0.66231888167800002</v>
      </c>
      <c r="O248" s="48">
        <f>Calculations!V225</f>
        <v>2.2229270166303627</v>
      </c>
      <c r="P248" s="48">
        <f>Calculations!O225</f>
        <v>0.17365809431400001</v>
      </c>
      <c r="Q248" s="48">
        <f>Calculations!T225</f>
        <v>0.58284503157923007</v>
      </c>
      <c r="R248" s="48">
        <f>Calculations!M225</f>
        <v>1.3599999999999999E-2</v>
      </c>
      <c r="S248" s="48">
        <f>Calculations!R225</f>
        <v>4.5645395688523875E-2</v>
      </c>
      <c r="T248" s="28" t="s">
        <v>2616</v>
      </c>
      <c r="U248" s="28" t="s">
        <v>2622</v>
      </c>
      <c r="V248" s="26" t="s">
        <v>2626</v>
      </c>
      <c r="W248" s="35" t="s">
        <v>2635</v>
      </c>
      <c r="X248" s="10"/>
    </row>
    <row r="249" spans="2:24" x14ac:dyDescent="0.2">
      <c r="B249" s="10" t="str">
        <f>Calculations!A226</f>
        <v>CR/015</v>
      </c>
      <c r="C249" s="10" t="str">
        <f>Calculations!B226</f>
        <v>Bolton Road, Wapping</v>
      </c>
      <c r="D249" s="10" t="str">
        <f>Calculations!C226</f>
        <v>Residential</v>
      </c>
      <c r="E249" s="48">
        <f>Calculations!D226</f>
        <v>1.06795</v>
      </c>
      <c r="F249" s="48">
        <f>Calculations!H226</f>
        <v>1.06795</v>
      </c>
      <c r="G249" s="48">
        <f>Calculations!L226</f>
        <v>100</v>
      </c>
      <c r="H249" s="48">
        <f>Calculations!G226</f>
        <v>0</v>
      </c>
      <c r="I249" s="48">
        <f>Calculations!K226</f>
        <v>0</v>
      </c>
      <c r="J249" s="48">
        <f>Calculations!F226</f>
        <v>0</v>
      </c>
      <c r="K249" s="48">
        <f>Calculations!J226</f>
        <v>0</v>
      </c>
      <c r="L249" s="48">
        <f>Calculations!E226</f>
        <v>0</v>
      </c>
      <c r="M249" s="48">
        <f>Calculations!I226</f>
        <v>0</v>
      </c>
      <c r="N249" s="48">
        <f>Calculations!Q226</f>
        <v>0</v>
      </c>
      <c r="O249" s="48">
        <f>Calculations!V226</f>
        <v>0</v>
      </c>
      <c r="P249" s="48">
        <f>Calculations!O226</f>
        <v>0</v>
      </c>
      <c r="Q249" s="48">
        <f>Calculations!T226</f>
        <v>0</v>
      </c>
      <c r="R249" s="48">
        <f>Calculations!M226</f>
        <v>0</v>
      </c>
      <c r="S249" s="48">
        <f>Calculations!R226</f>
        <v>0</v>
      </c>
      <c r="T249" s="28" t="s">
        <v>2616</v>
      </c>
      <c r="U249" s="28" t="s">
        <v>2622</v>
      </c>
      <c r="V249" s="26" t="s">
        <v>2626</v>
      </c>
      <c r="W249" s="35" t="s">
        <v>2635</v>
      </c>
      <c r="X249" s="10"/>
    </row>
    <row r="250" spans="2:24" x14ac:dyDescent="0.2">
      <c r="B250" s="10" t="str">
        <f>Calculations!A227</f>
        <v>CR/016</v>
      </c>
      <c r="C250" s="10" t="str">
        <f>Calculations!B227</f>
        <v>Gaisby lane</v>
      </c>
      <c r="D250" s="10" t="str">
        <f>Calculations!C227</f>
        <v>Residential</v>
      </c>
      <c r="E250" s="48">
        <f>Calculations!D227</f>
        <v>1.22153</v>
      </c>
      <c r="F250" s="48">
        <f>Calculations!H227</f>
        <v>1.22153</v>
      </c>
      <c r="G250" s="48">
        <f>Calculations!L227</f>
        <v>100</v>
      </c>
      <c r="H250" s="48">
        <f>Calculations!G227</f>
        <v>0</v>
      </c>
      <c r="I250" s="48">
        <f>Calculations!K227</f>
        <v>0</v>
      </c>
      <c r="J250" s="48">
        <f>Calculations!F227</f>
        <v>0</v>
      </c>
      <c r="K250" s="48">
        <f>Calculations!J227</f>
        <v>0</v>
      </c>
      <c r="L250" s="48">
        <f>Calculations!E227</f>
        <v>0</v>
      </c>
      <c r="M250" s="48">
        <f>Calculations!I227</f>
        <v>0</v>
      </c>
      <c r="N250" s="48">
        <f>Calculations!Q227</f>
        <v>0.40269113030260001</v>
      </c>
      <c r="O250" s="48">
        <f>Calculations!V227</f>
        <v>32.966126931192846</v>
      </c>
      <c r="P250" s="48">
        <f>Calculations!O227</f>
        <v>4.5062653595600001E-2</v>
      </c>
      <c r="Q250" s="48">
        <f>Calculations!T227</f>
        <v>3.6890337196466727</v>
      </c>
      <c r="R250" s="48">
        <f>Calculations!M227</f>
        <v>0</v>
      </c>
      <c r="S250" s="48">
        <f>Calculations!R227</f>
        <v>0</v>
      </c>
      <c r="T250" s="28" t="s">
        <v>2616</v>
      </c>
      <c r="U250" s="28" t="s">
        <v>2622</v>
      </c>
      <c r="V250" s="26" t="s">
        <v>2626</v>
      </c>
      <c r="W250" s="35" t="s">
        <v>2635</v>
      </c>
      <c r="X250" s="10"/>
    </row>
    <row r="251" spans="2:24" x14ac:dyDescent="0.2">
      <c r="B251" s="10" t="str">
        <f>Calculations!A228</f>
        <v>CR/017A</v>
      </c>
      <c r="C251" s="10" t="str">
        <f>Calculations!B228</f>
        <v>Wapping Road/Bolton Road</v>
      </c>
      <c r="D251" s="10" t="str">
        <f>Calculations!C228</f>
        <v>Residential</v>
      </c>
      <c r="E251" s="48">
        <f>Calculations!D228</f>
        <v>6.00995E-2</v>
      </c>
      <c r="F251" s="48">
        <f>Calculations!H228</f>
        <v>6.00995E-2</v>
      </c>
      <c r="G251" s="48">
        <f>Calculations!L228</f>
        <v>100</v>
      </c>
      <c r="H251" s="48">
        <f>Calculations!G228</f>
        <v>0</v>
      </c>
      <c r="I251" s="48">
        <f>Calculations!K228</f>
        <v>0</v>
      </c>
      <c r="J251" s="48">
        <f>Calculations!F228</f>
        <v>0</v>
      </c>
      <c r="K251" s="48">
        <f>Calculations!J228</f>
        <v>0</v>
      </c>
      <c r="L251" s="48">
        <f>Calculations!E228</f>
        <v>0</v>
      </c>
      <c r="M251" s="48">
        <f>Calculations!I228</f>
        <v>0</v>
      </c>
      <c r="N251" s="48">
        <f>Calculations!Q228</f>
        <v>1.6789960562099999E-4</v>
      </c>
      <c r="O251" s="48">
        <f>Calculations!V228</f>
        <v>0.27936938846579423</v>
      </c>
      <c r="P251" s="48">
        <f>Calculations!O228</f>
        <v>0</v>
      </c>
      <c r="Q251" s="48">
        <f>Calculations!T228</f>
        <v>0</v>
      </c>
      <c r="R251" s="48">
        <f>Calculations!M228</f>
        <v>0</v>
      </c>
      <c r="S251" s="48">
        <f>Calculations!R228</f>
        <v>0</v>
      </c>
      <c r="T251" s="28" t="s">
        <v>2616</v>
      </c>
      <c r="U251" s="28" t="s">
        <v>2622</v>
      </c>
      <c r="V251" s="26" t="s">
        <v>2626</v>
      </c>
      <c r="W251" s="35" t="s">
        <v>2635</v>
      </c>
      <c r="X251" s="10"/>
    </row>
    <row r="252" spans="2:24" x14ac:dyDescent="0.2">
      <c r="B252" s="10" t="str">
        <f>Calculations!A229</f>
        <v>CR/017B</v>
      </c>
      <c r="C252" s="10" t="str">
        <f>Calculations!B229</f>
        <v>Wapping Road</v>
      </c>
      <c r="D252" s="10" t="str">
        <f>Calculations!C229</f>
        <v>Residential</v>
      </c>
      <c r="E252" s="48">
        <f>Calculations!D229</f>
        <v>0.38497199999999998</v>
      </c>
      <c r="F252" s="48">
        <f>Calculations!H229</f>
        <v>0.38497199999999998</v>
      </c>
      <c r="G252" s="48">
        <f>Calculations!L229</f>
        <v>100</v>
      </c>
      <c r="H252" s="48">
        <f>Calculations!G229</f>
        <v>0</v>
      </c>
      <c r="I252" s="48">
        <f>Calculations!K229</f>
        <v>0</v>
      </c>
      <c r="J252" s="48">
        <f>Calculations!F229</f>
        <v>0</v>
      </c>
      <c r="K252" s="48">
        <f>Calculations!J229</f>
        <v>0</v>
      </c>
      <c r="L252" s="48">
        <f>Calculations!E229</f>
        <v>0</v>
      </c>
      <c r="M252" s="48">
        <f>Calculations!I229</f>
        <v>0</v>
      </c>
      <c r="N252" s="48">
        <f>Calculations!Q229</f>
        <v>0.11194922068110999</v>
      </c>
      <c r="O252" s="48">
        <f>Calculations!V229</f>
        <v>29.079834554489675</v>
      </c>
      <c r="P252" s="48">
        <f>Calculations!O229</f>
        <v>2.253119089721E-2</v>
      </c>
      <c r="Q252" s="48">
        <f>Calculations!T229</f>
        <v>5.8526830255732891</v>
      </c>
      <c r="R252" s="48">
        <f>Calculations!M229</f>
        <v>2.0820377315099998E-3</v>
      </c>
      <c r="S252" s="48">
        <f>Calculations!R229</f>
        <v>0.54082835414263897</v>
      </c>
      <c r="T252" s="28" t="s">
        <v>2616</v>
      </c>
      <c r="U252" s="28" t="s">
        <v>2622</v>
      </c>
      <c r="V252" s="26" t="s">
        <v>2626</v>
      </c>
      <c r="W252" s="35" t="s">
        <v>2635</v>
      </c>
      <c r="X252" s="10"/>
    </row>
    <row r="253" spans="2:24" x14ac:dyDescent="0.2">
      <c r="B253" s="10" t="str">
        <f>Calculations!A230</f>
        <v>CR/019</v>
      </c>
      <c r="C253" s="10" t="str">
        <f>Calculations!B230</f>
        <v>Poplar Crescent/Gaisby Lane</v>
      </c>
      <c r="D253" s="10" t="str">
        <f>Calculations!C230</f>
        <v>Residential</v>
      </c>
      <c r="E253" s="48">
        <f>Calculations!D230</f>
        <v>1.81369</v>
      </c>
      <c r="F253" s="48">
        <f>Calculations!H230</f>
        <v>0.91148333682899985</v>
      </c>
      <c r="G253" s="48">
        <f>Calculations!L230</f>
        <v>50.255740332085409</v>
      </c>
      <c r="H253" s="48">
        <f>Calculations!G230</f>
        <v>0.29588775395299999</v>
      </c>
      <c r="I253" s="48">
        <f>Calculations!K230</f>
        <v>16.314130526881659</v>
      </c>
      <c r="J253" s="48">
        <f>Calculations!F230</f>
        <v>0.29568771314600001</v>
      </c>
      <c r="K253" s="48">
        <f>Calculations!J230</f>
        <v>16.30310103413483</v>
      </c>
      <c r="L253" s="48">
        <f>Calculations!E230</f>
        <v>0.31063119607200002</v>
      </c>
      <c r="M253" s="48">
        <f>Calculations!I230</f>
        <v>17.127028106898091</v>
      </c>
      <c r="N253" s="48">
        <f>Calculations!Q230</f>
        <v>0.41628782542729997</v>
      </c>
      <c r="O253" s="48">
        <f>Calculations!V230</f>
        <v>22.952534635318049</v>
      </c>
      <c r="P253" s="48">
        <f>Calculations!O230</f>
        <v>7.5002865405300004E-2</v>
      </c>
      <c r="Q253" s="48">
        <f>Calculations!T230</f>
        <v>4.1353740388544908</v>
      </c>
      <c r="R253" s="48">
        <f>Calculations!M230</f>
        <v>4.5569890096200001E-2</v>
      </c>
      <c r="S253" s="48">
        <f>Calculations!R230</f>
        <v>2.512551213062872</v>
      </c>
      <c r="T253" s="28" t="s">
        <v>2616</v>
      </c>
      <c r="U253" s="28" t="s">
        <v>2622</v>
      </c>
      <c r="V253" s="26" t="s">
        <v>2623</v>
      </c>
      <c r="W253" s="35" t="s">
        <v>2633</v>
      </c>
      <c r="X253" s="10"/>
    </row>
    <row r="254" spans="2:24" x14ac:dyDescent="0.2">
      <c r="B254" s="10" t="str">
        <f>Calculations!A231</f>
        <v>CR/020</v>
      </c>
      <c r="C254" s="10" t="str">
        <f>Calculations!B231</f>
        <v>Dockfield Road northside, Shipley</v>
      </c>
      <c r="D254" s="10" t="str">
        <f>Calculations!C231</f>
        <v>Residential</v>
      </c>
      <c r="E254" s="48">
        <f>Calculations!D231</f>
        <v>0.54176800000000003</v>
      </c>
      <c r="F254" s="48">
        <f>Calculations!H231</f>
        <v>2.8063591003997523E-7</v>
      </c>
      <c r="G254" s="48">
        <f>Calculations!L231</f>
        <v>5.1800015881332083E-5</v>
      </c>
      <c r="H254" s="48">
        <f>Calculations!G231</f>
        <v>6.1658558007899999E-3</v>
      </c>
      <c r="I254" s="48">
        <f>Calculations!K231</f>
        <v>1.1380989281002201</v>
      </c>
      <c r="J254" s="48">
        <f>Calculations!F231</f>
        <v>9.0314432494300004E-2</v>
      </c>
      <c r="K254" s="48">
        <f>Calculations!J231</f>
        <v>16.670315060007233</v>
      </c>
      <c r="L254" s="48">
        <f>Calculations!E231</f>
        <v>0.44528743106899998</v>
      </c>
      <c r="M254" s="48">
        <f>Calculations!I231</f>
        <v>82.191534211876657</v>
      </c>
      <c r="N254" s="48">
        <f>Calculations!Q231</f>
        <v>9.5557998295258906E-2</v>
      </c>
      <c r="O254" s="48">
        <f>Calculations!V231</f>
        <v>17.638176912490014</v>
      </c>
      <c r="P254" s="48">
        <f>Calculations!O231</f>
        <v>5.9355712495889998E-4</v>
      </c>
      <c r="Q254" s="48">
        <f>Calculations!T231</f>
        <v>0.1095592809023235</v>
      </c>
      <c r="R254" s="48">
        <f>Calculations!M231</f>
        <v>3.5585339992900003E-5</v>
      </c>
      <c r="S254" s="48">
        <f>Calculations!R231</f>
        <v>6.5683724385530336E-3</v>
      </c>
      <c r="T254" s="28" t="s">
        <v>2616</v>
      </c>
      <c r="U254" s="28" t="s">
        <v>2622</v>
      </c>
      <c r="V254" s="26" t="s">
        <v>2623</v>
      </c>
      <c r="W254" s="35" t="s">
        <v>2633</v>
      </c>
      <c r="X254" s="10"/>
    </row>
    <row r="255" spans="2:24" x14ac:dyDescent="0.2">
      <c r="B255" s="10" t="str">
        <f>Calculations!A123</f>
        <v>BU/011</v>
      </c>
      <c r="C255" s="10" t="str">
        <f>Calculations!B123</f>
        <v>Greenholme Mills, Great Pasture Lane</v>
      </c>
      <c r="D255" s="10" t="str">
        <f>Calculations!C123</f>
        <v>Residential</v>
      </c>
      <c r="E255" s="48">
        <f>Calculations!D123</f>
        <v>2.88869</v>
      </c>
      <c r="F255" s="48">
        <f>Calculations!H123</f>
        <v>2.0754934879959999</v>
      </c>
      <c r="G255" s="48">
        <f>Calculations!L123</f>
        <v>71.848951877702348</v>
      </c>
      <c r="H255" s="48">
        <f>Calculations!G123</f>
        <v>0.218689866136</v>
      </c>
      <c r="I255" s="48">
        <f>Calculations!K123</f>
        <v>7.5705550313810068</v>
      </c>
      <c r="J255" s="48">
        <f>Calculations!F123</f>
        <v>0.37855260665599999</v>
      </c>
      <c r="K255" s="48">
        <f>Calculations!J123</f>
        <v>13.10464628104781</v>
      </c>
      <c r="L255" s="48">
        <f>Calculations!E123</f>
        <v>0.21595403921199999</v>
      </c>
      <c r="M255" s="48">
        <f>Calculations!I123</f>
        <v>7.4758468098688331</v>
      </c>
      <c r="N255" s="48">
        <f>Calculations!Q123</f>
        <v>3.8536995400709997E-2</v>
      </c>
      <c r="O255" s="48">
        <f>Calculations!V123</f>
        <v>1.334064762944795</v>
      </c>
      <c r="P255" s="48">
        <f>Calculations!O123</f>
        <v>2.252444833361E-2</v>
      </c>
      <c r="Q255" s="48">
        <f>Calculations!T123</f>
        <v>0.77974612483894079</v>
      </c>
      <c r="R255" s="48">
        <f>Calculations!M123</f>
        <v>3.4767409438100001E-3</v>
      </c>
      <c r="S255" s="48">
        <f>Calculations!R123</f>
        <v>0.1203570110953408</v>
      </c>
      <c r="T255" s="28" t="s">
        <v>2616</v>
      </c>
      <c r="U255" s="28" t="s">
        <v>2622</v>
      </c>
      <c r="V255" s="26" t="s">
        <v>2624</v>
      </c>
      <c r="W255" s="35" t="s">
        <v>2629</v>
      </c>
      <c r="X255" s="10"/>
    </row>
    <row r="256" spans="2:24" x14ac:dyDescent="0.2">
      <c r="B256" s="10" t="str">
        <f>Calculations!A233</f>
        <v>CR/023</v>
      </c>
      <c r="C256" s="10" t="str">
        <f>Calculations!B233</f>
        <v>Crag Road, Windhill</v>
      </c>
      <c r="D256" s="10" t="str">
        <f>Calculations!C233</f>
        <v>Residential</v>
      </c>
      <c r="E256" s="48">
        <f>Calculations!D233</f>
        <v>0.91744800000000004</v>
      </c>
      <c r="F256" s="48">
        <f>Calculations!H233</f>
        <v>0.91744800000000004</v>
      </c>
      <c r="G256" s="48">
        <f>Calculations!L233</f>
        <v>100</v>
      </c>
      <c r="H256" s="48">
        <f>Calculations!G233</f>
        <v>0</v>
      </c>
      <c r="I256" s="48">
        <f>Calculations!K233</f>
        <v>0</v>
      </c>
      <c r="J256" s="48">
        <f>Calculations!F233</f>
        <v>0</v>
      </c>
      <c r="K256" s="48">
        <f>Calculations!J233</f>
        <v>0</v>
      </c>
      <c r="L256" s="48">
        <f>Calculations!E233</f>
        <v>0</v>
      </c>
      <c r="M256" s="48">
        <f>Calculations!I233</f>
        <v>0</v>
      </c>
      <c r="N256" s="48">
        <f>Calculations!Q233</f>
        <v>7.6111966324400003E-3</v>
      </c>
      <c r="O256" s="48">
        <f>Calculations!V233</f>
        <v>0.82960523456806268</v>
      </c>
      <c r="P256" s="48">
        <f>Calculations!O233</f>
        <v>1.96043426E-4</v>
      </c>
      <c r="Q256" s="48">
        <f>Calculations!T233</f>
        <v>2.1368341965975181E-2</v>
      </c>
      <c r="R256" s="48">
        <f>Calculations!M233</f>
        <v>0</v>
      </c>
      <c r="S256" s="48">
        <f>Calculations!R233</f>
        <v>0</v>
      </c>
      <c r="T256" s="28" t="s">
        <v>2616</v>
      </c>
      <c r="U256" s="28" t="s">
        <v>2622</v>
      </c>
      <c r="V256" s="26" t="s">
        <v>2626</v>
      </c>
      <c r="W256" s="35" t="s">
        <v>2635</v>
      </c>
      <c r="X256" s="10"/>
    </row>
    <row r="257" spans="2:24" x14ac:dyDescent="0.2">
      <c r="B257" s="10" t="str">
        <f>Calculations!A234</f>
        <v>CR/024A</v>
      </c>
      <c r="C257" s="10" t="str">
        <f>Calculations!B234</f>
        <v>Shipley East - Crag Road</v>
      </c>
      <c r="D257" s="10" t="str">
        <f>Calculations!C234</f>
        <v>Residential</v>
      </c>
      <c r="E257" s="48">
        <f>Calculations!D234</f>
        <v>5.0192699999999997</v>
      </c>
      <c r="F257" s="48">
        <f>Calculations!H234</f>
        <v>3.8738994894089993</v>
      </c>
      <c r="G257" s="48">
        <f>Calculations!L234</f>
        <v>77.180536002426635</v>
      </c>
      <c r="H257" s="48">
        <f>Calculations!G234</f>
        <v>0.21863424285800001</v>
      </c>
      <c r="I257" s="48">
        <f>Calculations!K234</f>
        <v>4.355897229238515</v>
      </c>
      <c r="J257" s="48">
        <f>Calculations!F234</f>
        <v>0.33015695629500003</v>
      </c>
      <c r="K257" s="48">
        <f>Calculations!J234</f>
        <v>6.577788329677424</v>
      </c>
      <c r="L257" s="48">
        <f>Calculations!E234</f>
        <v>0.59657931143800003</v>
      </c>
      <c r="M257" s="48">
        <f>Calculations!I234</f>
        <v>11.885778438657416</v>
      </c>
      <c r="N257" s="48">
        <f>Calculations!Q234</f>
        <v>1.154650488483</v>
      </c>
      <c r="O257" s="48">
        <f>Calculations!V234</f>
        <v>23.004351000902524</v>
      </c>
      <c r="P257" s="48">
        <f>Calculations!O234</f>
        <v>0.46511624517600003</v>
      </c>
      <c r="Q257" s="48">
        <f>Calculations!T234</f>
        <v>9.2666113832489607</v>
      </c>
      <c r="R257" s="48">
        <f>Calculations!M234</f>
        <v>0.23068273498899999</v>
      </c>
      <c r="S257" s="48">
        <f>Calculations!R234</f>
        <v>4.5959419395449936</v>
      </c>
      <c r="T257" s="28" t="s">
        <v>2616</v>
      </c>
      <c r="U257" s="28" t="s">
        <v>2622</v>
      </c>
      <c r="V257" s="26" t="s">
        <v>2623</v>
      </c>
      <c r="W257" s="35" t="s">
        <v>2633</v>
      </c>
      <c r="X257" s="10"/>
    </row>
    <row r="258" spans="2:24" ht="25.5" x14ac:dyDescent="0.2">
      <c r="B258" s="10" t="str">
        <f>Calculations!A235</f>
        <v>CR/024B</v>
      </c>
      <c r="C258" s="10" t="str">
        <f>Calculations!B235</f>
        <v>Crag Road, Windhill</v>
      </c>
      <c r="D258" s="10" t="str">
        <f>Calculations!C235</f>
        <v>Residential</v>
      </c>
      <c r="E258" s="48">
        <f>Calculations!D235</f>
        <v>1.6659600000000001</v>
      </c>
      <c r="F258" s="48">
        <f>Calculations!H235</f>
        <v>1.2366995026721201</v>
      </c>
      <c r="G258" s="48">
        <f>Calculations!L235</f>
        <v>74.233445141067008</v>
      </c>
      <c r="H258" s="48">
        <f>Calculations!G235</f>
        <v>0.37573997193499997</v>
      </c>
      <c r="I258" s="48">
        <f>Calculations!K235</f>
        <v>22.553961195646952</v>
      </c>
      <c r="J258" s="48">
        <f>Calculations!F235</f>
        <v>4.8418979998299999E-2</v>
      </c>
      <c r="K258" s="48">
        <f>Calculations!J235</f>
        <v>2.9063711012449276</v>
      </c>
      <c r="L258" s="48">
        <f>Calculations!E235</f>
        <v>5.1015453945799996E-3</v>
      </c>
      <c r="M258" s="48">
        <f>Calculations!I235</f>
        <v>0.30622256204110537</v>
      </c>
      <c r="N258" s="48">
        <f>Calculations!Q235</f>
        <v>0.65695936946199995</v>
      </c>
      <c r="O258" s="48">
        <f>Calculations!V235</f>
        <v>39.434282303416644</v>
      </c>
      <c r="P258" s="48">
        <f>Calculations!O235</f>
        <v>0.16843175395600002</v>
      </c>
      <c r="Q258" s="48">
        <f>Calculations!T235</f>
        <v>10.11019195875051</v>
      </c>
      <c r="R258" s="48">
        <f>Calculations!M235</f>
        <v>8.83335390789E-2</v>
      </c>
      <c r="S258" s="48">
        <f>Calculations!R235</f>
        <v>5.3022605031873509</v>
      </c>
      <c r="T258" s="28" t="s">
        <v>2615</v>
      </c>
      <c r="U258" s="28" t="s">
        <v>2622</v>
      </c>
      <c r="V258" s="26" t="s">
        <v>2623</v>
      </c>
      <c r="W258" s="35" t="s">
        <v>2628</v>
      </c>
      <c r="X258" s="10"/>
    </row>
    <row r="259" spans="2:24" x14ac:dyDescent="0.2">
      <c r="B259" s="10" t="str">
        <f>Calculations!A236</f>
        <v>CR/025</v>
      </c>
      <c r="C259" s="10" t="str">
        <f>Calculations!B236</f>
        <v>Dockfield Road</v>
      </c>
      <c r="D259" s="10" t="str">
        <f>Calculations!C236</f>
        <v>Residential</v>
      </c>
      <c r="E259" s="48">
        <f>Calculations!D236</f>
        <v>0.68985600000000002</v>
      </c>
      <c r="F259" s="48">
        <f>Calculations!H236</f>
        <v>0.53451373640200006</v>
      </c>
      <c r="G259" s="48">
        <f>Calculations!L236</f>
        <v>77.481929040553396</v>
      </c>
      <c r="H259" s="48">
        <f>Calculations!G236</f>
        <v>0.15534226359799999</v>
      </c>
      <c r="I259" s="48">
        <f>Calculations!K236</f>
        <v>22.518070959446607</v>
      </c>
      <c r="J259" s="48">
        <f>Calculations!F236</f>
        <v>0</v>
      </c>
      <c r="K259" s="48">
        <f>Calculations!J236</f>
        <v>0</v>
      </c>
      <c r="L259" s="48">
        <f>Calculations!E236</f>
        <v>0</v>
      </c>
      <c r="M259" s="48">
        <f>Calculations!I236</f>
        <v>0</v>
      </c>
      <c r="N259" s="48">
        <f>Calculations!Q236</f>
        <v>6.1385786363833003E-2</v>
      </c>
      <c r="O259" s="48">
        <f>Calculations!V236</f>
        <v>8.8983478238694751</v>
      </c>
      <c r="P259" s="48">
        <f>Calculations!O236</f>
        <v>8.1992597283300002E-4</v>
      </c>
      <c r="Q259" s="48">
        <f>Calculations!T236</f>
        <v>0.11885465558507861</v>
      </c>
      <c r="R259" s="48">
        <f>Calculations!M236</f>
        <v>0</v>
      </c>
      <c r="S259" s="48">
        <f>Calculations!R236</f>
        <v>0</v>
      </c>
      <c r="T259" s="28" t="s">
        <v>2616</v>
      </c>
      <c r="U259" s="28" t="s">
        <v>2622</v>
      </c>
      <c r="V259" s="26" t="s">
        <v>2626</v>
      </c>
      <c r="W259" s="35" t="s">
        <v>2635</v>
      </c>
      <c r="X259" s="10"/>
    </row>
    <row r="260" spans="2:24" x14ac:dyDescent="0.2">
      <c r="B260" s="10" t="str">
        <f>Calculations!A237</f>
        <v>CR/026</v>
      </c>
      <c r="C260" s="10" t="str">
        <f>Calculations!B237</f>
        <v>Market Hall, Kirkgate</v>
      </c>
      <c r="D260" s="10" t="str">
        <f>Calculations!C237</f>
        <v>Residential</v>
      </c>
      <c r="E260" s="48">
        <f>Calculations!D237</f>
        <v>0.18318699999999999</v>
      </c>
      <c r="F260" s="48">
        <f>Calculations!H237</f>
        <v>0.18318699999999999</v>
      </c>
      <c r="G260" s="48">
        <f>Calculations!L237</f>
        <v>100</v>
      </c>
      <c r="H260" s="48">
        <f>Calculations!G237</f>
        <v>0</v>
      </c>
      <c r="I260" s="48">
        <f>Calculations!K237</f>
        <v>0</v>
      </c>
      <c r="J260" s="48">
        <f>Calculations!F237</f>
        <v>0</v>
      </c>
      <c r="K260" s="48">
        <f>Calculations!J237</f>
        <v>0</v>
      </c>
      <c r="L260" s="48">
        <f>Calculations!E237</f>
        <v>0</v>
      </c>
      <c r="M260" s="48">
        <f>Calculations!I237</f>
        <v>0</v>
      </c>
      <c r="N260" s="48">
        <f>Calculations!Q237</f>
        <v>2.9930282040999999E-3</v>
      </c>
      <c r="O260" s="48">
        <f>Calculations!V237</f>
        <v>1.63386495990436</v>
      </c>
      <c r="P260" s="48">
        <f>Calculations!O237</f>
        <v>0</v>
      </c>
      <c r="Q260" s="48">
        <f>Calculations!T237</f>
        <v>0</v>
      </c>
      <c r="R260" s="48">
        <f>Calculations!M237</f>
        <v>0</v>
      </c>
      <c r="S260" s="48">
        <f>Calculations!R237</f>
        <v>0</v>
      </c>
      <c r="T260" s="28" t="s">
        <v>2616</v>
      </c>
      <c r="U260" s="28" t="s">
        <v>2622</v>
      </c>
      <c r="V260" s="26" t="s">
        <v>2626</v>
      </c>
      <c r="W260" s="35" t="s">
        <v>2635</v>
      </c>
      <c r="X260" s="10"/>
    </row>
    <row r="261" spans="2:24" x14ac:dyDescent="0.2">
      <c r="B261" s="10" t="str">
        <f>Calculations!A238</f>
        <v>CR/029</v>
      </c>
      <c r="C261" s="10" t="str">
        <f>Calculations!B238</f>
        <v>Dockfield Road, Shipley</v>
      </c>
      <c r="D261" s="10" t="str">
        <f>Calculations!C238</f>
        <v>Residential</v>
      </c>
      <c r="E261" s="48">
        <f>Calculations!D238</f>
        <v>5.77253E-2</v>
      </c>
      <c r="F261" s="48">
        <f>Calculations!H238</f>
        <v>5.77253E-2</v>
      </c>
      <c r="G261" s="48">
        <f>Calculations!L238</f>
        <v>100</v>
      </c>
      <c r="H261" s="48">
        <f>Calculations!G238</f>
        <v>0</v>
      </c>
      <c r="I261" s="48">
        <f>Calculations!K238</f>
        <v>0</v>
      </c>
      <c r="J261" s="48">
        <f>Calculations!F238</f>
        <v>0</v>
      </c>
      <c r="K261" s="48">
        <f>Calculations!J238</f>
        <v>0</v>
      </c>
      <c r="L261" s="48">
        <f>Calculations!E238</f>
        <v>0</v>
      </c>
      <c r="M261" s="48">
        <f>Calculations!I238</f>
        <v>0</v>
      </c>
      <c r="N261" s="48">
        <f>Calculations!Q238</f>
        <v>2.91758183294E-2</v>
      </c>
      <c r="O261" s="48">
        <f>Calculations!V238</f>
        <v>50.542514858129792</v>
      </c>
      <c r="P261" s="48">
        <f>Calculations!O238</f>
        <v>0</v>
      </c>
      <c r="Q261" s="48">
        <f>Calculations!T238</f>
        <v>0</v>
      </c>
      <c r="R261" s="48">
        <f>Calculations!M238</f>
        <v>0</v>
      </c>
      <c r="S261" s="48">
        <f>Calculations!R238</f>
        <v>0</v>
      </c>
      <c r="T261" s="28" t="s">
        <v>2616</v>
      </c>
      <c r="U261" s="28" t="s">
        <v>2622</v>
      </c>
      <c r="V261" s="26" t="s">
        <v>2626</v>
      </c>
      <c r="W261" s="35" t="s">
        <v>2635</v>
      </c>
      <c r="X261" s="10"/>
    </row>
    <row r="262" spans="2:24" x14ac:dyDescent="0.2">
      <c r="B262" s="10" t="str">
        <f>Calculations!A239</f>
        <v>CR/030</v>
      </c>
      <c r="C262" s="10" t="str">
        <f>Calculations!B239</f>
        <v>Atkinson Street</v>
      </c>
      <c r="D262" s="10" t="str">
        <f>Calculations!C239</f>
        <v>Residential</v>
      </c>
      <c r="E262" s="48">
        <f>Calculations!D239</f>
        <v>1.56014E-2</v>
      </c>
      <c r="F262" s="48">
        <f>Calculations!H239</f>
        <v>1.56014E-2</v>
      </c>
      <c r="G262" s="48">
        <f>Calculations!L239</f>
        <v>100</v>
      </c>
      <c r="H262" s="48">
        <f>Calculations!G239</f>
        <v>0</v>
      </c>
      <c r="I262" s="48">
        <f>Calculations!K239</f>
        <v>0</v>
      </c>
      <c r="J262" s="48">
        <f>Calculations!F239</f>
        <v>0</v>
      </c>
      <c r="K262" s="48">
        <f>Calculations!J239</f>
        <v>0</v>
      </c>
      <c r="L262" s="48">
        <f>Calculations!E239</f>
        <v>0</v>
      </c>
      <c r="M262" s="48">
        <f>Calculations!I239</f>
        <v>0</v>
      </c>
      <c r="N262" s="48">
        <f>Calculations!Q239</f>
        <v>0</v>
      </c>
      <c r="O262" s="48">
        <f>Calculations!V239</f>
        <v>0</v>
      </c>
      <c r="P262" s="48">
        <f>Calculations!O239</f>
        <v>0</v>
      </c>
      <c r="Q262" s="48">
        <f>Calculations!T239</f>
        <v>0</v>
      </c>
      <c r="R262" s="48">
        <f>Calculations!M239</f>
        <v>0</v>
      </c>
      <c r="S262" s="48">
        <f>Calculations!R239</f>
        <v>0</v>
      </c>
      <c r="T262" s="28" t="s">
        <v>2616</v>
      </c>
      <c r="U262" s="28" t="s">
        <v>2622</v>
      </c>
      <c r="V262" s="26" t="s">
        <v>2627</v>
      </c>
      <c r="W262" s="35" t="s">
        <v>2631</v>
      </c>
      <c r="X262" s="10"/>
    </row>
    <row r="263" spans="2:24" x14ac:dyDescent="0.2">
      <c r="B263" s="10" t="str">
        <f>Calculations!A240</f>
        <v>CR/031</v>
      </c>
      <c r="C263" s="10" t="str">
        <f>Calculations!B240</f>
        <v>Briggate, Shipley</v>
      </c>
      <c r="D263" s="10" t="str">
        <f>Calculations!C240</f>
        <v>Residential</v>
      </c>
      <c r="E263" s="48">
        <f>Calculations!D240</f>
        <v>0.13184199999999999</v>
      </c>
      <c r="F263" s="48">
        <f>Calculations!H240</f>
        <v>0.13184199999999999</v>
      </c>
      <c r="G263" s="48">
        <f>Calculations!L240</f>
        <v>100</v>
      </c>
      <c r="H263" s="48">
        <f>Calculations!G240</f>
        <v>0</v>
      </c>
      <c r="I263" s="48">
        <f>Calculations!K240</f>
        <v>0</v>
      </c>
      <c r="J263" s="48">
        <f>Calculations!F240</f>
        <v>0</v>
      </c>
      <c r="K263" s="48">
        <f>Calculations!J240</f>
        <v>0</v>
      </c>
      <c r="L263" s="48">
        <f>Calculations!E240</f>
        <v>0</v>
      </c>
      <c r="M263" s="48">
        <f>Calculations!I240</f>
        <v>0</v>
      </c>
      <c r="N263" s="48">
        <f>Calculations!Q240</f>
        <v>0</v>
      </c>
      <c r="O263" s="48">
        <f>Calculations!V240</f>
        <v>0</v>
      </c>
      <c r="P263" s="48">
        <f>Calculations!O240</f>
        <v>0</v>
      </c>
      <c r="Q263" s="48">
        <f>Calculations!T240</f>
        <v>0</v>
      </c>
      <c r="R263" s="48">
        <f>Calculations!M240</f>
        <v>0</v>
      </c>
      <c r="S263" s="48">
        <f>Calculations!R240</f>
        <v>0</v>
      </c>
      <c r="T263" s="28" t="s">
        <v>2616</v>
      </c>
      <c r="U263" s="28" t="s">
        <v>2622</v>
      </c>
      <c r="V263" s="26" t="s">
        <v>2627</v>
      </c>
      <c r="W263" s="35" t="s">
        <v>2631</v>
      </c>
      <c r="X263" s="10"/>
    </row>
    <row r="264" spans="2:24" x14ac:dyDescent="0.2">
      <c r="B264" s="10" t="str">
        <f>Calculations!A241</f>
        <v>CR/033</v>
      </c>
      <c r="C264" s="10" t="str">
        <f>Calculations!B241</f>
        <v>North Avenue. Manningham</v>
      </c>
      <c r="D264" s="10" t="str">
        <f>Calculations!C241</f>
        <v>Residential</v>
      </c>
      <c r="E264" s="48">
        <f>Calculations!D241</f>
        <v>0.80163499999999999</v>
      </c>
      <c r="F264" s="48">
        <f>Calculations!H241</f>
        <v>0.80163499999999999</v>
      </c>
      <c r="G264" s="48">
        <f>Calculations!L241</f>
        <v>100</v>
      </c>
      <c r="H264" s="48">
        <f>Calculations!G241</f>
        <v>0</v>
      </c>
      <c r="I264" s="48">
        <f>Calculations!K241</f>
        <v>0</v>
      </c>
      <c r="J264" s="48">
        <f>Calculations!F241</f>
        <v>0</v>
      </c>
      <c r="K264" s="48">
        <f>Calculations!J241</f>
        <v>0</v>
      </c>
      <c r="L264" s="48">
        <f>Calculations!E241</f>
        <v>0</v>
      </c>
      <c r="M264" s="48">
        <f>Calculations!I241</f>
        <v>0</v>
      </c>
      <c r="N264" s="48">
        <f>Calculations!Q241</f>
        <v>0.17492604012219456</v>
      </c>
      <c r="O264" s="48">
        <f>Calculations!V241</f>
        <v>21.821158023563665</v>
      </c>
      <c r="P264" s="48">
        <f>Calculations!O241</f>
        <v>1.4862274723194581E-2</v>
      </c>
      <c r="Q264" s="48">
        <f>Calculations!T241</f>
        <v>1.8539952376324114</v>
      </c>
      <c r="R264" s="48">
        <f>Calculations!M241</f>
        <v>2.0996864945799998E-6</v>
      </c>
      <c r="S264" s="48">
        <f>Calculations!R241</f>
        <v>2.6192550157864861E-4</v>
      </c>
      <c r="T264" s="28" t="s">
        <v>2616</v>
      </c>
      <c r="U264" s="28" t="s">
        <v>2622</v>
      </c>
      <c r="V264" s="26" t="s">
        <v>2626</v>
      </c>
      <c r="W264" s="35" t="s">
        <v>2635</v>
      </c>
      <c r="X264" s="10"/>
    </row>
    <row r="265" spans="2:24" ht="25.5" x14ac:dyDescent="0.2">
      <c r="B265" s="10" t="str">
        <f>Calculations!A242</f>
        <v>CR/034</v>
      </c>
      <c r="C265" s="10" t="str">
        <f>Calculations!B242</f>
        <v>Frizinghall Road, Frizinghall</v>
      </c>
      <c r="D265" s="10" t="str">
        <f>Calculations!C242</f>
        <v>Residential</v>
      </c>
      <c r="E265" s="48">
        <f>Calculations!D242</f>
        <v>0.755355</v>
      </c>
      <c r="F265" s="48">
        <f>Calculations!H242</f>
        <v>0.755355</v>
      </c>
      <c r="G265" s="48">
        <f>Calculations!L242</f>
        <v>100</v>
      </c>
      <c r="H265" s="48">
        <f>Calculations!G242</f>
        <v>0</v>
      </c>
      <c r="I265" s="48">
        <f>Calculations!K242</f>
        <v>0</v>
      </c>
      <c r="J265" s="48">
        <f>Calculations!F242</f>
        <v>0</v>
      </c>
      <c r="K265" s="48">
        <f>Calculations!J242</f>
        <v>0</v>
      </c>
      <c r="L265" s="48">
        <f>Calculations!E242</f>
        <v>0</v>
      </c>
      <c r="M265" s="48">
        <f>Calculations!I242</f>
        <v>0</v>
      </c>
      <c r="N265" s="48">
        <f>Calculations!Q242</f>
        <v>0.13813603993609999</v>
      </c>
      <c r="O265" s="48">
        <f>Calculations!V242</f>
        <v>18.28756544089865</v>
      </c>
      <c r="P265" s="48">
        <f>Calculations!O242</f>
        <v>9.0411377823999994E-2</v>
      </c>
      <c r="Q265" s="48">
        <f>Calculations!T242</f>
        <v>11.969388939505265</v>
      </c>
      <c r="R265" s="48">
        <f>Calculations!M242</f>
        <v>6.7707128459600002E-2</v>
      </c>
      <c r="S265" s="48">
        <f>Calculations!R242</f>
        <v>8.9636169032574085</v>
      </c>
      <c r="T265" s="28" t="s">
        <v>2615</v>
      </c>
      <c r="U265" s="28" t="s">
        <v>2622</v>
      </c>
      <c r="V265" s="26" t="s">
        <v>2623</v>
      </c>
      <c r="W265" s="35" t="s">
        <v>2632</v>
      </c>
      <c r="X265" s="10"/>
    </row>
    <row r="266" spans="2:24" x14ac:dyDescent="0.2">
      <c r="B266" s="10" t="str">
        <f>Calculations!A243</f>
        <v>CR/035</v>
      </c>
      <c r="C266" s="10" t="str">
        <f>Calculations!B243</f>
        <v>Dock Lane/Canal side, Shipley</v>
      </c>
      <c r="D266" s="10" t="str">
        <f>Calculations!C243</f>
        <v>Residential</v>
      </c>
      <c r="E266" s="48">
        <f>Calculations!D243</f>
        <v>2.0596999999999999</v>
      </c>
      <c r="F266" s="48">
        <f>Calculations!H243</f>
        <v>2.0596999999999999</v>
      </c>
      <c r="G266" s="48">
        <f>Calculations!L243</f>
        <v>100</v>
      </c>
      <c r="H266" s="48">
        <f>Calculations!G243</f>
        <v>0</v>
      </c>
      <c r="I266" s="48">
        <f>Calculations!K243</f>
        <v>0</v>
      </c>
      <c r="J266" s="48">
        <f>Calculations!F243</f>
        <v>0</v>
      </c>
      <c r="K266" s="48">
        <f>Calculations!J243</f>
        <v>0</v>
      </c>
      <c r="L266" s="48">
        <f>Calculations!E243</f>
        <v>0</v>
      </c>
      <c r="M266" s="48">
        <f>Calculations!I243</f>
        <v>0</v>
      </c>
      <c r="N266" s="48">
        <f>Calculations!Q243</f>
        <v>0.14691989578049999</v>
      </c>
      <c r="O266" s="48">
        <f>Calculations!V243</f>
        <v>7.1330725727290378</v>
      </c>
      <c r="P266" s="48">
        <f>Calculations!O243</f>
        <v>5.8241747072199999E-2</v>
      </c>
      <c r="Q266" s="48">
        <f>Calculations!T243</f>
        <v>2.8276810735641114</v>
      </c>
      <c r="R266" s="48">
        <f>Calculations!M243</f>
        <v>1.1415576321200001E-2</v>
      </c>
      <c r="S266" s="48">
        <f>Calculations!R243</f>
        <v>0.55423490417051036</v>
      </c>
      <c r="T266" s="28" t="s">
        <v>2616</v>
      </c>
      <c r="U266" s="28" t="s">
        <v>2622</v>
      </c>
      <c r="V266" s="26" t="s">
        <v>2626</v>
      </c>
      <c r="W266" s="35" t="s">
        <v>2635</v>
      </c>
      <c r="X266" s="10"/>
    </row>
    <row r="267" spans="2:24" ht="25.5" x14ac:dyDescent="0.2">
      <c r="B267" s="10" t="str">
        <f>Calculations!A244</f>
        <v>CR/036</v>
      </c>
      <c r="C267" s="10" t="str">
        <f>Calculations!B244</f>
        <v>Victor Mills, Bolton hall Road</v>
      </c>
      <c r="D267" s="10" t="str">
        <f>Calculations!C244</f>
        <v>Residential</v>
      </c>
      <c r="E267" s="48">
        <f>Calculations!D244</f>
        <v>0.83075299999999996</v>
      </c>
      <c r="F267" s="48">
        <f>Calculations!H244</f>
        <v>0.83075299999999996</v>
      </c>
      <c r="G267" s="48">
        <f>Calculations!L244</f>
        <v>100</v>
      </c>
      <c r="H267" s="48">
        <f>Calculations!G244</f>
        <v>0</v>
      </c>
      <c r="I267" s="48">
        <f>Calculations!K244</f>
        <v>0</v>
      </c>
      <c r="J267" s="48">
        <f>Calculations!F244</f>
        <v>0</v>
      </c>
      <c r="K267" s="48">
        <f>Calculations!J244</f>
        <v>0</v>
      </c>
      <c r="L267" s="48">
        <f>Calculations!E244</f>
        <v>0</v>
      </c>
      <c r="M267" s="48">
        <f>Calculations!I244</f>
        <v>0</v>
      </c>
      <c r="N267" s="48">
        <f>Calculations!Q244</f>
        <v>0.2590754224399</v>
      </c>
      <c r="O267" s="48">
        <f>Calculations!V244</f>
        <v>31.185613827443298</v>
      </c>
      <c r="P267" s="48">
        <f>Calculations!O244</f>
        <v>9.4392258580900001E-2</v>
      </c>
      <c r="Q267" s="48">
        <f>Calculations!T244</f>
        <v>11.362253110238543</v>
      </c>
      <c r="R267" s="48">
        <f>Calculations!M244</f>
        <v>2.6337368999999999E-2</v>
      </c>
      <c r="S267" s="48">
        <f>Calculations!R244</f>
        <v>3.1703007993952474</v>
      </c>
      <c r="T267" s="28" t="s">
        <v>2615</v>
      </c>
      <c r="U267" s="28" t="s">
        <v>2622</v>
      </c>
      <c r="V267" s="26" t="s">
        <v>2623</v>
      </c>
      <c r="W267" s="35" t="s">
        <v>2632</v>
      </c>
      <c r="X267" s="10"/>
    </row>
    <row r="268" spans="2:24" ht="25.5" x14ac:dyDescent="0.2">
      <c r="B268" s="10" t="str">
        <f>Calculations!A245</f>
        <v>CR/037</v>
      </c>
      <c r="C268" s="10" t="str">
        <f>Calculations!B245</f>
        <v>Thornhill Avenue, Shipley</v>
      </c>
      <c r="D268" s="10" t="str">
        <f>Calculations!C245</f>
        <v>Residential</v>
      </c>
      <c r="E268" s="48">
        <f>Calculations!D245</f>
        <v>0.598132</v>
      </c>
      <c r="F268" s="48">
        <f>Calculations!H245</f>
        <v>0.598132</v>
      </c>
      <c r="G268" s="48">
        <f>Calculations!L245</f>
        <v>100</v>
      </c>
      <c r="H268" s="48">
        <f>Calculations!G245</f>
        <v>0</v>
      </c>
      <c r="I268" s="48">
        <f>Calculations!K245</f>
        <v>0</v>
      </c>
      <c r="J268" s="48">
        <f>Calculations!F245</f>
        <v>0</v>
      </c>
      <c r="K268" s="48">
        <f>Calculations!J245</f>
        <v>0</v>
      </c>
      <c r="L268" s="48">
        <f>Calculations!E245</f>
        <v>0</v>
      </c>
      <c r="M268" s="48">
        <f>Calculations!I245</f>
        <v>0</v>
      </c>
      <c r="N268" s="48">
        <f>Calculations!Q245</f>
        <v>0.1101563569131</v>
      </c>
      <c r="O268" s="48">
        <f>Calculations!V245</f>
        <v>18.416730238994067</v>
      </c>
      <c r="P268" s="48">
        <f>Calculations!O245</f>
        <v>7.7515480843100004E-2</v>
      </c>
      <c r="Q268" s="48">
        <f>Calculations!T245</f>
        <v>12.95959434424174</v>
      </c>
      <c r="R268" s="48">
        <f>Calculations!M245</f>
        <v>5.1178455337000002E-2</v>
      </c>
      <c r="S268" s="48">
        <f>Calculations!R245</f>
        <v>8.5563814236656786</v>
      </c>
      <c r="T268" s="28" t="s">
        <v>2615</v>
      </c>
      <c r="U268" s="28" t="s">
        <v>2622</v>
      </c>
      <c r="V268" s="26" t="s">
        <v>2623</v>
      </c>
      <c r="W268" s="35" t="s">
        <v>2632</v>
      </c>
      <c r="X268" s="10"/>
    </row>
    <row r="269" spans="2:24" x14ac:dyDescent="0.2">
      <c r="B269" s="10" t="str">
        <f>Calculations!A246</f>
        <v>CR/038</v>
      </c>
      <c r="C269" s="10" t="str">
        <f>Calculations!B246</f>
        <v>Valley Road</v>
      </c>
      <c r="D269" s="10" t="str">
        <f>Calculations!C246</f>
        <v>Residential</v>
      </c>
      <c r="E269" s="48">
        <f>Calculations!D246</f>
        <v>0.75919800000000004</v>
      </c>
      <c r="F269" s="48">
        <f>Calculations!H246</f>
        <v>0.72515904291260402</v>
      </c>
      <c r="G269" s="48">
        <f>Calculations!L246</f>
        <v>95.516458540802802</v>
      </c>
      <c r="H269" s="48">
        <f>Calculations!G246</f>
        <v>3.3957803527299997E-2</v>
      </c>
      <c r="I269" s="48">
        <f>Calculations!K246</f>
        <v>4.4728520790755502</v>
      </c>
      <c r="J269" s="48">
        <f>Calculations!F246</f>
        <v>8.1153560096000003E-5</v>
      </c>
      <c r="K269" s="48">
        <f>Calculations!J246</f>
        <v>1.0689380121654693E-2</v>
      </c>
      <c r="L269" s="48">
        <f>Calculations!E246</f>
        <v>0</v>
      </c>
      <c r="M269" s="48">
        <f>Calculations!I246</f>
        <v>0</v>
      </c>
      <c r="N269" s="48">
        <f>Calculations!Q246</f>
        <v>2.7028111924899999E-3</v>
      </c>
      <c r="O269" s="48">
        <f>Calculations!V246</f>
        <v>0.35600873454487492</v>
      </c>
      <c r="P269" s="48">
        <f>Calculations!O246</f>
        <v>0</v>
      </c>
      <c r="Q269" s="48">
        <f>Calculations!T246</f>
        <v>0</v>
      </c>
      <c r="R269" s="48">
        <f>Calculations!M246</f>
        <v>0</v>
      </c>
      <c r="S269" s="48">
        <f>Calculations!R246</f>
        <v>0</v>
      </c>
      <c r="T269" s="28" t="s">
        <v>2616</v>
      </c>
      <c r="U269" s="28" t="s">
        <v>2622</v>
      </c>
      <c r="V269" s="26" t="s">
        <v>2625</v>
      </c>
      <c r="W269" s="35" t="s">
        <v>2630</v>
      </c>
      <c r="X269" s="10"/>
    </row>
    <row r="270" spans="2:24" x14ac:dyDescent="0.2">
      <c r="B270" s="10" t="str">
        <f>Calculations!A247</f>
        <v>CR/039</v>
      </c>
      <c r="C270" s="10" t="str">
        <f>Calculations!B247</f>
        <v>Buildings in Market Square</v>
      </c>
      <c r="D270" s="10" t="str">
        <f>Calculations!C247</f>
        <v>Residential</v>
      </c>
      <c r="E270" s="48">
        <f>Calculations!D247</f>
        <v>1.14815</v>
      </c>
      <c r="F270" s="48">
        <f>Calculations!H247</f>
        <v>1.14815</v>
      </c>
      <c r="G270" s="48">
        <f>Calculations!L247</f>
        <v>100</v>
      </c>
      <c r="H270" s="48">
        <f>Calculations!G247</f>
        <v>0</v>
      </c>
      <c r="I270" s="48">
        <f>Calculations!K247</f>
        <v>0</v>
      </c>
      <c r="J270" s="48">
        <f>Calculations!F247</f>
        <v>0</v>
      </c>
      <c r="K270" s="48">
        <f>Calculations!J247</f>
        <v>0</v>
      </c>
      <c r="L270" s="48">
        <f>Calculations!E247</f>
        <v>0</v>
      </c>
      <c r="M270" s="48">
        <f>Calculations!I247</f>
        <v>0</v>
      </c>
      <c r="N270" s="48">
        <f>Calculations!Q247</f>
        <v>0.10184263610994</v>
      </c>
      <c r="O270" s="48">
        <f>Calculations!V247</f>
        <v>8.8701507738483656</v>
      </c>
      <c r="P270" s="48">
        <f>Calculations!O247</f>
        <v>9.2461530000399993E-3</v>
      </c>
      <c r="Q270" s="48">
        <f>Calculations!T247</f>
        <v>0.80530880111832071</v>
      </c>
      <c r="R270" s="48">
        <f>Calculations!M247</f>
        <v>0</v>
      </c>
      <c r="S270" s="48">
        <f>Calculations!R247</f>
        <v>0</v>
      </c>
      <c r="T270" s="28" t="s">
        <v>2616</v>
      </c>
      <c r="U270" s="28" t="s">
        <v>2622</v>
      </c>
      <c r="V270" s="26" t="s">
        <v>2626</v>
      </c>
      <c r="W270" s="35" t="s">
        <v>2635</v>
      </c>
      <c r="X270" s="10"/>
    </row>
    <row r="271" spans="2:24" x14ac:dyDescent="0.2">
      <c r="B271" s="10" t="str">
        <f>Calculations!A248</f>
        <v>CR/040</v>
      </c>
      <c r="C271" s="10" t="str">
        <f>Calculations!B248</f>
        <v>Market Street and Otley Road</v>
      </c>
      <c r="D271" s="10" t="str">
        <f>Calculations!C248</f>
        <v>Residential</v>
      </c>
      <c r="E271" s="48">
        <f>Calculations!D248</f>
        <v>0.48591800000000002</v>
      </c>
      <c r="F271" s="48">
        <f>Calculations!H248</f>
        <v>0.48591800000000002</v>
      </c>
      <c r="G271" s="48">
        <f>Calculations!L248</f>
        <v>100</v>
      </c>
      <c r="H271" s="48">
        <f>Calculations!G248</f>
        <v>0</v>
      </c>
      <c r="I271" s="48">
        <f>Calculations!K248</f>
        <v>0</v>
      </c>
      <c r="J271" s="48">
        <f>Calculations!F248</f>
        <v>0</v>
      </c>
      <c r="K271" s="48">
        <f>Calculations!J248</f>
        <v>0</v>
      </c>
      <c r="L271" s="48">
        <f>Calculations!E248</f>
        <v>0</v>
      </c>
      <c r="M271" s="48">
        <f>Calculations!I248</f>
        <v>0</v>
      </c>
      <c r="N271" s="48">
        <f>Calculations!Q248</f>
        <v>4.4171821050000004E-2</v>
      </c>
      <c r="O271" s="48">
        <f>Calculations!V248</f>
        <v>9.090385836704959</v>
      </c>
      <c r="P271" s="48">
        <f>Calculations!O248</f>
        <v>1.84E-2</v>
      </c>
      <c r="Q271" s="48">
        <f>Calculations!T248</f>
        <v>3.7866471297626347</v>
      </c>
      <c r="R271" s="48">
        <f>Calculations!M248</f>
        <v>0</v>
      </c>
      <c r="S271" s="48">
        <f>Calculations!R248</f>
        <v>0</v>
      </c>
      <c r="T271" s="28" t="s">
        <v>2616</v>
      </c>
      <c r="U271" s="28" t="s">
        <v>2622</v>
      </c>
      <c r="V271" s="26" t="s">
        <v>2626</v>
      </c>
      <c r="W271" s="35" t="s">
        <v>2635</v>
      </c>
      <c r="X271" s="10"/>
    </row>
    <row r="272" spans="2:24" x14ac:dyDescent="0.2">
      <c r="B272" s="10" t="str">
        <f>Calculations!A249</f>
        <v>CR/041</v>
      </c>
      <c r="C272" s="10" t="str">
        <f>Calculations!B249</f>
        <v>Dock Lane, Shipley</v>
      </c>
      <c r="D272" s="10" t="str">
        <f>Calculations!C249</f>
        <v>Residential</v>
      </c>
      <c r="E272" s="48">
        <f>Calculations!D249</f>
        <v>0.15481500000000001</v>
      </c>
      <c r="F272" s="48">
        <f>Calculations!H249</f>
        <v>0.15481500000000001</v>
      </c>
      <c r="G272" s="48">
        <f>Calculations!L249</f>
        <v>100</v>
      </c>
      <c r="H272" s="48">
        <f>Calculations!G249</f>
        <v>0</v>
      </c>
      <c r="I272" s="48">
        <f>Calculations!K249</f>
        <v>0</v>
      </c>
      <c r="J272" s="48">
        <f>Calculations!F249</f>
        <v>0</v>
      </c>
      <c r="K272" s="48">
        <f>Calculations!J249</f>
        <v>0</v>
      </c>
      <c r="L272" s="48">
        <f>Calculations!E249</f>
        <v>0</v>
      </c>
      <c r="M272" s="48">
        <f>Calculations!I249</f>
        <v>0</v>
      </c>
      <c r="N272" s="48">
        <f>Calculations!Q249</f>
        <v>4.6521684852700003E-6</v>
      </c>
      <c r="O272" s="48">
        <f>Calculations!V249</f>
        <v>3.0049856184930402E-3</v>
      </c>
      <c r="P272" s="48">
        <f>Calculations!O249</f>
        <v>0</v>
      </c>
      <c r="Q272" s="48">
        <f>Calculations!T249</f>
        <v>0</v>
      </c>
      <c r="R272" s="48">
        <f>Calculations!M249</f>
        <v>0</v>
      </c>
      <c r="S272" s="48">
        <f>Calculations!R249</f>
        <v>0</v>
      </c>
      <c r="T272" s="28" t="s">
        <v>2616</v>
      </c>
      <c r="U272" s="28" t="s">
        <v>2622</v>
      </c>
      <c r="V272" s="26" t="s">
        <v>2626</v>
      </c>
      <c r="W272" s="35" t="s">
        <v>2635</v>
      </c>
      <c r="X272" s="10"/>
    </row>
    <row r="273" spans="2:24" x14ac:dyDescent="0.2">
      <c r="B273" s="10" t="str">
        <f>Calculations!A250</f>
        <v>CR/042</v>
      </c>
      <c r="C273" s="10" t="str">
        <f>Calculations!B250</f>
        <v>Dockfield Road/Dockfield Place</v>
      </c>
      <c r="D273" s="10" t="str">
        <f>Calculations!C250</f>
        <v>Residential</v>
      </c>
      <c r="E273" s="48">
        <f>Calculations!D250</f>
        <v>0.13436400000000001</v>
      </c>
      <c r="F273" s="48">
        <f>Calculations!H250</f>
        <v>8.1984067725500015E-2</v>
      </c>
      <c r="G273" s="48">
        <f>Calculations!L250</f>
        <v>61.016394067979526</v>
      </c>
      <c r="H273" s="48">
        <f>Calculations!G250</f>
        <v>5.2379932274500003E-2</v>
      </c>
      <c r="I273" s="48">
        <f>Calculations!K250</f>
        <v>38.983605932020481</v>
      </c>
      <c r="J273" s="48">
        <f>Calculations!F250</f>
        <v>0</v>
      </c>
      <c r="K273" s="48">
        <f>Calculations!J250</f>
        <v>0</v>
      </c>
      <c r="L273" s="48">
        <f>Calculations!E250</f>
        <v>0</v>
      </c>
      <c r="M273" s="48">
        <f>Calculations!I250</f>
        <v>0</v>
      </c>
      <c r="N273" s="48">
        <f>Calculations!Q250</f>
        <v>0</v>
      </c>
      <c r="O273" s="48">
        <f>Calculations!V250</f>
        <v>0</v>
      </c>
      <c r="P273" s="48">
        <f>Calculations!O250</f>
        <v>0</v>
      </c>
      <c r="Q273" s="48">
        <f>Calculations!T250</f>
        <v>0</v>
      </c>
      <c r="R273" s="48">
        <f>Calculations!M250</f>
        <v>0</v>
      </c>
      <c r="S273" s="48">
        <f>Calculations!R250</f>
        <v>0</v>
      </c>
      <c r="T273" s="28" t="s">
        <v>2616</v>
      </c>
      <c r="U273" s="28" t="s">
        <v>2622</v>
      </c>
      <c r="V273" s="26" t="s">
        <v>2626</v>
      </c>
      <c r="W273" s="35" t="s">
        <v>2635</v>
      </c>
      <c r="X273" s="10"/>
    </row>
    <row r="274" spans="2:24" ht="25.5" x14ac:dyDescent="0.2">
      <c r="B274" s="10" t="str">
        <f>Calculations!A787</f>
        <v>NW/066</v>
      </c>
      <c r="C274" s="10" t="str">
        <f>Calculations!B787</f>
        <v>Alton Grove, Frizinghall</v>
      </c>
      <c r="D274" s="10" t="str">
        <f>Calculations!C787</f>
        <v>Residential</v>
      </c>
      <c r="E274" s="48">
        <f>Calculations!D787</f>
        <v>0.25871300000000003</v>
      </c>
      <c r="F274" s="48">
        <f>Calculations!H787</f>
        <v>0.25871300000000003</v>
      </c>
      <c r="G274" s="48">
        <f>Calculations!L787</f>
        <v>100</v>
      </c>
      <c r="H274" s="48">
        <f>Calculations!G787</f>
        <v>0</v>
      </c>
      <c r="I274" s="48">
        <f>Calculations!K787</f>
        <v>0</v>
      </c>
      <c r="J274" s="48">
        <f>Calculations!F787</f>
        <v>0</v>
      </c>
      <c r="K274" s="48">
        <f>Calculations!J787</f>
        <v>0</v>
      </c>
      <c r="L274" s="48">
        <f>Calculations!E787</f>
        <v>0</v>
      </c>
      <c r="M274" s="48">
        <f>Calculations!I787</f>
        <v>0</v>
      </c>
      <c r="N274" s="48">
        <f>Calculations!Q787</f>
        <v>0.23206214660770003</v>
      </c>
      <c r="O274" s="48">
        <f>Calculations!V787</f>
        <v>89.698680239377225</v>
      </c>
      <c r="P274" s="48">
        <f>Calculations!O787</f>
        <v>0.15537507164710002</v>
      </c>
      <c r="Q274" s="48">
        <f>Calculations!T787</f>
        <v>60.056924718549119</v>
      </c>
      <c r="R274" s="48">
        <f>Calculations!M787</f>
        <v>8.7244303903900006E-2</v>
      </c>
      <c r="S274" s="48">
        <f>Calculations!R787</f>
        <v>33.722427517712674</v>
      </c>
      <c r="T274" s="28" t="s">
        <v>2615</v>
      </c>
      <c r="U274" s="28" t="s">
        <v>2622</v>
      </c>
      <c r="V274" s="26" t="s">
        <v>2623</v>
      </c>
      <c r="W274" s="35" t="s">
        <v>2632</v>
      </c>
      <c r="X274" s="10"/>
    </row>
    <row r="275" spans="2:24" x14ac:dyDescent="0.2">
      <c r="B275" s="10" t="str">
        <f>Calculations!A252</f>
        <v>CR/045</v>
      </c>
      <c r="C275" s="10" t="str">
        <f>Calculations!B252</f>
        <v>45-47 Otley Road Shipley</v>
      </c>
      <c r="D275" s="10" t="str">
        <f>Calculations!C252</f>
        <v>Residential</v>
      </c>
      <c r="E275" s="48">
        <f>Calculations!D252</f>
        <v>1.87557E-2</v>
      </c>
      <c r="F275" s="48">
        <f>Calculations!H252</f>
        <v>1.87557E-2</v>
      </c>
      <c r="G275" s="48">
        <f>Calculations!L252</f>
        <v>100</v>
      </c>
      <c r="H275" s="48">
        <f>Calculations!G252</f>
        <v>0</v>
      </c>
      <c r="I275" s="48">
        <f>Calculations!K252</f>
        <v>0</v>
      </c>
      <c r="J275" s="48">
        <f>Calculations!F252</f>
        <v>0</v>
      </c>
      <c r="K275" s="48">
        <f>Calculations!J252</f>
        <v>0</v>
      </c>
      <c r="L275" s="48">
        <f>Calculations!E252</f>
        <v>0</v>
      </c>
      <c r="M275" s="48">
        <f>Calculations!I252</f>
        <v>0</v>
      </c>
      <c r="N275" s="48">
        <f>Calculations!Q252</f>
        <v>0</v>
      </c>
      <c r="O275" s="48">
        <f>Calculations!V252</f>
        <v>0</v>
      </c>
      <c r="P275" s="48">
        <f>Calculations!O252</f>
        <v>0</v>
      </c>
      <c r="Q275" s="48">
        <f>Calculations!T252</f>
        <v>0</v>
      </c>
      <c r="R275" s="48">
        <f>Calculations!M252</f>
        <v>0</v>
      </c>
      <c r="S275" s="48">
        <f>Calculations!R252</f>
        <v>0</v>
      </c>
      <c r="T275" s="28" t="s">
        <v>2616</v>
      </c>
      <c r="U275" s="28" t="s">
        <v>2622</v>
      </c>
      <c r="V275" s="26" t="s">
        <v>2627</v>
      </c>
      <c r="W275" s="35" t="s">
        <v>2631</v>
      </c>
      <c r="X275" s="10"/>
    </row>
    <row r="276" spans="2:24" ht="25.5" x14ac:dyDescent="0.2">
      <c r="B276" s="10" t="str">
        <f>Calculations!A379</f>
        <v>IL/030</v>
      </c>
      <c r="C276" s="10" t="str">
        <f>Calculations!B379</f>
        <v>Ben Rhydding Road</v>
      </c>
      <c r="D276" s="10" t="str">
        <f>Calculations!C379</f>
        <v>Residential</v>
      </c>
      <c r="E276" s="48">
        <f>Calculations!D379</f>
        <v>0.26925199999999999</v>
      </c>
      <c r="F276" s="48">
        <f>Calculations!H379</f>
        <v>0.26925199999999999</v>
      </c>
      <c r="G276" s="48">
        <f>Calculations!L379</f>
        <v>100</v>
      </c>
      <c r="H276" s="48">
        <f>Calculations!G379</f>
        <v>0</v>
      </c>
      <c r="I276" s="48">
        <f>Calculations!K379</f>
        <v>0</v>
      </c>
      <c r="J276" s="48">
        <f>Calculations!F379</f>
        <v>0</v>
      </c>
      <c r="K276" s="48">
        <f>Calculations!J379</f>
        <v>0</v>
      </c>
      <c r="L276" s="48">
        <f>Calculations!E379</f>
        <v>0</v>
      </c>
      <c r="M276" s="48">
        <f>Calculations!I379</f>
        <v>0</v>
      </c>
      <c r="N276" s="48">
        <f>Calculations!Q379</f>
        <v>5.3269951808080002E-2</v>
      </c>
      <c r="O276" s="48">
        <f>Calculations!V379</f>
        <v>19.784421957155381</v>
      </c>
      <c r="P276" s="48">
        <f>Calculations!O379</f>
        <v>3.3533681919179999E-2</v>
      </c>
      <c r="Q276" s="48">
        <f>Calculations!T379</f>
        <v>12.4543854527283</v>
      </c>
      <c r="R276" s="48">
        <f>Calculations!M379</f>
        <v>2.7898593417699999E-2</v>
      </c>
      <c r="S276" s="48">
        <f>Calculations!R379</f>
        <v>10.361517618327811</v>
      </c>
      <c r="T276" s="28" t="s">
        <v>2615</v>
      </c>
      <c r="U276" s="28" t="s">
        <v>2622</v>
      </c>
      <c r="V276" s="26" t="s">
        <v>2623</v>
      </c>
      <c r="W276" s="35" t="s">
        <v>2632</v>
      </c>
      <c r="X276" s="10"/>
    </row>
    <row r="277" spans="2:24" x14ac:dyDescent="0.2">
      <c r="B277" s="10" t="str">
        <f>Calculations!A254</f>
        <v>CR/047</v>
      </c>
      <c r="C277" s="10" t="str">
        <f>Calculations!B254</f>
        <v>Land between Leeds Road and Dock Lane</v>
      </c>
      <c r="D277" s="10" t="str">
        <f>Calculations!C254</f>
        <v>Residential</v>
      </c>
      <c r="E277" s="48">
        <f>Calculations!D254</f>
        <v>0.70957999999999999</v>
      </c>
      <c r="F277" s="48">
        <f>Calculations!H254</f>
        <v>0.70957999999999999</v>
      </c>
      <c r="G277" s="48">
        <f>Calculations!L254</f>
        <v>100</v>
      </c>
      <c r="H277" s="48">
        <f>Calculations!G254</f>
        <v>0</v>
      </c>
      <c r="I277" s="48">
        <f>Calculations!K254</f>
        <v>0</v>
      </c>
      <c r="J277" s="48">
        <f>Calculations!F254</f>
        <v>0</v>
      </c>
      <c r="K277" s="48">
        <f>Calculations!J254</f>
        <v>0</v>
      </c>
      <c r="L277" s="48">
        <f>Calculations!E254</f>
        <v>0</v>
      </c>
      <c r="M277" s="48">
        <f>Calculations!I254</f>
        <v>0</v>
      </c>
      <c r="N277" s="48">
        <f>Calculations!Q254</f>
        <v>3.3844402161216001E-2</v>
      </c>
      <c r="O277" s="48">
        <f>Calculations!V254</f>
        <v>4.7696386822086305</v>
      </c>
      <c r="P277" s="48">
        <f>Calculations!O254</f>
        <v>2.4068789719159998E-3</v>
      </c>
      <c r="Q277" s="48">
        <f>Calculations!T254</f>
        <v>0.33919769045294396</v>
      </c>
      <c r="R277" s="48">
        <f>Calculations!M254</f>
        <v>9.9986205233599992E-4</v>
      </c>
      <c r="S277" s="48">
        <f>Calculations!R254</f>
        <v>0.14090899579131316</v>
      </c>
      <c r="T277" s="28" t="s">
        <v>2616</v>
      </c>
      <c r="U277" s="28" t="s">
        <v>2622</v>
      </c>
      <c r="V277" s="26" t="s">
        <v>2626</v>
      </c>
      <c r="W277" s="35" t="s">
        <v>2635</v>
      </c>
      <c r="X277" s="10"/>
    </row>
    <row r="278" spans="2:24" x14ac:dyDescent="0.2">
      <c r="B278" s="10" t="str">
        <f>Calculations!A255</f>
        <v>CR/048</v>
      </c>
      <c r="C278" s="10" t="str">
        <f>Calculations!B255</f>
        <v>Station Road, Shipley</v>
      </c>
      <c r="D278" s="10" t="str">
        <f>Calculations!C255</f>
        <v>Residential</v>
      </c>
      <c r="E278" s="48">
        <f>Calculations!D255</f>
        <v>0.29620099999999999</v>
      </c>
      <c r="F278" s="48">
        <f>Calculations!H255</f>
        <v>0.29620099999999999</v>
      </c>
      <c r="G278" s="48">
        <f>Calculations!L255</f>
        <v>100</v>
      </c>
      <c r="H278" s="48">
        <f>Calculations!G255</f>
        <v>0</v>
      </c>
      <c r="I278" s="48">
        <f>Calculations!K255</f>
        <v>0</v>
      </c>
      <c r="J278" s="48">
        <f>Calculations!F255</f>
        <v>0</v>
      </c>
      <c r="K278" s="48">
        <f>Calculations!J255</f>
        <v>0</v>
      </c>
      <c r="L278" s="48">
        <f>Calculations!E255</f>
        <v>0</v>
      </c>
      <c r="M278" s="48">
        <f>Calculations!I255</f>
        <v>0</v>
      </c>
      <c r="N278" s="48">
        <f>Calculations!Q255</f>
        <v>0</v>
      </c>
      <c r="O278" s="48">
        <f>Calculations!V255</f>
        <v>0</v>
      </c>
      <c r="P278" s="48">
        <f>Calculations!O255</f>
        <v>0</v>
      </c>
      <c r="Q278" s="48">
        <f>Calculations!T255</f>
        <v>0</v>
      </c>
      <c r="R278" s="48">
        <f>Calculations!M255</f>
        <v>0</v>
      </c>
      <c r="S278" s="48">
        <f>Calculations!R255</f>
        <v>0</v>
      </c>
      <c r="T278" s="28" t="s">
        <v>2616</v>
      </c>
      <c r="U278" s="28" t="s">
        <v>2622</v>
      </c>
      <c r="V278" s="26" t="s">
        <v>2627</v>
      </c>
      <c r="W278" s="35" t="s">
        <v>2631</v>
      </c>
      <c r="X278" s="10"/>
    </row>
    <row r="279" spans="2:24" x14ac:dyDescent="0.2">
      <c r="B279" s="10" t="str">
        <f>Calculations!A256</f>
        <v>CR/049</v>
      </c>
      <c r="C279" s="10" t="str">
        <f>Calculations!B256</f>
        <v>Otley Road</v>
      </c>
      <c r="D279" s="10" t="str">
        <f>Calculations!C256</f>
        <v>Residential</v>
      </c>
      <c r="E279" s="48">
        <f>Calculations!D256</f>
        <v>0.10875700000000001</v>
      </c>
      <c r="F279" s="48">
        <f>Calculations!H256</f>
        <v>0.10875700000000001</v>
      </c>
      <c r="G279" s="48">
        <f>Calculations!L256</f>
        <v>100</v>
      </c>
      <c r="H279" s="48">
        <f>Calculations!G256</f>
        <v>0</v>
      </c>
      <c r="I279" s="48">
        <f>Calculations!K256</f>
        <v>0</v>
      </c>
      <c r="J279" s="48">
        <f>Calculations!F256</f>
        <v>0</v>
      </c>
      <c r="K279" s="48">
        <f>Calculations!J256</f>
        <v>0</v>
      </c>
      <c r="L279" s="48">
        <f>Calculations!E256</f>
        <v>0</v>
      </c>
      <c r="M279" s="48">
        <f>Calculations!I256</f>
        <v>0</v>
      </c>
      <c r="N279" s="48">
        <f>Calculations!Q256</f>
        <v>1.9987611023899999E-2</v>
      </c>
      <c r="O279" s="48">
        <f>Calculations!V256</f>
        <v>18.378229469275539</v>
      </c>
      <c r="P279" s="48">
        <f>Calculations!O256</f>
        <v>0</v>
      </c>
      <c r="Q279" s="48">
        <f>Calculations!T256</f>
        <v>0</v>
      </c>
      <c r="R279" s="48">
        <f>Calculations!M256</f>
        <v>0</v>
      </c>
      <c r="S279" s="48">
        <f>Calculations!R256</f>
        <v>0</v>
      </c>
      <c r="T279" s="28" t="s">
        <v>2616</v>
      </c>
      <c r="U279" s="28" t="s">
        <v>2622</v>
      </c>
      <c r="V279" s="26" t="s">
        <v>2626</v>
      </c>
      <c r="W279" s="35" t="s">
        <v>2635</v>
      </c>
      <c r="X279" s="10"/>
    </row>
    <row r="280" spans="2:24" x14ac:dyDescent="0.2">
      <c r="B280" s="10" t="str">
        <f>Calculations!A257</f>
        <v>CR/050</v>
      </c>
      <c r="C280" s="10" t="str">
        <f>Calculations!B257</f>
        <v>31 Briggate - Shipley</v>
      </c>
      <c r="D280" s="10" t="str">
        <f>Calculations!C257</f>
        <v>Residential</v>
      </c>
      <c r="E280" s="48">
        <f>Calculations!D257</f>
        <v>8.4828799999999999E-3</v>
      </c>
      <c r="F280" s="48">
        <f>Calculations!H257</f>
        <v>8.4828799999999999E-3</v>
      </c>
      <c r="G280" s="48">
        <f>Calculations!L257</f>
        <v>100</v>
      </c>
      <c r="H280" s="48">
        <f>Calculations!G257</f>
        <v>0</v>
      </c>
      <c r="I280" s="48">
        <f>Calculations!K257</f>
        <v>0</v>
      </c>
      <c r="J280" s="48">
        <f>Calculations!F257</f>
        <v>0</v>
      </c>
      <c r="K280" s="48">
        <f>Calculations!J257</f>
        <v>0</v>
      </c>
      <c r="L280" s="48">
        <f>Calculations!E257</f>
        <v>0</v>
      </c>
      <c r="M280" s="48">
        <f>Calculations!I257</f>
        <v>0</v>
      </c>
      <c r="N280" s="48">
        <f>Calculations!Q257</f>
        <v>0</v>
      </c>
      <c r="O280" s="48">
        <f>Calculations!V257</f>
        <v>0</v>
      </c>
      <c r="P280" s="48">
        <f>Calculations!O257</f>
        <v>0</v>
      </c>
      <c r="Q280" s="48">
        <f>Calculations!T257</f>
        <v>0</v>
      </c>
      <c r="R280" s="48">
        <f>Calculations!M257</f>
        <v>0</v>
      </c>
      <c r="S280" s="48">
        <f>Calculations!R257</f>
        <v>0</v>
      </c>
      <c r="T280" s="28" t="s">
        <v>2616</v>
      </c>
      <c r="U280" s="28" t="s">
        <v>2622</v>
      </c>
      <c r="V280" s="26" t="s">
        <v>2627</v>
      </c>
      <c r="W280" s="35" t="s">
        <v>2631</v>
      </c>
      <c r="X280" s="10"/>
    </row>
    <row r="281" spans="2:24" x14ac:dyDescent="0.2">
      <c r="B281" s="10" t="str">
        <f>Calculations!A258</f>
        <v>CR/051</v>
      </c>
      <c r="C281" s="10" t="str">
        <f>Calculations!B258</f>
        <v>New Victoria Hotel, Livingstone cres, Bolton Woods</v>
      </c>
      <c r="D281" s="10" t="str">
        <f>Calculations!C258</f>
        <v>Residential</v>
      </c>
      <c r="E281" s="48">
        <f>Calculations!D258</f>
        <v>4.3324799999999997E-2</v>
      </c>
      <c r="F281" s="48">
        <f>Calculations!H258</f>
        <v>4.3324799999999997E-2</v>
      </c>
      <c r="G281" s="48">
        <f>Calculations!L258</f>
        <v>100</v>
      </c>
      <c r="H281" s="48">
        <f>Calculations!G258</f>
        <v>0</v>
      </c>
      <c r="I281" s="48">
        <f>Calculations!K258</f>
        <v>0</v>
      </c>
      <c r="J281" s="48">
        <f>Calculations!F258</f>
        <v>0</v>
      </c>
      <c r="K281" s="48">
        <f>Calculations!J258</f>
        <v>0</v>
      </c>
      <c r="L281" s="48">
        <f>Calculations!E258</f>
        <v>0</v>
      </c>
      <c r="M281" s="48">
        <f>Calculations!I258</f>
        <v>0</v>
      </c>
      <c r="N281" s="48">
        <f>Calculations!Q258</f>
        <v>5.3428999982599998E-5</v>
      </c>
      <c r="O281" s="48">
        <f>Calculations!V258</f>
        <v>0.12332197721074305</v>
      </c>
      <c r="P281" s="48">
        <f>Calculations!O258</f>
        <v>0</v>
      </c>
      <c r="Q281" s="48">
        <f>Calculations!T258</f>
        <v>0</v>
      </c>
      <c r="R281" s="48">
        <f>Calculations!M258</f>
        <v>0</v>
      </c>
      <c r="S281" s="48">
        <f>Calculations!R258</f>
        <v>0</v>
      </c>
      <c r="T281" s="28" t="s">
        <v>2616</v>
      </c>
      <c r="U281" s="28" t="s">
        <v>2622</v>
      </c>
      <c r="V281" s="26" t="s">
        <v>2626</v>
      </c>
      <c r="W281" s="35" t="s">
        <v>2635</v>
      </c>
      <c r="X281" s="10"/>
    </row>
    <row r="282" spans="2:24" x14ac:dyDescent="0.2">
      <c r="B282" s="10" t="str">
        <f>Calculations!A259</f>
        <v>CU/001</v>
      </c>
      <c r="C282" s="10" t="str">
        <f>Calculations!B259</f>
        <v>Halifax Road</v>
      </c>
      <c r="D282" s="10" t="str">
        <f>Calculations!C259</f>
        <v>Residential</v>
      </c>
      <c r="E282" s="48">
        <f>Calculations!D259</f>
        <v>1.86198</v>
      </c>
      <c r="F282" s="48">
        <f>Calculations!H259</f>
        <v>1.86198</v>
      </c>
      <c r="G282" s="48">
        <f>Calculations!L259</f>
        <v>100</v>
      </c>
      <c r="H282" s="48">
        <f>Calculations!G259</f>
        <v>0</v>
      </c>
      <c r="I282" s="48">
        <f>Calculations!K259</f>
        <v>0</v>
      </c>
      <c r="J282" s="48">
        <f>Calculations!F259</f>
        <v>0</v>
      </c>
      <c r="K282" s="48">
        <f>Calculations!J259</f>
        <v>0</v>
      </c>
      <c r="L282" s="48">
        <f>Calculations!E259</f>
        <v>0</v>
      </c>
      <c r="M282" s="48">
        <f>Calculations!I259</f>
        <v>0</v>
      </c>
      <c r="N282" s="48">
        <f>Calculations!Q259</f>
        <v>2.1424947611110003E-2</v>
      </c>
      <c r="O282" s="48">
        <f>Calculations!V259</f>
        <v>1.1506540140662092</v>
      </c>
      <c r="P282" s="48">
        <f>Calculations!O259</f>
        <v>1.1271838691710001E-2</v>
      </c>
      <c r="Q282" s="48">
        <f>Calculations!T259</f>
        <v>0.60536840845282991</v>
      </c>
      <c r="R282" s="48">
        <f>Calculations!M259</f>
        <v>8.9640400812400003E-3</v>
      </c>
      <c r="S282" s="48">
        <f>Calculations!R259</f>
        <v>0.48142515393505847</v>
      </c>
      <c r="T282" s="28" t="s">
        <v>2616</v>
      </c>
      <c r="U282" s="28" t="s">
        <v>2622</v>
      </c>
      <c r="V282" s="26" t="s">
        <v>2626</v>
      </c>
      <c r="W282" s="35" t="s">
        <v>2635</v>
      </c>
      <c r="X282" s="10"/>
    </row>
    <row r="283" spans="2:24" x14ac:dyDescent="0.2">
      <c r="B283" s="10" t="str">
        <f>Calculations!A260</f>
        <v>CU/002</v>
      </c>
      <c r="C283" s="10" t="str">
        <f>Calculations!B260</f>
        <v>Manywells Industrial estate, Manywells Road, Cullingworth</v>
      </c>
      <c r="D283" s="10" t="str">
        <f>Calculations!C260</f>
        <v>Residential</v>
      </c>
      <c r="E283" s="48">
        <f>Calculations!D260</f>
        <v>10.6699</v>
      </c>
      <c r="F283" s="48">
        <f>Calculations!H260</f>
        <v>10.6699</v>
      </c>
      <c r="G283" s="48">
        <f>Calculations!L260</f>
        <v>100</v>
      </c>
      <c r="H283" s="48">
        <f>Calculations!G260</f>
        <v>0</v>
      </c>
      <c r="I283" s="48">
        <f>Calculations!K260</f>
        <v>0</v>
      </c>
      <c r="J283" s="48">
        <f>Calculations!F260</f>
        <v>0</v>
      </c>
      <c r="K283" s="48">
        <f>Calculations!J260</f>
        <v>0</v>
      </c>
      <c r="L283" s="48">
        <f>Calculations!E260</f>
        <v>0</v>
      </c>
      <c r="M283" s="48">
        <f>Calculations!I260</f>
        <v>0</v>
      </c>
      <c r="N283" s="48">
        <f>Calculations!Q260</f>
        <v>0.14849482</v>
      </c>
      <c r="O283" s="48">
        <f>Calculations!V260</f>
        <v>1.3917170732621675</v>
      </c>
      <c r="P283" s="48">
        <f>Calculations!O260</f>
        <v>0.08</v>
      </c>
      <c r="Q283" s="48">
        <f>Calculations!T260</f>
        <v>0.74977272514269111</v>
      </c>
      <c r="R283" s="48">
        <f>Calculations!M260</f>
        <v>5.7599999999999998E-2</v>
      </c>
      <c r="S283" s="48">
        <f>Calculations!R260</f>
        <v>0.53983636210273755</v>
      </c>
      <c r="T283" s="28" t="s">
        <v>2616</v>
      </c>
      <c r="U283" s="28" t="s">
        <v>2622</v>
      </c>
      <c r="V283" s="26" t="s">
        <v>2626</v>
      </c>
      <c r="W283" s="35" t="s">
        <v>2635</v>
      </c>
      <c r="X283" s="10"/>
    </row>
    <row r="284" spans="2:24" x14ac:dyDescent="0.2">
      <c r="B284" s="10" t="str">
        <f>Calculations!A261</f>
        <v>CU/003</v>
      </c>
      <c r="C284" s="10" t="str">
        <f>Calculations!B261</f>
        <v>Haworth Road</v>
      </c>
      <c r="D284" s="10" t="str">
        <f>Calculations!C261</f>
        <v>Residential</v>
      </c>
      <c r="E284" s="48">
        <f>Calculations!D261</f>
        <v>1.5737699999999999</v>
      </c>
      <c r="F284" s="48">
        <f>Calculations!H261</f>
        <v>1.5737699999999999</v>
      </c>
      <c r="G284" s="48">
        <f>Calculations!L261</f>
        <v>100</v>
      </c>
      <c r="H284" s="48">
        <f>Calculations!G261</f>
        <v>0</v>
      </c>
      <c r="I284" s="48">
        <f>Calculations!K261</f>
        <v>0</v>
      </c>
      <c r="J284" s="48">
        <f>Calculations!F261</f>
        <v>0</v>
      </c>
      <c r="K284" s="48">
        <f>Calculations!J261</f>
        <v>0</v>
      </c>
      <c r="L284" s="48">
        <f>Calculations!E261</f>
        <v>0</v>
      </c>
      <c r="M284" s="48">
        <f>Calculations!I261</f>
        <v>0</v>
      </c>
      <c r="N284" s="48">
        <f>Calculations!Q261</f>
        <v>0.29877102526410004</v>
      </c>
      <c r="O284" s="48">
        <f>Calculations!V261</f>
        <v>18.984414829619325</v>
      </c>
      <c r="P284" s="48">
        <f>Calculations!O261</f>
        <v>0.1039763348961</v>
      </c>
      <c r="Q284" s="48">
        <f>Calculations!T261</f>
        <v>6.6068316778245872</v>
      </c>
      <c r="R284" s="48">
        <f>Calculations!M261</f>
        <v>5.8772864549199999E-2</v>
      </c>
      <c r="S284" s="48">
        <f>Calculations!R261</f>
        <v>3.7345269352700843</v>
      </c>
      <c r="T284" s="28" t="s">
        <v>2616</v>
      </c>
      <c r="U284" s="28" t="s">
        <v>2622</v>
      </c>
      <c r="V284" s="26" t="s">
        <v>2626</v>
      </c>
      <c r="W284" s="35" t="s">
        <v>2635</v>
      </c>
      <c r="X284" s="10"/>
    </row>
    <row r="285" spans="2:24" ht="25.5" x14ac:dyDescent="0.2">
      <c r="B285" s="10" t="str">
        <f>Calculations!A595</f>
        <v>NE/015B</v>
      </c>
      <c r="C285" s="10" t="str">
        <f>Calculations!B595</f>
        <v>Harrogate Road</v>
      </c>
      <c r="D285" s="10" t="str">
        <f>Calculations!C595</f>
        <v>Residential</v>
      </c>
      <c r="E285" s="48">
        <f>Calculations!D595</f>
        <v>0.28533799999999998</v>
      </c>
      <c r="F285" s="48">
        <f>Calculations!H595</f>
        <v>0.2733869674228</v>
      </c>
      <c r="G285" s="48">
        <f>Calculations!L595</f>
        <v>95.811622504818843</v>
      </c>
      <c r="H285" s="48">
        <f>Calculations!G595</f>
        <v>1.19510325772E-2</v>
      </c>
      <c r="I285" s="48">
        <f>Calculations!K595</f>
        <v>4.1883774951811539</v>
      </c>
      <c r="J285" s="48">
        <f>Calculations!F595</f>
        <v>0</v>
      </c>
      <c r="K285" s="48">
        <f>Calculations!J595</f>
        <v>0</v>
      </c>
      <c r="L285" s="48">
        <f>Calculations!E595</f>
        <v>0</v>
      </c>
      <c r="M285" s="48">
        <f>Calculations!I595</f>
        <v>0</v>
      </c>
      <c r="N285" s="48">
        <f>Calculations!Q595</f>
        <v>0.20027050954159997</v>
      </c>
      <c r="O285" s="48">
        <f>Calculations!V595</f>
        <v>70.187114769711698</v>
      </c>
      <c r="P285" s="48">
        <f>Calculations!O595</f>
        <v>0.13360094862649999</v>
      </c>
      <c r="Q285" s="48">
        <f>Calculations!T595</f>
        <v>46.821996588782426</v>
      </c>
      <c r="R285" s="48">
        <f>Calculations!M595</f>
        <v>8.9524210185499997E-2</v>
      </c>
      <c r="S285" s="48">
        <f>Calculations!R595</f>
        <v>31.374794168845373</v>
      </c>
      <c r="T285" s="28" t="s">
        <v>2615</v>
      </c>
      <c r="U285" s="28" t="s">
        <v>2622</v>
      </c>
      <c r="V285" s="26" t="s">
        <v>2623</v>
      </c>
      <c r="W285" s="35" t="s">
        <v>2632</v>
      </c>
      <c r="X285" s="10"/>
    </row>
    <row r="286" spans="2:24" x14ac:dyDescent="0.2">
      <c r="B286" s="10" t="str">
        <f>Calculations!A263</f>
        <v>CU/007</v>
      </c>
      <c r="C286" s="10" t="str">
        <f>Calculations!B263</f>
        <v>Cullingworth Road</v>
      </c>
      <c r="D286" s="10" t="str">
        <f>Calculations!C263</f>
        <v>Residential</v>
      </c>
      <c r="E286" s="48">
        <f>Calculations!D263</f>
        <v>3.65584</v>
      </c>
      <c r="F286" s="48">
        <f>Calculations!H263</f>
        <v>3.6296139924340998</v>
      </c>
      <c r="G286" s="48">
        <f>Calculations!L263</f>
        <v>99.282627041503446</v>
      </c>
      <c r="H286" s="48">
        <f>Calculations!G263</f>
        <v>1.27239782916E-2</v>
      </c>
      <c r="I286" s="48">
        <f>Calculations!K263</f>
        <v>0.34804527253927958</v>
      </c>
      <c r="J286" s="48">
        <f>Calculations!F263</f>
        <v>1.35020292743E-2</v>
      </c>
      <c r="K286" s="48">
        <f>Calculations!J263</f>
        <v>0.3693276859572629</v>
      </c>
      <c r="L286" s="48">
        <f>Calculations!E263</f>
        <v>0</v>
      </c>
      <c r="M286" s="48">
        <f>Calculations!I263</f>
        <v>0</v>
      </c>
      <c r="N286" s="48">
        <f>Calculations!Q263</f>
        <v>1.0400765108050001E-2</v>
      </c>
      <c r="O286" s="48">
        <f>Calculations!V263</f>
        <v>0.2844972730767758</v>
      </c>
      <c r="P286" s="48">
        <f>Calculations!O263</f>
        <v>5.0747153350000004E-3</v>
      </c>
      <c r="Q286" s="48">
        <f>Calculations!T263</f>
        <v>0.13881119893102545</v>
      </c>
      <c r="R286" s="48">
        <f>Calculations!M263</f>
        <v>3.7950092819700001E-3</v>
      </c>
      <c r="S286" s="48">
        <f>Calculations!R263</f>
        <v>0.10380676621433103</v>
      </c>
      <c r="T286" s="28" t="s">
        <v>2616</v>
      </c>
      <c r="U286" s="28" t="s">
        <v>2622</v>
      </c>
      <c r="V286" s="26" t="s">
        <v>2625</v>
      </c>
      <c r="W286" s="35" t="s">
        <v>2630</v>
      </c>
      <c r="X286" s="10"/>
    </row>
    <row r="287" spans="2:24" ht="25.5" x14ac:dyDescent="0.2">
      <c r="B287" s="10" t="str">
        <f>Calculations!A264</f>
        <v>CU/008</v>
      </c>
      <c r="C287" s="10" t="str">
        <f>Calculations!B264</f>
        <v>Woodfield Road / Bingley Road</v>
      </c>
      <c r="D287" s="10" t="str">
        <f>Calculations!C264</f>
        <v>Residential</v>
      </c>
      <c r="E287" s="48">
        <f>Calculations!D264</f>
        <v>0.57672000000000001</v>
      </c>
      <c r="F287" s="48">
        <f>Calculations!H264</f>
        <v>0.51072940407423995</v>
      </c>
      <c r="G287" s="48">
        <f>Calculations!L264</f>
        <v>88.55760231555</v>
      </c>
      <c r="H287" s="48">
        <f>Calculations!G264</f>
        <v>5.16393330616E-3</v>
      </c>
      <c r="I287" s="48">
        <f>Calculations!K264</f>
        <v>0.89539695279511711</v>
      </c>
      <c r="J287" s="48">
        <f>Calculations!F264</f>
        <v>6.08266626196E-2</v>
      </c>
      <c r="K287" s="48">
        <f>Calculations!J264</f>
        <v>10.547000731654874</v>
      </c>
      <c r="L287" s="48">
        <f>Calculations!E264</f>
        <v>0</v>
      </c>
      <c r="M287" s="48">
        <f>Calculations!I264</f>
        <v>0</v>
      </c>
      <c r="N287" s="48">
        <f>Calculations!Q264</f>
        <v>0.13345189746910002</v>
      </c>
      <c r="O287" s="48">
        <f>Calculations!V264</f>
        <v>23.139807440196286</v>
      </c>
      <c r="P287" s="48">
        <f>Calculations!O264</f>
        <v>5.9676693435700007E-2</v>
      </c>
      <c r="Q287" s="48">
        <f>Calculations!T264</f>
        <v>10.347602551619504</v>
      </c>
      <c r="R287" s="48">
        <f>Calculations!M264</f>
        <v>2.3427915244500001E-2</v>
      </c>
      <c r="S287" s="48">
        <f>Calculations!R264</f>
        <v>4.0622685609134415</v>
      </c>
      <c r="T287" s="28" t="s">
        <v>2615</v>
      </c>
      <c r="U287" s="28" t="s">
        <v>2622</v>
      </c>
      <c r="V287" s="26" t="s">
        <v>2623</v>
      </c>
      <c r="W287" s="35" t="s">
        <v>2632</v>
      </c>
      <c r="X287" s="10"/>
    </row>
    <row r="288" spans="2:24" x14ac:dyDescent="0.2">
      <c r="B288" s="10" t="str">
        <f>Calculations!A265</f>
        <v>CU/009</v>
      </c>
      <c r="C288" s="10" t="str">
        <f>Calculations!B265</f>
        <v>High Mill - Mill Street Cullingworth</v>
      </c>
      <c r="D288" s="10" t="str">
        <f>Calculations!C265</f>
        <v>Residential</v>
      </c>
      <c r="E288" s="48">
        <f>Calculations!D265</f>
        <v>9.1470700000000002E-2</v>
      </c>
      <c r="F288" s="48">
        <f>Calculations!H265</f>
        <v>9.1470700000000002E-2</v>
      </c>
      <c r="G288" s="48">
        <f>Calculations!L265</f>
        <v>100</v>
      </c>
      <c r="H288" s="48">
        <f>Calculations!G265</f>
        <v>0</v>
      </c>
      <c r="I288" s="48">
        <f>Calculations!K265</f>
        <v>0</v>
      </c>
      <c r="J288" s="48">
        <f>Calculations!F265</f>
        <v>0</v>
      </c>
      <c r="K288" s="48">
        <f>Calculations!J265</f>
        <v>0</v>
      </c>
      <c r="L288" s="48">
        <f>Calculations!E265</f>
        <v>0</v>
      </c>
      <c r="M288" s="48">
        <f>Calculations!I265</f>
        <v>0</v>
      </c>
      <c r="N288" s="48">
        <f>Calculations!Q265</f>
        <v>0</v>
      </c>
      <c r="O288" s="48">
        <f>Calculations!V265</f>
        <v>0</v>
      </c>
      <c r="P288" s="48">
        <f>Calculations!O265</f>
        <v>0</v>
      </c>
      <c r="Q288" s="48">
        <f>Calculations!T265</f>
        <v>0</v>
      </c>
      <c r="R288" s="48">
        <f>Calculations!M265</f>
        <v>0</v>
      </c>
      <c r="S288" s="48">
        <f>Calculations!R265</f>
        <v>0</v>
      </c>
      <c r="T288" s="28" t="s">
        <v>2616</v>
      </c>
      <c r="U288" s="28" t="s">
        <v>2622</v>
      </c>
      <c r="V288" s="26" t="s">
        <v>2627</v>
      </c>
      <c r="W288" s="35" t="s">
        <v>2631</v>
      </c>
      <c r="X288" s="10"/>
    </row>
    <row r="289" spans="2:24" x14ac:dyDescent="0.2">
      <c r="B289" s="10" t="str">
        <f>Calculations!A266</f>
        <v>CU/010</v>
      </c>
      <c r="C289" s="10" t="str">
        <f>Calculations!B266</f>
        <v>Hallas Lane Cullingworth</v>
      </c>
      <c r="D289" s="10" t="str">
        <f>Calculations!C266</f>
        <v>Residential</v>
      </c>
      <c r="E289" s="48">
        <f>Calculations!D266</f>
        <v>0.86257399999999995</v>
      </c>
      <c r="F289" s="48">
        <f>Calculations!H266</f>
        <v>0.86257399999999995</v>
      </c>
      <c r="G289" s="48">
        <f>Calculations!L266</f>
        <v>100</v>
      </c>
      <c r="H289" s="48">
        <f>Calculations!G266</f>
        <v>0</v>
      </c>
      <c r="I289" s="48">
        <f>Calculations!K266</f>
        <v>0</v>
      </c>
      <c r="J289" s="48">
        <f>Calculations!F266</f>
        <v>0</v>
      </c>
      <c r="K289" s="48">
        <f>Calculations!J266</f>
        <v>0</v>
      </c>
      <c r="L289" s="48">
        <f>Calculations!E266</f>
        <v>0</v>
      </c>
      <c r="M289" s="48">
        <f>Calculations!I266</f>
        <v>0</v>
      </c>
      <c r="N289" s="48">
        <f>Calculations!Q266</f>
        <v>7.2463237364499998E-3</v>
      </c>
      <c r="O289" s="48">
        <f>Calculations!V266</f>
        <v>0.84008140014074151</v>
      </c>
      <c r="P289" s="48">
        <f>Calculations!O266</f>
        <v>0</v>
      </c>
      <c r="Q289" s="48">
        <f>Calculations!T266</f>
        <v>0</v>
      </c>
      <c r="R289" s="48">
        <f>Calculations!M266</f>
        <v>0</v>
      </c>
      <c r="S289" s="48">
        <f>Calculations!R266</f>
        <v>0</v>
      </c>
      <c r="T289" s="28" t="s">
        <v>2616</v>
      </c>
      <c r="U289" s="28" t="s">
        <v>2622</v>
      </c>
      <c r="V289" s="26" t="s">
        <v>2626</v>
      </c>
      <c r="W289" s="35" t="s">
        <v>2635</v>
      </c>
      <c r="X289" s="10"/>
    </row>
    <row r="290" spans="2:24" x14ac:dyDescent="0.2">
      <c r="B290" s="10" t="str">
        <f>Calculations!A267</f>
        <v>CU/011</v>
      </c>
      <c r="C290" s="10" t="str">
        <f>Calculations!B267</f>
        <v>Haworth Road</v>
      </c>
      <c r="D290" s="10" t="str">
        <f>Calculations!C267</f>
        <v>Residential</v>
      </c>
      <c r="E290" s="48">
        <f>Calculations!D267</f>
        <v>2.1883300000000001</v>
      </c>
      <c r="F290" s="48">
        <f>Calculations!H267</f>
        <v>2.1883300000000001</v>
      </c>
      <c r="G290" s="48">
        <f>Calculations!L267</f>
        <v>100</v>
      </c>
      <c r="H290" s="48">
        <f>Calculations!G267</f>
        <v>0</v>
      </c>
      <c r="I290" s="48">
        <f>Calculations!K267</f>
        <v>0</v>
      </c>
      <c r="J290" s="48">
        <f>Calculations!F267</f>
        <v>0</v>
      </c>
      <c r="K290" s="48">
        <f>Calculations!J267</f>
        <v>0</v>
      </c>
      <c r="L290" s="48">
        <f>Calculations!E267</f>
        <v>0</v>
      </c>
      <c r="M290" s="48">
        <f>Calculations!I267</f>
        <v>0</v>
      </c>
      <c r="N290" s="48">
        <f>Calculations!Q267</f>
        <v>0.31157628975090002</v>
      </c>
      <c r="O290" s="48">
        <f>Calculations!V267</f>
        <v>14.238085195144242</v>
      </c>
      <c r="P290" s="48">
        <f>Calculations!O267</f>
        <v>8.6117839999899998E-2</v>
      </c>
      <c r="Q290" s="48">
        <f>Calculations!T267</f>
        <v>3.9353223691079497</v>
      </c>
      <c r="R290" s="48">
        <f>Calculations!M267</f>
        <v>1.84E-2</v>
      </c>
      <c r="S290" s="48">
        <f>Calculations!R267</f>
        <v>0.84082382456028104</v>
      </c>
      <c r="T290" s="28" t="s">
        <v>2616</v>
      </c>
      <c r="U290" s="28" t="s">
        <v>2622</v>
      </c>
      <c r="V290" s="26" t="s">
        <v>2626</v>
      </c>
      <c r="W290" s="35" t="s">
        <v>2635</v>
      </c>
      <c r="X290" s="10"/>
    </row>
    <row r="291" spans="2:24" x14ac:dyDescent="0.2">
      <c r="B291" s="10" t="str">
        <f>Calculations!A268</f>
        <v>CU/013</v>
      </c>
      <c r="C291" s="10" t="str">
        <f>Calculations!B268</f>
        <v>Cullingworth Road/Doll Lane</v>
      </c>
      <c r="D291" s="10" t="str">
        <f>Calculations!C268</f>
        <v>Residential</v>
      </c>
      <c r="E291" s="48">
        <f>Calculations!D268</f>
        <v>1.07742</v>
      </c>
      <c r="F291" s="48">
        <f>Calculations!H268</f>
        <v>1.07742</v>
      </c>
      <c r="G291" s="48">
        <f>Calculations!L268</f>
        <v>100</v>
      </c>
      <c r="H291" s="48">
        <f>Calculations!G268</f>
        <v>0</v>
      </c>
      <c r="I291" s="48">
        <f>Calculations!K268</f>
        <v>0</v>
      </c>
      <c r="J291" s="48">
        <f>Calculations!F268</f>
        <v>0</v>
      </c>
      <c r="K291" s="48">
        <f>Calculations!J268</f>
        <v>0</v>
      </c>
      <c r="L291" s="48">
        <f>Calculations!E268</f>
        <v>0</v>
      </c>
      <c r="M291" s="48">
        <f>Calculations!I268</f>
        <v>0</v>
      </c>
      <c r="N291" s="48">
        <f>Calculations!Q268</f>
        <v>0</v>
      </c>
      <c r="O291" s="48">
        <f>Calculations!V268</f>
        <v>0</v>
      </c>
      <c r="P291" s="48">
        <f>Calculations!O268</f>
        <v>0</v>
      </c>
      <c r="Q291" s="48">
        <f>Calculations!T268</f>
        <v>0</v>
      </c>
      <c r="R291" s="48">
        <f>Calculations!M268</f>
        <v>0</v>
      </c>
      <c r="S291" s="48">
        <f>Calculations!R268</f>
        <v>0</v>
      </c>
      <c r="T291" s="28" t="s">
        <v>2616</v>
      </c>
      <c r="U291" s="28" t="s">
        <v>2622</v>
      </c>
      <c r="V291" s="26" t="s">
        <v>2626</v>
      </c>
      <c r="W291" s="35" t="s">
        <v>2635</v>
      </c>
      <c r="X291" s="10"/>
    </row>
    <row r="292" spans="2:24" x14ac:dyDescent="0.2">
      <c r="B292" s="10" t="str">
        <f>Calculations!A269</f>
        <v>CU/014</v>
      </c>
      <c r="C292" s="10" t="str">
        <f>Calculations!B269</f>
        <v>Haworth Road/Turf Lane,</v>
      </c>
      <c r="D292" s="10" t="str">
        <f>Calculations!C269</f>
        <v>Residential</v>
      </c>
      <c r="E292" s="48">
        <f>Calculations!D269</f>
        <v>1.02468</v>
      </c>
      <c r="F292" s="48">
        <f>Calculations!H269</f>
        <v>1.02468</v>
      </c>
      <c r="G292" s="48">
        <f>Calculations!L269</f>
        <v>100</v>
      </c>
      <c r="H292" s="48">
        <f>Calculations!G269</f>
        <v>0</v>
      </c>
      <c r="I292" s="48">
        <f>Calculations!K269</f>
        <v>0</v>
      </c>
      <c r="J292" s="48">
        <f>Calculations!F269</f>
        <v>0</v>
      </c>
      <c r="K292" s="48">
        <f>Calculations!J269</f>
        <v>0</v>
      </c>
      <c r="L292" s="48">
        <f>Calculations!E269</f>
        <v>0</v>
      </c>
      <c r="M292" s="48">
        <f>Calculations!I269</f>
        <v>0</v>
      </c>
      <c r="N292" s="48">
        <f>Calculations!Q269</f>
        <v>0.2266231867548</v>
      </c>
      <c r="O292" s="48">
        <f>Calculations!V269</f>
        <v>22.116483853964162</v>
      </c>
      <c r="P292" s="48">
        <f>Calculations!O269</f>
        <v>8.0170263998800007E-2</v>
      </c>
      <c r="Q292" s="48">
        <f>Calculations!T269</f>
        <v>7.8239317639458168</v>
      </c>
      <c r="R292" s="48">
        <f>Calculations!M269</f>
        <v>1.83662339991E-2</v>
      </c>
      <c r="S292" s="48">
        <f>Calculations!R269</f>
        <v>1.7923872817952922</v>
      </c>
      <c r="T292" s="28" t="s">
        <v>2616</v>
      </c>
      <c r="U292" s="28" t="s">
        <v>2622</v>
      </c>
      <c r="V292" s="26" t="s">
        <v>2626</v>
      </c>
      <c r="W292" s="35" t="s">
        <v>2635</v>
      </c>
      <c r="X292" s="10"/>
    </row>
    <row r="293" spans="2:24" x14ac:dyDescent="0.2">
      <c r="B293" s="10" t="str">
        <f>Calculations!A270</f>
        <v>CU/015</v>
      </c>
      <c r="C293" s="10" t="str">
        <f>Calculations!B270</f>
        <v>Keighley Road</v>
      </c>
      <c r="D293" s="10" t="str">
        <f>Calculations!C270</f>
        <v>Residential</v>
      </c>
      <c r="E293" s="48">
        <f>Calculations!D270</f>
        <v>3.3335499999999998</v>
      </c>
      <c r="F293" s="48">
        <f>Calculations!H270</f>
        <v>3.3229204636350782</v>
      </c>
      <c r="G293" s="48">
        <f>Calculations!L270</f>
        <v>99.681134635301063</v>
      </c>
      <c r="H293" s="48">
        <f>Calculations!G270</f>
        <v>2.1383599521900001E-5</v>
      </c>
      <c r="I293" s="48">
        <f>Calculations!K270</f>
        <v>6.4146629034812742E-4</v>
      </c>
      <c r="J293" s="48">
        <f>Calculations!F270</f>
        <v>1.0608152765399999E-2</v>
      </c>
      <c r="K293" s="48">
        <f>Calculations!J270</f>
        <v>0.31822389840860343</v>
      </c>
      <c r="L293" s="48">
        <f>Calculations!E270</f>
        <v>0</v>
      </c>
      <c r="M293" s="48">
        <f>Calculations!I270</f>
        <v>0</v>
      </c>
      <c r="N293" s="48">
        <f>Calculations!Q270</f>
        <v>0.10148604550240001</v>
      </c>
      <c r="O293" s="48">
        <f>Calculations!V270</f>
        <v>3.044383480145791</v>
      </c>
      <c r="P293" s="48">
        <f>Calculations!O270</f>
        <v>1.7617212051600002E-2</v>
      </c>
      <c r="Q293" s="48">
        <f>Calculations!T270</f>
        <v>0.52848201021733598</v>
      </c>
      <c r="R293" s="48">
        <f>Calculations!M270</f>
        <v>1.45712140002E-2</v>
      </c>
      <c r="S293" s="48">
        <f>Calculations!R270</f>
        <v>0.437108007985481</v>
      </c>
      <c r="T293" s="28" t="s">
        <v>2616</v>
      </c>
      <c r="U293" s="28" t="s">
        <v>2622</v>
      </c>
      <c r="V293" s="26" t="s">
        <v>2625</v>
      </c>
      <c r="W293" s="35" t="s">
        <v>2630</v>
      </c>
      <c r="X293" s="10"/>
    </row>
    <row r="294" spans="2:24" x14ac:dyDescent="0.2">
      <c r="B294" s="10" t="str">
        <f>Calculations!A271</f>
        <v>DH/001</v>
      </c>
      <c r="C294" s="10" t="str">
        <f>Calculations!B271</f>
        <v>Seven Acres</v>
      </c>
      <c r="D294" s="10" t="str">
        <f>Calculations!C271</f>
        <v>Residential</v>
      </c>
      <c r="E294" s="48">
        <f>Calculations!D271</f>
        <v>0.40546100000000002</v>
      </c>
      <c r="F294" s="48">
        <f>Calculations!H271</f>
        <v>0.40546100000000002</v>
      </c>
      <c r="G294" s="48">
        <f>Calculations!L271</f>
        <v>100</v>
      </c>
      <c r="H294" s="48">
        <f>Calculations!G271</f>
        <v>0</v>
      </c>
      <c r="I294" s="48">
        <f>Calculations!K271</f>
        <v>0</v>
      </c>
      <c r="J294" s="48">
        <f>Calculations!F271</f>
        <v>0</v>
      </c>
      <c r="K294" s="48">
        <f>Calculations!J271</f>
        <v>0</v>
      </c>
      <c r="L294" s="48">
        <f>Calculations!E271</f>
        <v>0</v>
      </c>
      <c r="M294" s="48">
        <f>Calculations!I271</f>
        <v>0</v>
      </c>
      <c r="N294" s="48">
        <f>Calculations!Q271</f>
        <v>1.8306376318899999E-2</v>
      </c>
      <c r="O294" s="48">
        <f>Calculations!V271</f>
        <v>4.5149536746814114</v>
      </c>
      <c r="P294" s="48">
        <f>Calculations!O271</f>
        <v>0</v>
      </c>
      <c r="Q294" s="48">
        <f>Calculations!T271</f>
        <v>0</v>
      </c>
      <c r="R294" s="48">
        <f>Calculations!M271</f>
        <v>0</v>
      </c>
      <c r="S294" s="48">
        <f>Calculations!R271</f>
        <v>0</v>
      </c>
      <c r="T294" s="28" t="s">
        <v>2616</v>
      </c>
      <c r="U294" s="28" t="s">
        <v>2622</v>
      </c>
      <c r="V294" s="26" t="s">
        <v>2626</v>
      </c>
      <c r="W294" s="35" t="s">
        <v>2635</v>
      </c>
      <c r="X294" s="10"/>
    </row>
    <row r="295" spans="2:24" ht="25.5" x14ac:dyDescent="0.2">
      <c r="B295" s="10" t="str">
        <f>Calculations!A1157</f>
        <v>ST/014</v>
      </c>
      <c r="C295" s="10" t="str">
        <f>Calculations!B1157</f>
        <v>Skipton Road, Steeton</v>
      </c>
      <c r="D295" s="10" t="str">
        <f>Calculations!C1157</f>
        <v>Residential</v>
      </c>
      <c r="E295" s="48">
        <f>Calculations!D1157</f>
        <v>0.34989799999999999</v>
      </c>
      <c r="F295" s="48">
        <f>Calculations!H1157</f>
        <v>0.33102579967930001</v>
      </c>
      <c r="G295" s="48">
        <f>Calculations!L1157</f>
        <v>94.606370907893165</v>
      </c>
      <c r="H295" s="48">
        <f>Calculations!G1157</f>
        <v>0</v>
      </c>
      <c r="I295" s="48">
        <f>Calculations!K1157</f>
        <v>0</v>
      </c>
      <c r="J295" s="48">
        <f>Calculations!F1157</f>
        <v>1.88722003207E-2</v>
      </c>
      <c r="K295" s="48">
        <f>Calculations!J1157</f>
        <v>5.3936290921068428</v>
      </c>
      <c r="L295" s="48">
        <f>Calculations!E1157</f>
        <v>0</v>
      </c>
      <c r="M295" s="48">
        <f>Calculations!I1157</f>
        <v>0</v>
      </c>
      <c r="N295" s="48">
        <f>Calculations!Q1157</f>
        <v>0.23994685884299999</v>
      </c>
      <c r="O295" s="48">
        <f>Calculations!V1157</f>
        <v>68.57623045659021</v>
      </c>
      <c r="P295" s="48">
        <f>Calculations!O1157</f>
        <v>0.15484071568739999</v>
      </c>
      <c r="Q295" s="48">
        <f>Calculations!T1157</f>
        <v>44.253101100149181</v>
      </c>
      <c r="R295" s="48">
        <f>Calculations!M1157</f>
        <v>0.117779619118</v>
      </c>
      <c r="S295" s="48">
        <f>Calculations!R1157</f>
        <v>33.661129562901188</v>
      </c>
      <c r="T295" s="28" t="s">
        <v>2615</v>
      </c>
      <c r="U295" s="28" t="s">
        <v>2622</v>
      </c>
      <c r="V295" s="26" t="s">
        <v>2623</v>
      </c>
      <c r="W295" s="35" t="s">
        <v>2632</v>
      </c>
      <c r="X295" s="10"/>
    </row>
    <row r="296" spans="2:24" x14ac:dyDescent="0.2">
      <c r="B296" s="36" t="str">
        <f>Calculations!A273</f>
        <v>DH/003</v>
      </c>
      <c r="C296" s="10" t="str">
        <f>Calculations!B273</f>
        <v>New Road/Long Causeway</v>
      </c>
      <c r="D296" s="36" t="str">
        <f>Calculations!C273</f>
        <v>Residential</v>
      </c>
      <c r="E296" s="49">
        <f>Calculations!D273</f>
        <v>1.06663</v>
      </c>
      <c r="F296" s="49">
        <f>Calculations!H273</f>
        <v>1.06663</v>
      </c>
      <c r="G296" s="49">
        <f>Calculations!L273</f>
        <v>100</v>
      </c>
      <c r="H296" s="49">
        <f>Calculations!G273</f>
        <v>0</v>
      </c>
      <c r="I296" s="49">
        <f>Calculations!K273</f>
        <v>0</v>
      </c>
      <c r="J296" s="49">
        <f>Calculations!F273</f>
        <v>0</v>
      </c>
      <c r="K296" s="49">
        <f>Calculations!J273</f>
        <v>0</v>
      </c>
      <c r="L296" s="49">
        <f>Calculations!E273</f>
        <v>0</v>
      </c>
      <c r="M296" s="49">
        <f>Calculations!I273</f>
        <v>0</v>
      </c>
      <c r="N296" s="48">
        <f>Calculations!Q273</f>
        <v>1.17405313955E-3</v>
      </c>
      <c r="O296" s="48">
        <f>Calculations!V273</f>
        <v>0.11007126553256519</v>
      </c>
      <c r="P296" s="48">
        <f>Calculations!O273</f>
        <v>0</v>
      </c>
      <c r="Q296" s="48">
        <f>Calculations!T273</f>
        <v>0</v>
      </c>
      <c r="R296" s="49">
        <f>Calculations!M273</f>
        <v>0</v>
      </c>
      <c r="S296" s="49">
        <f>Calculations!R273</f>
        <v>0</v>
      </c>
      <c r="T296" s="28" t="s">
        <v>2616</v>
      </c>
      <c r="U296" s="28" t="s">
        <v>2622</v>
      </c>
      <c r="V296" s="26" t="s">
        <v>2626</v>
      </c>
      <c r="W296" s="35" t="s">
        <v>2635</v>
      </c>
      <c r="X296" s="36"/>
    </row>
    <row r="297" spans="2:24" x14ac:dyDescent="0.2">
      <c r="B297" s="36" t="str">
        <f>Calculations!A274</f>
        <v>DH/004</v>
      </c>
      <c r="C297" s="10" t="str">
        <f>Calculations!B274</f>
        <v>Foster View, Denholme</v>
      </c>
      <c r="D297" s="36" t="str">
        <f>Calculations!C274</f>
        <v>Residential</v>
      </c>
      <c r="E297" s="49">
        <f>Calculations!D274</f>
        <v>0.50518200000000002</v>
      </c>
      <c r="F297" s="49">
        <f>Calculations!H274</f>
        <v>0.50518200000000002</v>
      </c>
      <c r="G297" s="49">
        <f>Calculations!L274</f>
        <v>100</v>
      </c>
      <c r="H297" s="49">
        <f>Calculations!G274</f>
        <v>0</v>
      </c>
      <c r="I297" s="49">
        <f>Calculations!K274</f>
        <v>0</v>
      </c>
      <c r="J297" s="49">
        <f>Calculations!F274</f>
        <v>0</v>
      </c>
      <c r="K297" s="49">
        <f>Calculations!J274</f>
        <v>0</v>
      </c>
      <c r="L297" s="49">
        <f>Calculations!E274</f>
        <v>0</v>
      </c>
      <c r="M297" s="49">
        <f>Calculations!I274</f>
        <v>0</v>
      </c>
      <c r="N297" s="48">
        <f>Calculations!Q274</f>
        <v>1.5074344949800001E-2</v>
      </c>
      <c r="O297" s="48">
        <f>Calculations!V274</f>
        <v>2.983943400556631</v>
      </c>
      <c r="P297" s="48">
        <f>Calculations!O274</f>
        <v>0</v>
      </c>
      <c r="Q297" s="48">
        <f>Calculations!T274</f>
        <v>0</v>
      </c>
      <c r="R297" s="49">
        <f>Calculations!M274</f>
        <v>0</v>
      </c>
      <c r="S297" s="49">
        <f>Calculations!R274</f>
        <v>0</v>
      </c>
      <c r="T297" s="28" t="s">
        <v>2616</v>
      </c>
      <c r="U297" s="28" t="s">
        <v>2622</v>
      </c>
      <c r="V297" s="26" t="s">
        <v>2626</v>
      </c>
      <c r="W297" s="35" t="s">
        <v>2635</v>
      </c>
      <c r="X297" s="36"/>
    </row>
    <row r="298" spans="2:24" x14ac:dyDescent="0.2">
      <c r="B298" s="10" t="str">
        <f>Calculations!A275</f>
        <v>DH/005</v>
      </c>
      <c r="C298" s="10" t="str">
        <f>Calculations!B275</f>
        <v>Old Road, Denholme</v>
      </c>
      <c r="D298" s="10" t="str">
        <f>Calculations!C275</f>
        <v>Residential</v>
      </c>
      <c r="E298" s="48">
        <f>Calculations!D275</f>
        <v>5.95791</v>
      </c>
      <c r="F298" s="48">
        <f>Calculations!H275</f>
        <v>5.4406056946891157</v>
      </c>
      <c r="G298" s="48">
        <f>Calculations!L275</f>
        <v>91.31735280810075</v>
      </c>
      <c r="H298" s="48">
        <f>Calculations!G275</f>
        <v>1.6862198847699999E-6</v>
      </c>
      <c r="I298" s="48">
        <f>Calculations!K275</f>
        <v>2.8302204712222909E-5</v>
      </c>
      <c r="J298" s="48">
        <f>Calculations!F275</f>
        <v>0.51730261909099995</v>
      </c>
      <c r="K298" s="48">
        <f>Calculations!J275</f>
        <v>8.68261888969454</v>
      </c>
      <c r="L298" s="48">
        <f>Calculations!E275</f>
        <v>0</v>
      </c>
      <c r="M298" s="48">
        <f>Calculations!I275</f>
        <v>0</v>
      </c>
      <c r="N298" s="48">
        <f>Calculations!Q275</f>
        <v>1.1216091840870002</v>
      </c>
      <c r="O298" s="48">
        <f>Calculations!V275</f>
        <v>18.825547617990203</v>
      </c>
      <c r="P298" s="48">
        <f>Calculations!O275</f>
        <v>0.587277516326</v>
      </c>
      <c r="Q298" s="48">
        <f>Calculations!T275</f>
        <v>9.8571062054646674</v>
      </c>
      <c r="R298" s="48">
        <f>Calculations!M275</f>
        <v>0.413440954739</v>
      </c>
      <c r="S298" s="48">
        <f>Calculations!R275</f>
        <v>6.9393622048503589</v>
      </c>
      <c r="T298" s="28" t="s">
        <v>2616</v>
      </c>
      <c r="U298" s="28" t="s">
        <v>2622</v>
      </c>
      <c r="V298" s="26" t="s">
        <v>2625</v>
      </c>
      <c r="W298" s="35" t="s">
        <v>2630</v>
      </c>
      <c r="X298" s="10"/>
    </row>
    <row r="299" spans="2:24" x14ac:dyDescent="0.2">
      <c r="B299" s="10" t="str">
        <f>Calculations!A276</f>
        <v>DH/006</v>
      </c>
      <c r="C299" s="10" t="str">
        <f>Calculations!B276</f>
        <v>Long Causeway</v>
      </c>
      <c r="D299" s="10" t="str">
        <f>Calculations!C276</f>
        <v>Residential</v>
      </c>
      <c r="E299" s="48">
        <f>Calculations!D276</f>
        <v>4.2549999999999999</v>
      </c>
      <c r="F299" s="48">
        <f>Calculations!H276</f>
        <v>4.2549999999999999</v>
      </c>
      <c r="G299" s="48">
        <f>Calculations!L276</f>
        <v>100</v>
      </c>
      <c r="H299" s="48">
        <f>Calculations!G276</f>
        <v>0</v>
      </c>
      <c r="I299" s="48">
        <f>Calculations!K276</f>
        <v>0</v>
      </c>
      <c r="J299" s="48">
        <f>Calculations!F276</f>
        <v>0</v>
      </c>
      <c r="K299" s="48">
        <f>Calculations!J276</f>
        <v>0</v>
      </c>
      <c r="L299" s="48">
        <f>Calculations!E276</f>
        <v>0</v>
      </c>
      <c r="M299" s="48">
        <f>Calculations!I276</f>
        <v>0</v>
      </c>
      <c r="N299" s="48">
        <f>Calculations!Q276</f>
        <v>0.85707886990100002</v>
      </c>
      <c r="O299" s="48">
        <f>Calculations!V276</f>
        <v>20.142864157485313</v>
      </c>
      <c r="P299" s="48">
        <f>Calculations!O276</f>
        <v>0.416003743812</v>
      </c>
      <c r="Q299" s="48">
        <f>Calculations!T276</f>
        <v>9.7768212411750888</v>
      </c>
      <c r="R299" s="48">
        <f>Calculations!M276</f>
        <v>0.23212999323</v>
      </c>
      <c r="S299" s="48">
        <f>Calculations!R276</f>
        <v>5.455464000705053</v>
      </c>
      <c r="T299" s="28" t="s">
        <v>2616</v>
      </c>
      <c r="U299" s="28" t="s">
        <v>2622</v>
      </c>
      <c r="V299" s="26" t="s">
        <v>2626</v>
      </c>
      <c r="W299" s="35" t="s">
        <v>2635</v>
      </c>
      <c r="X299" s="10"/>
    </row>
    <row r="300" spans="2:24" x14ac:dyDescent="0.2">
      <c r="B300" s="10" t="str">
        <f>Calculations!A277</f>
        <v>DH/007</v>
      </c>
      <c r="C300" s="10" t="str">
        <f>Calculations!B277</f>
        <v>Hill Top Farm, Denholme</v>
      </c>
      <c r="D300" s="10" t="str">
        <f>Calculations!C277</f>
        <v>Residential</v>
      </c>
      <c r="E300" s="48">
        <f>Calculations!D277</f>
        <v>5.4901099999999996</v>
      </c>
      <c r="F300" s="48">
        <f>Calculations!H277</f>
        <v>5.4901099999999996</v>
      </c>
      <c r="G300" s="48">
        <f>Calculations!L277</f>
        <v>100</v>
      </c>
      <c r="H300" s="48">
        <f>Calculations!G277</f>
        <v>0</v>
      </c>
      <c r="I300" s="48">
        <f>Calculations!K277</f>
        <v>0</v>
      </c>
      <c r="J300" s="48">
        <f>Calculations!F277</f>
        <v>0</v>
      </c>
      <c r="K300" s="48">
        <f>Calculations!J277</f>
        <v>0</v>
      </c>
      <c r="L300" s="48">
        <f>Calculations!E277</f>
        <v>0</v>
      </c>
      <c r="M300" s="48">
        <f>Calculations!I277</f>
        <v>0</v>
      </c>
      <c r="N300" s="48">
        <f>Calculations!Q277</f>
        <v>1.3376432967600001E-2</v>
      </c>
      <c r="O300" s="48">
        <f>Calculations!V277</f>
        <v>0.24364599193094494</v>
      </c>
      <c r="P300" s="48">
        <f>Calculations!O277</f>
        <v>0</v>
      </c>
      <c r="Q300" s="48">
        <f>Calculations!T277</f>
        <v>0</v>
      </c>
      <c r="R300" s="48">
        <f>Calculations!M277</f>
        <v>0</v>
      </c>
      <c r="S300" s="48">
        <f>Calculations!R277</f>
        <v>0</v>
      </c>
      <c r="T300" s="28" t="s">
        <v>2616</v>
      </c>
      <c r="U300" s="28" t="s">
        <v>2622</v>
      </c>
      <c r="V300" s="26" t="s">
        <v>2626</v>
      </c>
      <c r="W300" s="35" t="s">
        <v>2635</v>
      </c>
      <c r="X300" s="10"/>
    </row>
    <row r="301" spans="2:24" x14ac:dyDescent="0.2">
      <c r="B301" s="10" t="str">
        <f>Calculations!A278</f>
        <v>DH/008</v>
      </c>
      <c r="C301" s="10" t="str">
        <f>Calculations!B278</f>
        <v>Heatherlands Avenue, Denholme</v>
      </c>
      <c r="D301" s="10" t="str">
        <f>Calculations!C278</f>
        <v>Residential</v>
      </c>
      <c r="E301" s="48">
        <f>Calculations!D278</f>
        <v>0.87898900000000002</v>
      </c>
      <c r="F301" s="48">
        <f>Calculations!H278</f>
        <v>0.87898900000000002</v>
      </c>
      <c r="G301" s="48">
        <f>Calculations!L278</f>
        <v>100</v>
      </c>
      <c r="H301" s="48">
        <f>Calculations!G278</f>
        <v>0</v>
      </c>
      <c r="I301" s="48">
        <f>Calculations!K278</f>
        <v>0</v>
      </c>
      <c r="J301" s="48">
        <f>Calculations!F278</f>
        <v>0</v>
      </c>
      <c r="K301" s="48">
        <f>Calculations!J278</f>
        <v>0</v>
      </c>
      <c r="L301" s="48">
        <f>Calculations!E278</f>
        <v>0</v>
      </c>
      <c r="M301" s="48">
        <f>Calculations!I278</f>
        <v>0</v>
      </c>
      <c r="N301" s="48">
        <f>Calculations!Q278</f>
        <v>5.1670675000159996E-2</v>
      </c>
      <c r="O301" s="48">
        <f>Calculations!V278</f>
        <v>5.878421117916151</v>
      </c>
      <c r="P301" s="48">
        <f>Calculations!O278</f>
        <v>3.095002500006E-2</v>
      </c>
      <c r="Q301" s="48">
        <f>Calculations!T278</f>
        <v>3.5210935518032649</v>
      </c>
      <c r="R301" s="48">
        <f>Calculations!M278</f>
        <v>2.3885644999900001E-2</v>
      </c>
      <c r="S301" s="48">
        <f>Calculations!R278</f>
        <v>2.7173997626705226</v>
      </c>
      <c r="T301" s="28" t="s">
        <v>2616</v>
      </c>
      <c r="U301" s="28" t="s">
        <v>2622</v>
      </c>
      <c r="V301" s="26" t="s">
        <v>2626</v>
      </c>
      <c r="W301" s="35" t="s">
        <v>2635</v>
      </c>
      <c r="X301" s="10"/>
    </row>
    <row r="302" spans="2:24" x14ac:dyDescent="0.2">
      <c r="B302" s="10" t="str">
        <f>Calculations!A279</f>
        <v>DH/009</v>
      </c>
      <c r="C302" s="10" t="str">
        <f>Calculations!B279</f>
        <v>Beech Avenue, Keighley Road,</v>
      </c>
      <c r="D302" s="10" t="str">
        <f>Calculations!C279</f>
        <v>Residential</v>
      </c>
      <c r="E302" s="48">
        <f>Calculations!D279</f>
        <v>8.0392799999999998</v>
      </c>
      <c r="F302" s="48">
        <f>Calculations!H279</f>
        <v>8.0392799999999998</v>
      </c>
      <c r="G302" s="48">
        <f>Calculations!L279</f>
        <v>100</v>
      </c>
      <c r="H302" s="48">
        <f>Calculations!G279</f>
        <v>0</v>
      </c>
      <c r="I302" s="48">
        <f>Calculations!K279</f>
        <v>0</v>
      </c>
      <c r="J302" s="48">
        <f>Calculations!F279</f>
        <v>0</v>
      </c>
      <c r="K302" s="48">
        <f>Calculations!J279</f>
        <v>0</v>
      </c>
      <c r="L302" s="48">
        <f>Calculations!E279</f>
        <v>0</v>
      </c>
      <c r="M302" s="48">
        <f>Calculations!I279</f>
        <v>0</v>
      </c>
      <c r="N302" s="48">
        <f>Calculations!Q279</f>
        <v>0.264437863035</v>
      </c>
      <c r="O302" s="48">
        <f>Calculations!V279</f>
        <v>3.2893227134146343</v>
      </c>
      <c r="P302" s="48">
        <f>Calculations!O279</f>
        <v>0.102299147009</v>
      </c>
      <c r="Q302" s="48">
        <f>Calculations!T279</f>
        <v>1.2724914048148592</v>
      </c>
      <c r="R302" s="48">
        <f>Calculations!M279</f>
        <v>8.9640841999899995E-2</v>
      </c>
      <c r="S302" s="48">
        <f>Calculations!R279</f>
        <v>1.1150356997131583</v>
      </c>
      <c r="T302" s="28" t="s">
        <v>2616</v>
      </c>
      <c r="U302" s="28" t="s">
        <v>2622</v>
      </c>
      <c r="V302" s="26" t="s">
        <v>2626</v>
      </c>
      <c r="W302" s="35" t="s">
        <v>2635</v>
      </c>
      <c r="X302" s="10"/>
    </row>
    <row r="303" spans="2:24" ht="25.5" x14ac:dyDescent="0.2">
      <c r="B303" s="10" t="str">
        <f>Calculations!A251</f>
        <v>CR/044</v>
      </c>
      <c r="C303" s="10" t="str">
        <f>Calculations!B251</f>
        <v>Singleton Street/Valley Road</v>
      </c>
      <c r="D303" s="10" t="str">
        <f>Calculations!C251</f>
        <v>Residential</v>
      </c>
      <c r="E303" s="48">
        <f>Calculations!D251</f>
        <v>0.38157000000000002</v>
      </c>
      <c r="F303" s="48">
        <f>Calculations!H251</f>
        <v>1.1961526100202902E-6</v>
      </c>
      <c r="G303" s="48">
        <f>Calculations!L251</f>
        <v>3.1348182771713973E-4</v>
      </c>
      <c r="H303" s="48">
        <f>Calculations!G251</f>
        <v>7.0169201973899996E-3</v>
      </c>
      <c r="I303" s="48">
        <f>Calculations!K251</f>
        <v>1.8389601376916425</v>
      </c>
      <c r="J303" s="48">
        <f>Calculations!F251</f>
        <v>0.15388462258999999</v>
      </c>
      <c r="K303" s="48">
        <f>Calculations!J251</f>
        <v>40.329329504415959</v>
      </c>
      <c r="L303" s="48">
        <f>Calculations!E251</f>
        <v>0.22066726106000001</v>
      </c>
      <c r="M303" s="48">
        <f>Calculations!I251</f>
        <v>57.83139687606468</v>
      </c>
      <c r="N303" s="48">
        <f>Calculations!Q251</f>
        <v>0.38157036888200002</v>
      </c>
      <c r="O303" s="48">
        <f>Calculations!V251</f>
        <v>100.000096674791</v>
      </c>
      <c r="P303" s="48">
        <f>Calculations!O251</f>
        <v>0.22810833219300003</v>
      </c>
      <c r="Q303" s="48">
        <f>Calculations!T251</f>
        <v>59.781516417171169</v>
      </c>
      <c r="R303" s="48">
        <f>Calculations!M251</f>
        <v>7.5200000000000003E-2</v>
      </c>
      <c r="S303" s="48">
        <f>Calculations!R251</f>
        <v>19.708048326650417</v>
      </c>
      <c r="T303" s="28" t="s">
        <v>2615</v>
      </c>
      <c r="U303" s="28" t="s">
        <v>2622</v>
      </c>
      <c r="V303" s="26" t="s">
        <v>2623</v>
      </c>
      <c r="W303" s="35" t="s">
        <v>2628</v>
      </c>
      <c r="X303" s="10"/>
    </row>
    <row r="304" spans="2:24" ht="25.5" x14ac:dyDescent="0.2">
      <c r="B304" s="10" t="str">
        <f>Calculations!A1068</f>
        <v>SE/161</v>
      </c>
      <c r="C304" s="10" t="str">
        <f>Calculations!B1068</f>
        <v>Mill Carr Hill Road (south)</v>
      </c>
      <c r="D304" s="10" t="str">
        <f>Calculations!C1068</f>
        <v>Residential</v>
      </c>
      <c r="E304" s="48">
        <f>Calculations!D1068</f>
        <v>0.48385899999999998</v>
      </c>
      <c r="F304" s="48">
        <f>Calculations!H1068</f>
        <v>0.22349359639999999</v>
      </c>
      <c r="G304" s="48">
        <f>Calculations!L1068</f>
        <v>46.189819017523696</v>
      </c>
      <c r="H304" s="48">
        <f>Calculations!G1068</f>
        <v>3.7636534755999998E-2</v>
      </c>
      <c r="I304" s="48">
        <f>Calculations!K1068</f>
        <v>7.7784095689033368</v>
      </c>
      <c r="J304" s="48">
        <f>Calculations!F1068</f>
        <v>0.22272886884400001</v>
      </c>
      <c r="K304" s="48">
        <f>Calculations!J1068</f>
        <v>46.031771413572962</v>
      </c>
      <c r="L304" s="48">
        <f>Calculations!E1068</f>
        <v>0</v>
      </c>
      <c r="M304" s="48">
        <f>Calculations!I1068</f>
        <v>0</v>
      </c>
      <c r="N304" s="48">
        <f>Calculations!Q1068</f>
        <v>0.30380105931359996</v>
      </c>
      <c r="O304" s="48">
        <f>Calculations!V1068</f>
        <v>62.787105192545752</v>
      </c>
      <c r="P304" s="48">
        <f>Calculations!O1068</f>
        <v>0.21687351672259997</v>
      </c>
      <c r="Q304" s="48">
        <f>Calculations!T1068</f>
        <v>44.821635377785675</v>
      </c>
      <c r="R304" s="48">
        <f>Calculations!M1068</f>
        <v>0.13656090245399999</v>
      </c>
      <c r="S304" s="48">
        <f>Calculations!R1068</f>
        <v>28.223284563064858</v>
      </c>
      <c r="T304" s="28" t="s">
        <v>2615</v>
      </c>
      <c r="U304" s="28" t="s">
        <v>2622</v>
      </c>
      <c r="V304" s="26" t="s">
        <v>2623</v>
      </c>
      <c r="W304" s="35" t="s">
        <v>2632</v>
      </c>
      <c r="X304" s="10"/>
    </row>
    <row r="305" spans="2:24" x14ac:dyDescent="0.2">
      <c r="B305" s="10" t="str">
        <f>Calculations!A282</f>
        <v>DH/013</v>
      </c>
      <c r="C305" s="10" t="str">
        <f>Calculations!B282</f>
        <v>Stradmore Road</v>
      </c>
      <c r="D305" s="10" t="str">
        <f>Calculations!C282</f>
        <v>Residential</v>
      </c>
      <c r="E305" s="48">
        <f>Calculations!D282</f>
        <v>8.1068600000000005E-2</v>
      </c>
      <c r="F305" s="48">
        <f>Calculations!H282</f>
        <v>8.1068600000000005E-2</v>
      </c>
      <c r="G305" s="48">
        <f>Calculations!L282</f>
        <v>100</v>
      </c>
      <c r="H305" s="48">
        <f>Calculations!G282</f>
        <v>0</v>
      </c>
      <c r="I305" s="48">
        <f>Calculations!K282</f>
        <v>0</v>
      </c>
      <c r="J305" s="48">
        <f>Calculations!F282</f>
        <v>0</v>
      </c>
      <c r="K305" s="48">
        <f>Calculations!J282</f>
        <v>0</v>
      </c>
      <c r="L305" s="48">
        <f>Calculations!E282</f>
        <v>0</v>
      </c>
      <c r="M305" s="48">
        <f>Calculations!I282</f>
        <v>0</v>
      </c>
      <c r="N305" s="48">
        <f>Calculations!Q282</f>
        <v>1.6781599993699999E-4</v>
      </c>
      <c r="O305" s="48">
        <f>Calculations!V282</f>
        <v>0.20700493154809627</v>
      </c>
      <c r="P305" s="48">
        <f>Calculations!O282</f>
        <v>0</v>
      </c>
      <c r="Q305" s="48">
        <f>Calculations!T282</f>
        <v>0</v>
      </c>
      <c r="R305" s="48">
        <f>Calculations!M282</f>
        <v>0</v>
      </c>
      <c r="S305" s="48">
        <f>Calculations!R282</f>
        <v>0</v>
      </c>
      <c r="T305" s="28" t="s">
        <v>2616</v>
      </c>
      <c r="U305" s="28" t="s">
        <v>2622</v>
      </c>
      <c r="V305" s="26" t="s">
        <v>2626</v>
      </c>
      <c r="W305" s="35" t="s">
        <v>2635</v>
      </c>
      <c r="X305" s="10"/>
    </row>
    <row r="306" spans="2:24" x14ac:dyDescent="0.2">
      <c r="B306" s="10" t="str">
        <f>Calculations!A283</f>
        <v>DH/015</v>
      </c>
      <c r="C306" s="10" t="str">
        <f>Calculations!B283</f>
        <v>Halifax Road, Denholme Gate</v>
      </c>
      <c r="D306" s="10" t="str">
        <f>Calculations!C283</f>
        <v>Residential</v>
      </c>
      <c r="E306" s="48">
        <f>Calculations!D283</f>
        <v>0.27118100000000001</v>
      </c>
      <c r="F306" s="48">
        <f>Calculations!H283</f>
        <v>0.27118100000000001</v>
      </c>
      <c r="G306" s="48">
        <f>Calculations!L283</f>
        <v>100</v>
      </c>
      <c r="H306" s="48">
        <f>Calculations!G283</f>
        <v>0</v>
      </c>
      <c r="I306" s="48">
        <f>Calculations!K283</f>
        <v>0</v>
      </c>
      <c r="J306" s="48">
        <f>Calculations!F283</f>
        <v>0</v>
      </c>
      <c r="K306" s="48">
        <f>Calculations!J283</f>
        <v>0</v>
      </c>
      <c r="L306" s="48">
        <f>Calculations!E283</f>
        <v>0</v>
      </c>
      <c r="M306" s="48">
        <f>Calculations!I283</f>
        <v>0</v>
      </c>
      <c r="N306" s="48">
        <f>Calculations!Q283</f>
        <v>7.8331541322299997E-3</v>
      </c>
      <c r="O306" s="48">
        <f>Calculations!V283</f>
        <v>2.8885335374639078</v>
      </c>
      <c r="P306" s="48">
        <f>Calculations!O283</f>
        <v>0</v>
      </c>
      <c r="Q306" s="48">
        <f>Calculations!T283</f>
        <v>0</v>
      </c>
      <c r="R306" s="48">
        <f>Calculations!M283</f>
        <v>0</v>
      </c>
      <c r="S306" s="48">
        <f>Calculations!R283</f>
        <v>0</v>
      </c>
      <c r="T306" s="28" t="s">
        <v>2616</v>
      </c>
      <c r="U306" s="28" t="s">
        <v>2622</v>
      </c>
      <c r="V306" s="26" t="s">
        <v>2626</v>
      </c>
      <c r="W306" s="35" t="s">
        <v>2635</v>
      </c>
      <c r="X306" s="10"/>
    </row>
    <row r="307" spans="2:24" x14ac:dyDescent="0.2">
      <c r="B307" s="10" t="str">
        <f>Calculations!A284</f>
        <v>DH/016</v>
      </c>
      <c r="C307" s="10" t="str">
        <f>Calculations!B284</f>
        <v>Station Road</v>
      </c>
      <c r="D307" s="10" t="str">
        <f>Calculations!C284</f>
        <v>Residential</v>
      </c>
      <c r="E307" s="48">
        <f>Calculations!D284</f>
        <v>4.3809800000000001</v>
      </c>
      <c r="F307" s="48">
        <f>Calculations!H284</f>
        <v>4.0912521133882001</v>
      </c>
      <c r="G307" s="48">
        <f>Calculations!L284</f>
        <v>93.386687759090421</v>
      </c>
      <c r="H307" s="48">
        <f>Calculations!G284</f>
        <v>1.4555058244800001E-2</v>
      </c>
      <c r="I307" s="48">
        <f>Calculations!K284</f>
        <v>0.33223293064108944</v>
      </c>
      <c r="J307" s="48">
        <f>Calculations!F284</f>
        <v>0.27517282836700002</v>
      </c>
      <c r="K307" s="48">
        <f>Calculations!J284</f>
        <v>6.2810793102684794</v>
      </c>
      <c r="L307" s="48">
        <f>Calculations!E284</f>
        <v>0</v>
      </c>
      <c r="M307" s="48">
        <f>Calculations!I284</f>
        <v>0</v>
      </c>
      <c r="N307" s="48">
        <f>Calculations!Q284</f>
        <v>1.159440723943</v>
      </c>
      <c r="O307" s="48">
        <f>Calculations!V284</f>
        <v>26.465327939022774</v>
      </c>
      <c r="P307" s="48">
        <f>Calculations!O284</f>
        <v>0.19123224805</v>
      </c>
      <c r="Q307" s="48">
        <f>Calculations!T284</f>
        <v>4.3650564040465829</v>
      </c>
      <c r="R307" s="48">
        <f>Calculations!M284</f>
        <v>7.3599999999999999E-2</v>
      </c>
      <c r="S307" s="48">
        <f>Calculations!R284</f>
        <v>1.679989408762423</v>
      </c>
      <c r="T307" s="28" t="s">
        <v>2616</v>
      </c>
      <c r="U307" s="28" t="s">
        <v>2622</v>
      </c>
      <c r="V307" s="26" t="s">
        <v>2625</v>
      </c>
      <c r="W307" s="35" t="s">
        <v>2630</v>
      </c>
      <c r="X307" s="10"/>
    </row>
    <row r="308" spans="2:24" x14ac:dyDescent="0.2">
      <c r="B308" s="10" t="str">
        <f>Calculations!A285</f>
        <v>DH/017</v>
      </c>
      <c r="C308" s="10" t="str">
        <f>Calculations!B285</f>
        <v>Halifax Road, Smith Hill</v>
      </c>
      <c r="D308" s="10" t="str">
        <f>Calculations!C285</f>
        <v>Residential</v>
      </c>
      <c r="E308" s="48">
        <f>Calculations!D285</f>
        <v>4.53057</v>
      </c>
      <c r="F308" s="48">
        <f>Calculations!H285</f>
        <v>4.53057</v>
      </c>
      <c r="G308" s="48">
        <f>Calculations!L285</f>
        <v>100</v>
      </c>
      <c r="H308" s="48">
        <f>Calculations!G285</f>
        <v>0</v>
      </c>
      <c r="I308" s="48">
        <f>Calculations!K285</f>
        <v>0</v>
      </c>
      <c r="J308" s="48">
        <f>Calculations!F285</f>
        <v>0</v>
      </c>
      <c r="K308" s="48">
        <f>Calculations!J285</f>
        <v>0</v>
      </c>
      <c r="L308" s="48">
        <f>Calculations!E285</f>
        <v>0</v>
      </c>
      <c r="M308" s="48">
        <f>Calculations!I285</f>
        <v>0</v>
      </c>
      <c r="N308" s="48">
        <f>Calculations!Q285</f>
        <v>4.5866625554999998E-2</v>
      </c>
      <c r="O308" s="48">
        <f>Calculations!V285</f>
        <v>1.0123809047205981</v>
      </c>
      <c r="P308" s="48">
        <f>Calculations!O285</f>
        <v>0</v>
      </c>
      <c r="Q308" s="48">
        <f>Calculations!T285</f>
        <v>0</v>
      </c>
      <c r="R308" s="48">
        <f>Calculations!M285</f>
        <v>0</v>
      </c>
      <c r="S308" s="48">
        <f>Calculations!R285</f>
        <v>0</v>
      </c>
      <c r="T308" s="28" t="s">
        <v>2616</v>
      </c>
      <c r="U308" s="28" t="s">
        <v>2622</v>
      </c>
      <c r="V308" s="26" t="s">
        <v>2626</v>
      </c>
      <c r="W308" s="35" t="s">
        <v>2635</v>
      </c>
      <c r="X308" s="10"/>
    </row>
    <row r="309" spans="2:24" x14ac:dyDescent="0.2">
      <c r="B309" s="10" t="str">
        <f>Calculations!A286</f>
        <v>DH/018</v>
      </c>
      <c r="C309" s="10" t="str">
        <f>Calculations!B286</f>
        <v>Fieldhead House, Keighley Road</v>
      </c>
      <c r="D309" s="10" t="str">
        <f>Calculations!C286</f>
        <v>Residential</v>
      </c>
      <c r="E309" s="48">
        <f>Calculations!D286</f>
        <v>1.52711</v>
      </c>
      <c r="F309" s="48">
        <f>Calculations!H286</f>
        <v>1.52711</v>
      </c>
      <c r="G309" s="48">
        <f>Calculations!L286</f>
        <v>100</v>
      </c>
      <c r="H309" s="48">
        <f>Calculations!G286</f>
        <v>0</v>
      </c>
      <c r="I309" s="48">
        <f>Calculations!K286</f>
        <v>0</v>
      </c>
      <c r="J309" s="48">
        <f>Calculations!F286</f>
        <v>0</v>
      </c>
      <c r="K309" s="48">
        <f>Calculations!J286</f>
        <v>0</v>
      </c>
      <c r="L309" s="48">
        <f>Calculations!E286</f>
        <v>0</v>
      </c>
      <c r="M309" s="48">
        <f>Calculations!I286</f>
        <v>0</v>
      </c>
      <c r="N309" s="48">
        <f>Calculations!Q286</f>
        <v>0.25281475794339997</v>
      </c>
      <c r="O309" s="48">
        <f>Calculations!V286</f>
        <v>16.555111153970572</v>
      </c>
      <c r="P309" s="48">
        <f>Calculations!O286</f>
        <v>0.12790423957139999</v>
      </c>
      <c r="Q309" s="48">
        <f>Calculations!T286</f>
        <v>8.3755747504370994</v>
      </c>
      <c r="R309" s="48">
        <f>Calculations!M286</f>
        <v>0.113812183852</v>
      </c>
      <c r="S309" s="48">
        <f>Calculations!R286</f>
        <v>7.4527823046145985</v>
      </c>
      <c r="T309" s="28" t="s">
        <v>2616</v>
      </c>
      <c r="U309" s="28" t="s">
        <v>2622</v>
      </c>
      <c r="V309" s="26" t="s">
        <v>2626</v>
      </c>
      <c r="W309" s="35" t="s">
        <v>2635</v>
      </c>
      <c r="X309" s="10"/>
    </row>
    <row r="310" spans="2:24" ht="25.5" x14ac:dyDescent="0.2">
      <c r="B310" s="10" t="str">
        <f>Calculations!A1095</f>
        <v>SH/018</v>
      </c>
      <c r="C310" s="10" t="str">
        <f>Calculations!B1095</f>
        <v>Otley Road</v>
      </c>
      <c r="D310" s="10" t="str">
        <f>Calculations!C1095</f>
        <v>Residential</v>
      </c>
      <c r="E310" s="48">
        <f>Calculations!D1095</f>
        <v>0.49717299999999998</v>
      </c>
      <c r="F310" s="48">
        <f>Calculations!H1095</f>
        <v>8.7083999969483905E-8</v>
      </c>
      <c r="G310" s="48">
        <f>Calculations!L1095</f>
        <v>1.7515834522285786E-5</v>
      </c>
      <c r="H310" s="48">
        <f>Calculations!G1095</f>
        <v>0</v>
      </c>
      <c r="I310" s="48">
        <f>Calculations!K1095</f>
        <v>0</v>
      </c>
      <c r="J310" s="48">
        <f>Calculations!F1095</f>
        <v>0.10920029077600001</v>
      </c>
      <c r="K310" s="48">
        <f>Calculations!J1095</f>
        <v>21.964243990723553</v>
      </c>
      <c r="L310" s="48">
        <f>Calculations!E1095</f>
        <v>0.38797262214</v>
      </c>
      <c r="M310" s="48">
        <f>Calculations!I1095</f>
        <v>78.035738493441926</v>
      </c>
      <c r="N310" s="48">
        <f>Calculations!Q1095</f>
        <v>0.1791607770367</v>
      </c>
      <c r="O310" s="48">
        <f>Calculations!V1095</f>
        <v>36.035902399506817</v>
      </c>
      <c r="P310" s="48">
        <f>Calculations!O1095</f>
        <v>0.1382453798088</v>
      </c>
      <c r="Q310" s="48">
        <f>Calculations!T1095</f>
        <v>27.806292740917151</v>
      </c>
      <c r="R310" s="48">
        <f>Calculations!M1095</f>
        <v>7.4840075978000006E-2</v>
      </c>
      <c r="S310" s="48">
        <f>Calculations!R1095</f>
        <v>15.053125567558981</v>
      </c>
      <c r="T310" s="28" t="s">
        <v>2615</v>
      </c>
      <c r="U310" s="28" t="s">
        <v>2622</v>
      </c>
      <c r="V310" s="26" t="s">
        <v>2623</v>
      </c>
      <c r="W310" s="35" t="s">
        <v>2628</v>
      </c>
      <c r="X310" s="10"/>
    </row>
    <row r="311" spans="2:24" x14ac:dyDescent="0.2">
      <c r="B311" s="10" t="str">
        <f>Calculations!A288</f>
        <v>EM/002</v>
      </c>
      <c r="C311" s="10" t="str">
        <f>Calculations!B288</f>
        <v>Morton Lane</v>
      </c>
      <c r="D311" s="10" t="str">
        <f>Calculations!C288</f>
        <v>Residential</v>
      </c>
      <c r="E311" s="48">
        <f>Calculations!D288</f>
        <v>1.5357000000000001</v>
      </c>
      <c r="F311" s="48">
        <f>Calculations!H288</f>
        <v>1.5357000000000001</v>
      </c>
      <c r="G311" s="48">
        <f>Calculations!L288</f>
        <v>100</v>
      </c>
      <c r="H311" s="48">
        <f>Calculations!G288</f>
        <v>0</v>
      </c>
      <c r="I311" s="48">
        <f>Calculations!K288</f>
        <v>0</v>
      </c>
      <c r="J311" s="48">
        <f>Calculations!F288</f>
        <v>0</v>
      </c>
      <c r="K311" s="48">
        <f>Calculations!J288</f>
        <v>0</v>
      </c>
      <c r="L311" s="48">
        <f>Calculations!E288</f>
        <v>0</v>
      </c>
      <c r="M311" s="48">
        <f>Calculations!I288</f>
        <v>0</v>
      </c>
      <c r="N311" s="48">
        <f>Calculations!Q288</f>
        <v>2.3275558017320001E-2</v>
      </c>
      <c r="O311" s="48">
        <f>Calculations!V288</f>
        <v>1.5156318302611189</v>
      </c>
      <c r="P311" s="48">
        <f>Calculations!O288</f>
        <v>1.3307981132160002E-2</v>
      </c>
      <c r="Q311" s="48">
        <f>Calculations!T288</f>
        <v>0.8665742744129713</v>
      </c>
      <c r="R311" s="48">
        <f>Calculations!M288</f>
        <v>8.3568500001000006E-3</v>
      </c>
      <c r="S311" s="48">
        <f>Calculations!R288</f>
        <v>0.54417203881617504</v>
      </c>
      <c r="T311" s="28" t="s">
        <v>2616</v>
      </c>
      <c r="U311" s="28" t="s">
        <v>2622</v>
      </c>
      <c r="V311" s="26" t="s">
        <v>2626</v>
      </c>
      <c r="W311" s="35" t="s">
        <v>2635</v>
      </c>
      <c r="X311" s="10"/>
    </row>
    <row r="312" spans="2:24" x14ac:dyDescent="0.2">
      <c r="B312" s="10" t="str">
        <f>Calculations!A289</f>
        <v>EM/003</v>
      </c>
      <c r="C312" s="10" t="str">
        <f>Calculations!B289</f>
        <v>Highfield Close, East Morton</v>
      </c>
      <c r="D312" s="10" t="str">
        <f>Calculations!C289</f>
        <v>Residential</v>
      </c>
      <c r="E312" s="48">
        <f>Calculations!D289</f>
        <v>0.49318499999999998</v>
      </c>
      <c r="F312" s="48">
        <f>Calculations!H289</f>
        <v>0.49318499999999998</v>
      </c>
      <c r="G312" s="48">
        <f>Calculations!L289</f>
        <v>100</v>
      </c>
      <c r="H312" s="48">
        <f>Calculations!G289</f>
        <v>0</v>
      </c>
      <c r="I312" s="48">
        <f>Calculations!K289</f>
        <v>0</v>
      </c>
      <c r="J312" s="48">
        <f>Calculations!F289</f>
        <v>0</v>
      </c>
      <c r="K312" s="48">
        <f>Calculations!J289</f>
        <v>0</v>
      </c>
      <c r="L312" s="48">
        <f>Calculations!E289</f>
        <v>0</v>
      </c>
      <c r="M312" s="48">
        <f>Calculations!I289</f>
        <v>0</v>
      </c>
      <c r="N312" s="48">
        <f>Calculations!Q289</f>
        <v>0</v>
      </c>
      <c r="O312" s="48">
        <f>Calculations!V289</f>
        <v>0</v>
      </c>
      <c r="P312" s="48">
        <f>Calculations!O289</f>
        <v>0</v>
      </c>
      <c r="Q312" s="48">
        <f>Calculations!T289</f>
        <v>0</v>
      </c>
      <c r="R312" s="48">
        <f>Calculations!M289</f>
        <v>0</v>
      </c>
      <c r="S312" s="48">
        <f>Calculations!R289</f>
        <v>0</v>
      </c>
      <c r="T312" s="28" t="s">
        <v>2616</v>
      </c>
      <c r="U312" s="28" t="s">
        <v>2622</v>
      </c>
      <c r="V312" s="26" t="s">
        <v>2627</v>
      </c>
      <c r="W312" s="35" t="s">
        <v>2631</v>
      </c>
      <c r="X312" s="10"/>
    </row>
    <row r="313" spans="2:24" x14ac:dyDescent="0.2">
      <c r="B313" s="10" t="str">
        <f>Calculations!A290</f>
        <v>EM/004</v>
      </c>
      <c r="C313" s="10" t="str">
        <f>Calculations!B290</f>
        <v>Street Lane</v>
      </c>
      <c r="D313" s="10" t="str">
        <f>Calculations!C290</f>
        <v>Residential</v>
      </c>
      <c r="E313" s="48">
        <f>Calculations!D290</f>
        <v>2.4966200000000001</v>
      </c>
      <c r="F313" s="48">
        <f>Calculations!H290</f>
        <v>2.4966200000000001</v>
      </c>
      <c r="G313" s="48">
        <f>Calculations!L290</f>
        <v>100</v>
      </c>
      <c r="H313" s="48">
        <f>Calculations!G290</f>
        <v>0</v>
      </c>
      <c r="I313" s="48">
        <f>Calculations!K290</f>
        <v>0</v>
      </c>
      <c r="J313" s="48">
        <f>Calculations!F290</f>
        <v>0</v>
      </c>
      <c r="K313" s="48">
        <f>Calculations!J290</f>
        <v>0</v>
      </c>
      <c r="L313" s="48">
        <f>Calculations!E290</f>
        <v>0</v>
      </c>
      <c r="M313" s="48">
        <f>Calculations!I290</f>
        <v>0</v>
      </c>
      <c r="N313" s="48">
        <f>Calculations!Q290</f>
        <v>1.7739420001200001E-4</v>
      </c>
      <c r="O313" s="48">
        <f>Calculations!V290</f>
        <v>7.1053744667590587E-3</v>
      </c>
      <c r="P313" s="48">
        <f>Calculations!O290</f>
        <v>0</v>
      </c>
      <c r="Q313" s="48">
        <f>Calculations!T290</f>
        <v>0</v>
      </c>
      <c r="R313" s="48">
        <f>Calculations!M290</f>
        <v>0</v>
      </c>
      <c r="S313" s="48">
        <f>Calculations!R290</f>
        <v>0</v>
      </c>
      <c r="T313" s="28" t="s">
        <v>2616</v>
      </c>
      <c r="U313" s="28" t="s">
        <v>2622</v>
      </c>
      <c r="V313" s="26" t="s">
        <v>2626</v>
      </c>
      <c r="W313" s="35" t="s">
        <v>2635</v>
      </c>
      <c r="X313" s="10"/>
    </row>
    <row r="314" spans="2:24" x14ac:dyDescent="0.2">
      <c r="B314" s="10" t="str">
        <f>Calculations!A291</f>
        <v>EM/005</v>
      </c>
      <c r="C314" s="10" t="str">
        <f>Calculations!B291</f>
        <v>Morton Hall, Morton Lane</v>
      </c>
      <c r="D314" s="10" t="str">
        <f>Calculations!C291</f>
        <v>Residential</v>
      </c>
      <c r="E314" s="48">
        <f>Calculations!D291</f>
        <v>2.60073</v>
      </c>
      <c r="F314" s="48">
        <f>Calculations!H291</f>
        <v>2.60073</v>
      </c>
      <c r="G314" s="48">
        <f>Calculations!L291</f>
        <v>100</v>
      </c>
      <c r="H314" s="48">
        <f>Calculations!G291</f>
        <v>0</v>
      </c>
      <c r="I314" s="48">
        <f>Calculations!K291</f>
        <v>0</v>
      </c>
      <c r="J314" s="48">
        <f>Calculations!F291</f>
        <v>0</v>
      </c>
      <c r="K314" s="48">
        <f>Calculations!J291</f>
        <v>0</v>
      </c>
      <c r="L314" s="48">
        <f>Calculations!E291</f>
        <v>0</v>
      </c>
      <c r="M314" s="48">
        <f>Calculations!I291</f>
        <v>0</v>
      </c>
      <c r="N314" s="48">
        <f>Calculations!Q291</f>
        <v>7.9960874769999996E-2</v>
      </c>
      <c r="O314" s="48">
        <f>Calculations!V291</f>
        <v>3.0745550199367098</v>
      </c>
      <c r="P314" s="48">
        <f>Calculations!O291</f>
        <v>4.2314787859800002E-2</v>
      </c>
      <c r="Q314" s="48">
        <f>Calculations!T291</f>
        <v>1.6270350193907095</v>
      </c>
      <c r="R314" s="48">
        <f>Calculations!M291</f>
        <v>1.2800000000000001E-2</v>
      </c>
      <c r="S314" s="48">
        <f>Calculations!R291</f>
        <v>0.49216950625401329</v>
      </c>
      <c r="T314" s="28" t="s">
        <v>2616</v>
      </c>
      <c r="U314" s="28" t="s">
        <v>2622</v>
      </c>
      <c r="V314" s="26" t="s">
        <v>2626</v>
      </c>
      <c r="W314" s="35" t="s">
        <v>2635</v>
      </c>
      <c r="X314" s="10"/>
    </row>
    <row r="315" spans="2:24" x14ac:dyDescent="0.2">
      <c r="B315" s="10" t="str">
        <f>Calculations!A292</f>
        <v>EM/006</v>
      </c>
      <c r="C315" s="10" t="str">
        <f>Calculations!B292</f>
        <v>The Cloisters, Street Lane</v>
      </c>
      <c r="D315" s="10" t="str">
        <f>Calculations!C292</f>
        <v>Residential</v>
      </c>
      <c r="E315" s="48">
        <f>Calculations!D292</f>
        <v>0.27237800000000001</v>
      </c>
      <c r="F315" s="48">
        <f>Calculations!H292</f>
        <v>0.27237800000000001</v>
      </c>
      <c r="G315" s="48">
        <f>Calculations!L292</f>
        <v>100</v>
      </c>
      <c r="H315" s="48">
        <f>Calculations!G292</f>
        <v>0</v>
      </c>
      <c r="I315" s="48">
        <f>Calculations!K292</f>
        <v>0</v>
      </c>
      <c r="J315" s="48">
        <f>Calculations!F292</f>
        <v>0</v>
      </c>
      <c r="K315" s="48">
        <f>Calculations!J292</f>
        <v>0</v>
      </c>
      <c r="L315" s="48">
        <f>Calculations!E292</f>
        <v>0</v>
      </c>
      <c r="M315" s="48">
        <f>Calculations!I292</f>
        <v>0</v>
      </c>
      <c r="N315" s="48">
        <f>Calculations!Q292</f>
        <v>0</v>
      </c>
      <c r="O315" s="48">
        <f>Calculations!V292</f>
        <v>0</v>
      </c>
      <c r="P315" s="48">
        <f>Calculations!O292</f>
        <v>0</v>
      </c>
      <c r="Q315" s="48">
        <f>Calculations!T292</f>
        <v>0</v>
      </c>
      <c r="R315" s="48">
        <f>Calculations!M292</f>
        <v>0</v>
      </c>
      <c r="S315" s="48">
        <f>Calculations!R292</f>
        <v>0</v>
      </c>
      <c r="T315" s="28" t="s">
        <v>2616</v>
      </c>
      <c r="U315" s="28" t="s">
        <v>2622</v>
      </c>
      <c r="V315" s="26" t="s">
        <v>2627</v>
      </c>
      <c r="W315" s="35" t="s">
        <v>2631</v>
      </c>
      <c r="X315" s="10"/>
    </row>
    <row r="316" spans="2:24" x14ac:dyDescent="0.2">
      <c r="B316" s="10" t="str">
        <f>Calculations!A293</f>
        <v>EM/007</v>
      </c>
      <c r="C316" s="10" t="str">
        <f>Calculations!B293</f>
        <v>High Stead, Street Lane</v>
      </c>
      <c r="D316" s="10" t="str">
        <f>Calculations!C293</f>
        <v>Residential</v>
      </c>
      <c r="E316" s="48">
        <f>Calculations!D293</f>
        <v>0.78552200000000005</v>
      </c>
      <c r="F316" s="48">
        <f>Calculations!H293</f>
        <v>0.78552200000000005</v>
      </c>
      <c r="G316" s="48">
        <f>Calculations!L293</f>
        <v>100</v>
      </c>
      <c r="H316" s="48">
        <f>Calculations!G293</f>
        <v>0</v>
      </c>
      <c r="I316" s="48">
        <f>Calculations!K293</f>
        <v>0</v>
      </c>
      <c r="J316" s="48">
        <f>Calculations!F293</f>
        <v>0</v>
      </c>
      <c r="K316" s="48">
        <f>Calculations!J293</f>
        <v>0</v>
      </c>
      <c r="L316" s="48">
        <f>Calculations!E293</f>
        <v>0</v>
      </c>
      <c r="M316" s="48">
        <f>Calculations!I293</f>
        <v>0</v>
      </c>
      <c r="N316" s="48">
        <f>Calculations!Q293</f>
        <v>1.30807204372E-3</v>
      </c>
      <c r="O316" s="48">
        <f>Calculations!V293</f>
        <v>0.16652264910721787</v>
      </c>
      <c r="P316" s="48">
        <f>Calculations!O293</f>
        <v>0</v>
      </c>
      <c r="Q316" s="48">
        <f>Calculations!T293</f>
        <v>0</v>
      </c>
      <c r="R316" s="48">
        <f>Calculations!M293</f>
        <v>0</v>
      </c>
      <c r="S316" s="48">
        <f>Calculations!R293</f>
        <v>0</v>
      </c>
      <c r="T316" s="28" t="s">
        <v>2616</v>
      </c>
      <c r="U316" s="28" t="s">
        <v>2622</v>
      </c>
      <c r="V316" s="26" t="s">
        <v>2626</v>
      </c>
      <c r="W316" s="35" t="s">
        <v>2635</v>
      </c>
      <c r="X316" s="10"/>
    </row>
    <row r="317" spans="2:24" x14ac:dyDescent="0.2">
      <c r="B317" s="10" t="str">
        <f>Calculations!A707</f>
        <v>NE/148</v>
      </c>
      <c r="C317" s="10" t="str">
        <f>Calculations!B707</f>
        <v>Land at Harrogate Road, Apperley Bridge</v>
      </c>
      <c r="D317" s="10" t="str">
        <f>Calculations!C707</f>
        <v>Residential</v>
      </c>
      <c r="E317" s="48">
        <f>Calculations!D707</f>
        <v>1.22855</v>
      </c>
      <c r="F317" s="48">
        <f>Calculations!H707</f>
        <v>0.69863371782599992</v>
      </c>
      <c r="G317" s="48">
        <f>Calculations!L707</f>
        <v>56.866527029913307</v>
      </c>
      <c r="H317" s="48">
        <f>Calculations!G707</f>
        <v>0.36878404009900001</v>
      </c>
      <c r="I317" s="48">
        <f>Calculations!K707</f>
        <v>30.017829156241099</v>
      </c>
      <c r="J317" s="48">
        <f>Calculations!F707</f>
        <v>0.16113224207499999</v>
      </c>
      <c r="K317" s="48">
        <f>Calculations!J707</f>
        <v>13.11564381384559</v>
      </c>
      <c r="L317" s="48">
        <f>Calculations!E707</f>
        <v>0</v>
      </c>
      <c r="M317" s="48">
        <f>Calculations!I707</f>
        <v>0</v>
      </c>
      <c r="N317" s="48">
        <f>Calculations!Q707</f>
        <v>0.11230248771261001</v>
      </c>
      <c r="O317" s="48">
        <f>Calculations!V707</f>
        <v>9.1410595997403448</v>
      </c>
      <c r="P317" s="48">
        <f>Calculations!O707</f>
        <v>3.5096958362909998E-2</v>
      </c>
      <c r="Q317" s="48">
        <f>Calculations!T707</f>
        <v>2.8567789966147084</v>
      </c>
      <c r="R317" s="48">
        <f>Calculations!M707</f>
        <v>4.2766135009100004E-3</v>
      </c>
      <c r="S317" s="48">
        <f>Calculations!R707</f>
        <v>0.34810251930405767</v>
      </c>
      <c r="T317" s="28" t="s">
        <v>2616</v>
      </c>
      <c r="U317" s="28" t="s">
        <v>2622</v>
      </c>
      <c r="V317" s="26" t="s">
        <v>2624</v>
      </c>
      <c r="W317" s="35" t="s">
        <v>2629</v>
      </c>
      <c r="X317" s="10"/>
    </row>
    <row r="318" spans="2:24" x14ac:dyDescent="0.2">
      <c r="B318" s="10" t="str">
        <f>Calculations!A295</f>
        <v>EM/009</v>
      </c>
      <c r="C318" s="10" t="str">
        <f>Calculations!B295</f>
        <v>Morton Lane</v>
      </c>
      <c r="D318" s="10" t="str">
        <f>Calculations!C295</f>
        <v>Residential</v>
      </c>
      <c r="E318" s="48">
        <f>Calculations!D295</f>
        <v>3.3995299999999999</v>
      </c>
      <c r="F318" s="48">
        <f>Calculations!H295</f>
        <v>3.3995299999999999</v>
      </c>
      <c r="G318" s="48">
        <f>Calculations!L295</f>
        <v>100</v>
      </c>
      <c r="H318" s="48">
        <f>Calculations!G295</f>
        <v>0</v>
      </c>
      <c r="I318" s="48">
        <f>Calculations!K295</f>
        <v>0</v>
      </c>
      <c r="J318" s="48">
        <f>Calculations!F295</f>
        <v>0</v>
      </c>
      <c r="K318" s="48">
        <f>Calculations!J295</f>
        <v>0</v>
      </c>
      <c r="L318" s="48">
        <f>Calculations!E295</f>
        <v>0</v>
      </c>
      <c r="M318" s="48">
        <f>Calculations!I295</f>
        <v>0</v>
      </c>
      <c r="N318" s="48">
        <f>Calculations!Q295</f>
        <v>1.6846256416429999E-3</v>
      </c>
      <c r="O318" s="48">
        <f>Calculations!V295</f>
        <v>4.9554663192941377E-2</v>
      </c>
      <c r="P318" s="48">
        <f>Calculations!O295</f>
        <v>1.572548391727E-3</v>
      </c>
      <c r="Q318" s="48">
        <f>Calculations!T295</f>
        <v>4.6257817749130029E-2</v>
      </c>
      <c r="R318" s="48">
        <f>Calculations!M295</f>
        <v>1.12148629257E-3</v>
      </c>
      <c r="S318" s="48">
        <f>Calculations!R295</f>
        <v>3.2989451264439501E-2</v>
      </c>
      <c r="T318" s="28" t="s">
        <v>2616</v>
      </c>
      <c r="U318" s="28" t="s">
        <v>2622</v>
      </c>
      <c r="V318" s="26" t="s">
        <v>2626</v>
      </c>
      <c r="W318" s="35" t="s">
        <v>2635</v>
      </c>
      <c r="X318" s="10"/>
    </row>
    <row r="319" spans="2:24" x14ac:dyDescent="0.2">
      <c r="B319" s="10" t="str">
        <f>Calculations!A296</f>
        <v>EM/010</v>
      </c>
      <c r="C319" s="10" t="str">
        <f>Calculations!B296</f>
        <v>Morton Lane/Hawthorne Way</v>
      </c>
      <c r="D319" s="10" t="str">
        <f>Calculations!C296</f>
        <v>Residential</v>
      </c>
      <c r="E319" s="48">
        <f>Calculations!D296</f>
        <v>3.9426199999999998</v>
      </c>
      <c r="F319" s="48">
        <f>Calculations!H296</f>
        <v>3.9426199999999998</v>
      </c>
      <c r="G319" s="48">
        <f>Calculations!L296</f>
        <v>100</v>
      </c>
      <c r="H319" s="48">
        <f>Calculations!G296</f>
        <v>0</v>
      </c>
      <c r="I319" s="48">
        <f>Calculations!K296</f>
        <v>0</v>
      </c>
      <c r="J319" s="48">
        <f>Calculations!F296</f>
        <v>0</v>
      </c>
      <c r="K319" s="48">
        <f>Calculations!J296</f>
        <v>0</v>
      </c>
      <c r="L319" s="48">
        <f>Calculations!E296</f>
        <v>0</v>
      </c>
      <c r="M319" s="48">
        <f>Calculations!I296</f>
        <v>0</v>
      </c>
      <c r="N319" s="48">
        <f>Calculations!Q296</f>
        <v>4.5862302353249999E-2</v>
      </c>
      <c r="O319" s="48">
        <f>Calculations!V296</f>
        <v>1.1632442982902234</v>
      </c>
      <c r="P319" s="48">
        <f>Calculations!O296</f>
        <v>2.7138612511499998E-3</v>
      </c>
      <c r="Q319" s="48">
        <f>Calculations!T296</f>
        <v>6.8833954353957519E-2</v>
      </c>
      <c r="R319" s="48">
        <f>Calculations!M296</f>
        <v>0</v>
      </c>
      <c r="S319" s="48">
        <f>Calculations!R296</f>
        <v>0</v>
      </c>
      <c r="T319" s="28" t="s">
        <v>2616</v>
      </c>
      <c r="U319" s="28" t="s">
        <v>2622</v>
      </c>
      <c r="V319" s="26" t="s">
        <v>2626</v>
      </c>
      <c r="W319" s="35" t="s">
        <v>2635</v>
      </c>
      <c r="X319" s="10"/>
    </row>
    <row r="320" spans="2:24" x14ac:dyDescent="0.2">
      <c r="B320" s="10" t="str">
        <f>Calculations!A297</f>
        <v>EM/011</v>
      </c>
      <c r="C320" s="10" t="str">
        <f>Calculations!B297</f>
        <v>Carr Lane</v>
      </c>
      <c r="D320" s="10" t="str">
        <f>Calculations!C297</f>
        <v>Residential</v>
      </c>
      <c r="E320" s="48">
        <f>Calculations!D297</f>
        <v>1.63134</v>
      </c>
      <c r="F320" s="48">
        <f>Calculations!H297</f>
        <v>1.63134</v>
      </c>
      <c r="G320" s="48">
        <f>Calculations!L297</f>
        <v>100</v>
      </c>
      <c r="H320" s="48">
        <f>Calculations!G297</f>
        <v>0</v>
      </c>
      <c r="I320" s="48">
        <f>Calculations!K297</f>
        <v>0</v>
      </c>
      <c r="J320" s="48">
        <f>Calculations!F297</f>
        <v>0</v>
      </c>
      <c r="K320" s="48">
        <f>Calculations!J297</f>
        <v>0</v>
      </c>
      <c r="L320" s="48">
        <f>Calculations!E297</f>
        <v>0</v>
      </c>
      <c r="M320" s="48">
        <f>Calculations!I297</f>
        <v>0</v>
      </c>
      <c r="N320" s="48">
        <f>Calculations!Q297</f>
        <v>0</v>
      </c>
      <c r="O320" s="48">
        <f>Calculations!V297</f>
        <v>0</v>
      </c>
      <c r="P320" s="48">
        <f>Calculations!O297</f>
        <v>0</v>
      </c>
      <c r="Q320" s="48">
        <f>Calculations!T297</f>
        <v>0</v>
      </c>
      <c r="R320" s="48">
        <f>Calculations!M297</f>
        <v>0</v>
      </c>
      <c r="S320" s="48">
        <f>Calculations!R297</f>
        <v>0</v>
      </c>
      <c r="T320" s="28" t="s">
        <v>2616</v>
      </c>
      <c r="U320" s="28" t="s">
        <v>2622</v>
      </c>
      <c r="V320" s="26" t="s">
        <v>2626</v>
      </c>
      <c r="W320" s="35" t="s">
        <v>2635</v>
      </c>
      <c r="X320" s="10"/>
    </row>
    <row r="321" spans="2:24" x14ac:dyDescent="0.2">
      <c r="B321" s="10" t="str">
        <f>Calculations!A298</f>
        <v>EM/012</v>
      </c>
      <c r="C321" s="10" t="str">
        <f>Calculations!B298</f>
        <v>Carr Lane</v>
      </c>
      <c r="D321" s="10" t="str">
        <f>Calculations!C298</f>
        <v>Residential</v>
      </c>
      <c r="E321" s="48">
        <f>Calculations!D298</f>
        <v>6.0909700000000004</v>
      </c>
      <c r="F321" s="48">
        <f>Calculations!H298</f>
        <v>6.0909700000000004</v>
      </c>
      <c r="G321" s="48">
        <f>Calculations!L298</f>
        <v>100</v>
      </c>
      <c r="H321" s="48">
        <f>Calculations!G298</f>
        <v>0</v>
      </c>
      <c r="I321" s="48">
        <f>Calculations!K298</f>
        <v>0</v>
      </c>
      <c r="J321" s="48">
        <f>Calculations!F298</f>
        <v>0</v>
      </c>
      <c r="K321" s="48">
        <f>Calculations!J298</f>
        <v>0</v>
      </c>
      <c r="L321" s="48">
        <f>Calculations!E298</f>
        <v>0</v>
      </c>
      <c r="M321" s="48">
        <f>Calculations!I298</f>
        <v>0</v>
      </c>
      <c r="N321" s="48">
        <f>Calculations!Q298</f>
        <v>0</v>
      </c>
      <c r="O321" s="48">
        <f>Calculations!V298</f>
        <v>0</v>
      </c>
      <c r="P321" s="48">
        <f>Calculations!O298</f>
        <v>0</v>
      </c>
      <c r="Q321" s="48">
        <f>Calculations!T298</f>
        <v>0</v>
      </c>
      <c r="R321" s="48">
        <f>Calculations!M298</f>
        <v>0</v>
      </c>
      <c r="S321" s="48">
        <f>Calculations!R298</f>
        <v>0</v>
      </c>
      <c r="T321" s="28" t="s">
        <v>2616</v>
      </c>
      <c r="U321" s="28" t="s">
        <v>2622</v>
      </c>
      <c r="V321" s="26" t="s">
        <v>2626</v>
      </c>
      <c r="W321" s="35" t="s">
        <v>2635</v>
      </c>
      <c r="X321" s="10"/>
    </row>
    <row r="322" spans="2:24" x14ac:dyDescent="0.2">
      <c r="B322" s="10" t="str">
        <f>Calculations!A294</f>
        <v>EM/008</v>
      </c>
      <c r="C322" s="10" t="str">
        <f>Calculations!B294</f>
        <v>Green End Road</v>
      </c>
      <c r="D322" s="10" t="str">
        <f>Calculations!C294</f>
        <v>Residential</v>
      </c>
      <c r="E322" s="48">
        <f>Calculations!D294</f>
        <v>1.3451200000000001</v>
      </c>
      <c r="F322" s="48">
        <f>Calculations!H294</f>
        <v>1.0992142550489001</v>
      </c>
      <c r="G322" s="48">
        <f>Calculations!L294</f>
        <v>81.718676032539847</v>
      </c>
      <c r="H322" s="48">
        <f>Calculations!G294</f>
        <v>5.56653325751E-2</v>
      </c>
      <c r="I322" s="48">
        <f>Calculations!K294</f>
        <v>4.1383172189172708</v>
      </c>
      <c r="J322" s="48">
        <f>Calculations!F294</f>
        <v>0.19024041237600001</v>
      </c>
      <c r="K322" s="48">
        <f>Calculations!J294</f>
        <v>14.143006748542881</v>
      </c>
      <c r="L322" s="48">
        <f>Calculations!E294</f>
        <v>0</v>
      </c>
      <c r="M322" s="48">
        <f>Calculations!I294</f>
        <v>0</v>
      </c>
      <c r="N322" s="48">
        <f>Calculations!Q294</f>
        <v>7.6260589111990004E-2</v>
      </c>
      <c r="O322" s="48">
        <f>Calculations!V294</f>
        <v>5.6694264535498684</v>
      </c>
      <c r="P322" s="48">
        <f>Calculations!O294</f>
        <v>2.6838598999890002E-2</v>
      </c>
      <c r="Q322" s="48">
        <f>Calculations!T294</f>
        <v>1.995256854398864</v>
      </c>
      <c r="R322" s="48">
        <f>Calculations!M294</f>
        <v>7.0998797281900004E-3</v>
      </c>
      <c r="S322" s="48">
        <f>Calculations!R294</f>
        <v>0.52782500655629239</v>
      </c>
      <c r="T322" s="28" t="s">
        <v>2616</v>
      </c>
      <c r="U322" s="28" t="s">
        <v>2622</v>
      </c>
      <c r="V322" s="26" t="s">
        <v>2624</v>
      </c>
      <c r="W322" s="35" t="s">
        <v>2629</v>
      </c>
      <c r="X322" s="10"/>
    </row>
    <row r="323" spans="2:24" x14ac:dyDescent="0.2">
      <c r="B323" s="10" t="str">
        <f>Calculations!A300</f>
        <v>EM/014</v>
      </c>
      <c r="C323" s="10" t="str">
        <f>Calculations!B300</f>
        <v>Land north of the canal Morton Lane</v>
      </c>
      <c r="D323" s="10" t="str">
        <f>Calculations!C300</f>
        <v>Residential</v>
      </c>
      <c r="E323" s="48">
        <f>Calculations!D300</f>
        <v>0.37209700000000001</v>
      </c>
      <c r="F323" s="48">
        <f>Calculations!H300</f>
        <v>0.37209700000000001</v>
      </c>
      <c r="G323" s="48">
        <f>Calculations!L300</f>
        <v>100</v>
      </c>
      <c r="H323" s="48">
        <f>Calculations!G300</f>
        <v>0</v>
      </c>
      <c r="I323" s="48">
        <f>Calculations!K300</f>
        <v>0</v>
      </c>
      <c r="J323" s="48">
        <f>Calculations!F300</f>
        <v>0</v>
      </c>
      <c r="K323" s="48">
        <f>Calculations!J300</f>
        <v>0</v>
      </c>
      <c r="L323" s="48">
        <f>Calculations!E300</f>
        <v>0</v>
      </c>
      <c r="M323" s="48">
        <f>Calculations!I300</f>
        <v>0</v>
      </c>
      <c r="N323" s="48">
        <f>Calculations!Q300</f>
        <v>1.08241717327E-2</v>
      </c>
      <c r="O323" s="48">
        <f>Calculations!V300</f>
        <v>2.9089650635990076</v>
      </c>
      <c r="P323" s="48">
        <f>Calculations!O300</f>
        <v>4.6925253678499999E-3</v>
      </c>
      <c r="Q323" s="48">
        <f>Calculations!T300</f>
        <v>1.2611027145744254</v>
      </c>
      <c r="R323" s="48">
        <f>Calculations!M300</f>
        <v>2.4431499999E-3</v>
      </c>
      <c r="S323" s="48">
        <f>Calculations!R300</f>
        <v>0.6565895451723609</v>
      </c>
      <c r="T323" s="28" t="s">
        <v>2616</v>
      </c>
      <c r="U323" s="28" t="s">
        <v>2622</v>
      </c>
      <c r="V323" s="26" t="s">
        <v>2626</v>
      </c>
      <c r="W323" s="35" t="s">
        <v>2635</v>
      </c>
      <c r="X323" s="10"/>
    </row>
    <row r="324" spans="2:24" x14ac:dyDescent="0.2">
      <c r="B324" s="10" t="str">
        <f>Calculations!A301</f>
        <v>EM/015</v>
      </c>
      <c r="C324" s="10" t="str">
        <f>Calculations!B301</f>
        <v>Farfield, Morton Lane</v>
      </c>
      <c r="D324" s="10" t="str">
        <f>Calculations!C301</f>
        <v>Residential</v>
      </c>
      <c r="E324" s="48">
        <f>Calculations!D301</f>
        <v>0.24490100000000001</v>
      </c>
      <c r="F324" s="48">
        <f>Calculations!H301</f>
        <v>0.24490100000000001</v>
      </c>
      <c r="G324" s="48">
        <f>Calculations!L301</f>
        <v>100</v>
      </c>
      <c r="H324" s="48">
        <f>Calculations!G301</f>
        <v>0</v>
      </c>
      <c r="I324" s="48">
        <f>Calculations!K301</f>
        <v>0</v>
      </c>
      <c r="J324" s="48">
        <f>Calculations!F301</f>
        <v>0</v>
      </c>
      <c r="K324" s="48">
        <f>Calculations!J301</f>
        <v>0</v>
      </c>
      <c r="L324" s="48">
        <f>Calculations!E301</f>
        <v>0</v>
      </c>
      <c r="M324" s="48">
        <f>Calculations!I301</f>
        <v>0</v>
      </c>
      <c r="N324" s="48">
        <f>Calculations!Q301</f>
        <v>0</v>
      </c>
      <c r="O324" s="48">
        <f>Calculations!V301</f>
        <v>0</v>
      </c>
      <c r="P324" s="48">
        <f>Calculations!O301</f>
        <v>0</v>
      </c>
      <c r="Q324" s="48">
        <f>Calculations!T301</f>
        <v>0</v>
      </c>
      <c r="R324" s="48">
        <f>Calculations!M301</f>
        <v>0</v>
      </c>
      <c r="S324" s="48">
        <f>Calculations!R301</f>
        <v>0</v>
      </c>
      <c r="T324" s="28" t="s">
        <v>2616</v>
      </c>
      <c r="U324" s="28" t="s">
        <v>2622</v>
      </c>
      <c r="V324" s="26" t="s">
        <v>2627</v>
      </c>
      <c r="W324" s="35" t="s">
        <v>2631</v>
      </c>
      <c r="X324" s="10"/>
    </row>
    <row r="325" spans="2:24" x14ac:dyDescent="0.2">
      <c r="B325" s="10" t="str">
        <f>Calculations!A302</f>
        <v>HA/001</v>
      </c>
      <c r="C325" s="10" t="str">
        <f>Calculations!B302</f>
        <v>Worstead Road, Crossroads Haworth</v>
      </c>
      <c r="D325" s="10" t="str">
        <f>Calculations!C302</f>
        <v>Residential</v>
      </c>
      <c r="E325" s="48">
        <f>Calculations!D302</f>
        <v>3.1539999999999999</v>
      </c>
      <c r="F325" s="48">
        <f>Calculations!H302</f>
        <v>3.1539999999999999</v>
      </c>
      <c r="G325" s="48">
        <f>Calculations!L302</f>
        <v>100</v>
      </c>
      <c r="H325" s="48">
        <f>Calculations!G302</f>
        <v>0</v>
      </c>
      <c r="I325" s="48">
        <f>Calculations!K302</f>
        <v>0</v>
      </c>
      <c r="J325" s="48">
        <f>Calculations!F302</f>
        <v>0</v>
      </c>
      <c r="K325" s="48">
        <f>Calculations!J302</f>
        <v>0</v>
      </c>
      <c r="L325" s="48">
        <f>Calculations!E302</f>
        <v>0</v>
      </c>
      <c r="M325" s="48">
        <f>Calculations!I302</f>
        <v>0</v>
      </c>
      <c r="N325" s="48">
        <f>Calculations!Q302</f>
        <v>2.31474890058E-2</v>
      </c>
      <c r="O325" s="48">
        <f>Calculations!V302</f>
        <v>0.73390897291693091</v>
      </c>
      <c r="P325" s="48">
        <f>Calculations!O302</f>
        <v>0</v>
      </c>
      <c r="Q325" s="48">
        <f>Calculations!T302</f>
        <v>0</v>
      </c>
      <c r="R325" s="48">
        <f>Calculations!M302</f>
        <v>0</v>
      </c>
      <c r="S325" s="48">
        <f>Calculations!R302</f>
        <v>0</v>
      </c>
      <c r="T325" s="28" t="s">
        <v>2616</v>
      </c>
      <c r="U325" s="28" t="s">
        <v>2622</v>
      </c>
      <c r="V325" s="26" t="s">
        <v>2626</v>
      </c>
      <c r="W325" s="35" t="s">
        <v>2635</v>
      </c>
      <c r="X325" s="10"/>
    </row>
    <row r="326" spans="2:24" x14ac:dyDescent="0.2">
      <c r="B326" s="10" t="str">
        <f>Calculations!A303</f>
        <v>HA/002</v>
      </c>
      <c r="C326" s="10" t="str">
        <f>Calculations!B303</f>
        <v>Jacobs Lane</v>
      </c>
      <c r="D326" s="10" t="str">
        <f>Calculations!C303</f>
        <v>Residential</v>
      </c>
      <c r="E326" s="48">
        <f>Calculations!D303</f>
        <v>1.04525</v>
      </c>
      <c r="F326" s="48">
        <f>Calculations!H303</f>
        <v>1.04525</v>
      </c>
      <c r="G326" s="48">
        <f>Calculations!L303</f>
        <v>100</v>
      </c>
      <c r="H326" s="48">
        <f>Calculations!G303</f>
        <v>0</v>
      </c>
      <c r="I326" s="48">
        <f>Calculations!K303</f>
        <v>0</v>
      </c>
      <c r="J326" s="48">
        <f>Calculations!F303</f>
        <v>0</v>
      </c>
      <c r="K326" s="48">
        <f>Calculations!J303</f>
        <v>0</v>
      </c>
      <c r="L326" s="48">
        <f>Calculations!E303</f>
        <v>0</v>
      </c>
      <c r="M326" s="48">
        <f>Calculations!I303</f>
        <v>0</v>
      </c>
      <c r="N326" s="48">
        <f>Calculations!Q303</f>
        <v>5.8430239165099998E-2</v>
      </c>
      <c r="O326" s="48">
        <f>Calculations!V303</f>
        <v>5.5900731083568527</v>
      </c>
      <c r="P326" s="48">
        <f>Calculations!O303</f>
        <v>0</v>
      </c>
      <c r="Q326" s="48">
        <f>Calculations!T303</f>
        <v>0</v>
      </c>
      <c r="R326" s="48">
        <f>Calculations!M303</f>
        <v>0</v>
      </c>
      <c r="S326" s="48">
        <f>Calculations!R303</f>
        <v>0</v>
      </c>
      <c r="T326" s="28" t="s">
        <v>2616</v>
      </c>
      <c r="U326" s="28" t="s">
        <v>2622</v>
      </c>
      <c r="V326" s="26" t="s">
        <v>2626</v>
      </c>
      <c r="W326" s="35" t="s">
        <v>2635</v>
      </c>
      <c r="X326" s="10"/>
    </row>
    <row r="327" spans="2:24" x14ac:dyDescent="0.2">
      <c r="B327" s="10" t="str">
        <f>Calculations!A304</f>
        <v>HA/003</v>
      </c>
      <c r="C327" s="10" t="str">
        <f>Calculations!B304</f>
        <v>Lees Lane, Crossroads</v>
      </c>
      <c r="D327" s="10" t="str">
        <f>Calculations!C304</f>
        <v>Residential</v>
      </c>
      <c r="E327" s="48">
        <f>Calculations!D304</f>
        <v>0.87099300000000002</v>
      </c>
      <c r="F327" s="48">
        <f>Calculations!H304</f>
        <v>0.87099300000000002</v>
      </c>
      <c r="G327" s="48">
        <f>Calculations!L304</f>
        <v>100</v>
      </c>
      <c r="H327" s="48">
        <f>Calculations!G304</f>
        <v>0</v>
      </c>
      <c r="I327" s="48">
        <f>Calculations!K304</f>
        <v>0</v>
      </c>
      <c r="J327" s="48">
        <f>Calculations!F304</f>
        <v>0</v>
      </c>
      <c r="K327" s="48">
        <f>Calculations!J304</f>
        <v>0</v>
      </c>
      <c r="L327" s="48">
        <f>Calculations!E304</f>
        <v>0</v>
      </c>
      <c r="M327" s="48">
        <f>Calculations!I304</f>
        <v>0</v>
      </c>
      <c r="N327" s="48">
        <f>Calculations!Q304</f>
        <v>7.3926153709800001E-3</v>
      </c>
      <c r="O327" s="48">
        <f>Calculations!V304</f>
        <v>0.84875715085884729</v>
      </c>
      <c r="P327" s="48">
        <f>Calculations!O304</f>
        <v>3.0573009499299999E-3</v>
      </c>
      <c r="Q327" s="48">
        <f>Calculations!T304</f>
        <v>0.35101326301474289</v>
      </c>
      <c r="R327" s="48">
        <f>Calculations!M304</f>
        <v>0</v>
      </c>
      <c r="S327" s="48">
        <f>Calculations!R304</f>
        <v>0</v>
      </c>
      <c r="T327" s="28" t="s">
        <v>2616</v>
      </c>
      <c r="U327" s="28" t="s">
        <v>2622</v>
      </c>
      <c r="V327" s="26" t="s">
        <v>2626</v>
      </c>
      <c r="W327" s="35" t="s">
        <v>2635</v>
      </c>
      <c r="X327" s="10"/>
    </row>
    <row r="328" spans="2:24" x14ac:dyDescent="0.2">
      <c r="B328" s="10" t="str">
        <f>Calculations!A305</f>
        <v>HA/004</v>
      </c>
      <c r="C328" s="10" t="str">
        <f>Calculations!B305</f>
        <v>Lees Lane, Crossroads</v>
      </c>
      <c r="D328" s="10" t="str">
        <f>Calculations!C305</f>
        <v>Residential</v>
      </c>
      <c r="E328" s="48">
        <f>Calculations!D305</f>
        <v>0.97022799999999998</v>
      </c>
      <c r="F328" s="48">
        <f>Calculations!H305</f>
        <v>0.97022799999999998</v>
      </c>
      <c r="G328" s="48">
        <f>Calculations!L305</f>
        <v>100</v>
      </c>
      <c r="H328" s="48">
        <f>Calculations!G305</f>
        <v>0</v>
      </c>
      <c r="I328" s="48">
        <f>Calculations!K305</f>
        <v>0</v>
      </c>
      <c r="J328" s="48">
        <f>Calculations!F305</f>
        <v>0</v>
      </c>
      <c r="K328" s="48">
        <f>Calculations!J305</f>
        <v>0</v>
      </c>
      <c r="L328" s="48">
        <f>Calculations!E305</f>
        <v>0</v>
      </c>
      <c r="M328" s="48">
        <f>Calculations!I305</f>
        <v>0</v>
      </c>
      <c r="N328" s="48">
        <f>Calculations!Q305</f>
        <v>2.6600496027940002E-2</v>
      </c>
      <c r="O328" s="48">
        <f>Calculations!V305</f>
        <v>2.7416747432500403</v>
      </c>
      <c r="P328" s="48">
        <f>Calculations!O305</f>
        <v>7.4949194384E-4</v>
      </c>
      <c r="Q328" s="48">
        <f>Calculations!T305</f>
        <v>7.7249053195743683E-2</v>
      </c>
      <c r="R328" s="48">
        <f>Calculations!M305</f>
        <v>0</v>
      </c>
      <c r="S328" s="48">
        <f>Calculations!R305</f>
        <v>0</v>
      </c>
      <c r="T328" s="28" t="s">
        <v>2616</v>
      </c>
      <c r="U328" s="28" t="s">
        <v>2622</v>
      </c>
      <c r="V328" s="26" t="s">
        <v>2626</v>
      </c>
      <c r="W328" s="35" t="s">
        <v>2635</v>
      </c>
      <c r="X328" s="10"/>
    </row>
    <row r="329" spans="2:24" x14ac:dyDescent="0.2">
      <c r="B329" s="10" t="str">
        <f>Calculations!A306</f>
        <v>HA/005</v>
      </c>
      <c r="C329" s="10" t="str">
        <f>Calculations!B306</f>
        <v>Ebor Mills, Ebor Lane</v>
      </c>
      <c r="D329" s="10" t="str">
        <f>Calculations!C306</f>
        <v>Residential</v>
      </c>
      <c r="E329" s="48">
        <f>Calculations!D306</f>
        <v>1.1779900000000001</v>
      </c>
      <c r="F329" s="48">
        <f>Calculations!H306</f>
        <v>1.1779900000000001</v>
      </c>
      <c r="G329" s="48">
        <f>Calculations!L306</f>
        <v>100</v>
      </c>
      <c r="H329" s="48">
        <f>Calculations!G306</f>
        <v>0</v>
      </c>
      <c r="I329" s="48">
        <f>Calculations!K306</f>
        <v>0</v>
      </c>
      <c r="J329" s="48">
        <f>Calculations!F306</f>
        <v>0</v>
      </c>
      <c r="K329" s="48">
        <f>Calculations!J306</f>
        <v>0</v>
      </c>
      <c r="L329" s="48">
        <f>Calculations!E306</f>
        <v>0</v>
      </c>
      <c r="M329" s="48">
        <f>Calculations!I306</f>
        <v>0</v>
      </c>
      <c r="N329" s="48">
        <f>Calculations!Q306</f>
        <v>0.26016744513079998</v>
      </c>
      <c r="O329" s="48">
        <f>Calculations!V306</f>
        <v>22.08570914276012</v>
      </c>
      <c r="P329" s="48">
        <f>Calculations!O306</f>
        <v>5.6413378193800004E-2</v>
      </c>
      <c r="Q329" s="48">
        <f>Calculations!T306</f>
        <v>4.7889522146877308</v>
      </c>
      <c r="R329" s="48">
        <f>Calculations!M306</f>
        <v>1.0880394753999999E-2</v>
      </c>
      <c r="S329" s="48">
        <f>Calculations!R306</f>
        <v>0.92364067216190271</v>
      </c>
      <c r="T329" s="28" t="s">
        <v>2616</v>
      </c>
      <c r="U329" s="28" t="s">
        <v>2622</v>
      </c>
      <c r="V329" s="26" t="s">
        <v>2626</v>
      </c>
      <c r="W329" s="35" t="s">
        <v>2635</v>
      </c>
      <c r="X329" s="10"/>
    </row>
    <row r="330" spans="2:24" x14ac:dyDescent="0.2">
      <c r="B330" s="10" t="str">
        <f>Calculations!A307</f>
        <v>HA/006</v>
      </c>
      <c r="C330" s="10" t="str">
        <f>Calculations!B307</f>
        <v>Mytholmes Lane, Haworth</v>
      </c>
      <c r="D330" s="10" t="str">
        <f>Calculations!C307</f>
        <v>Residential</v>
      </c>
      <c r="E330" s="48">
        <f>Calculations!D307</f>
        <v>2.7038199999999999</v>
      </c>
      <c r="F330" s="48">
        <f>Calculations!H307</f>
        <v>2.5942237398814001</v>
      </c>
      <c r="G330" s="48">
        <f>Calculations!L307</f>
        <v>95.94661404536545</v>
      </c>
      <c r="H330" s="48">
        <f>Calculations!G307</f>
        <v>2.1847384838999999E-2</v>
      </c>
      <c r="I330" s="48">
        <f>Calculations!K307</f>
        <v>0.80801920390410598</v>
      </c>
      <c r="J330" s="48">
        <f>Calculations!F307</f>
        <v>8.77488752796E-2</v>
      </c>
      <c r="K330" s="48">
        <f>Calculations!J307</f>
        <v>3.2453667507304482</v>
      </c>
      <c r="L330" s="48">
        <f>Calculations!E307</f>
        <v>0</v>
      </c>
      <c r="M330" s="48">
        <f>Calculations!I307</f>
        <v>0</v>
      </c>
      <c r="N330" s="48">
        <f>Calculations!Q307</f>
        <v>0.26179167666950004</v>
      </c>
      <c r="O330" s="48">
        <f>Calculations!V307</f>
        <v>9.6822893783424959</v>
      </c>
      <c r="P330" s="48">
        <f>Calculations!O307</f>
        <v>0.20062489182530002</v>
      </c>
      <c r="Q330" s="48">
        <f>Calculations!T307</f>
        <v>7.4200535473996059</v>
      </c>
      <c r="R330" s="48">
        <f>Calculations!M307</f>
        <v>0.14257399865100001</v>
      </c>
      <c r="S330" s="48">
        <f>Calculations!R307</f>
        <v>5.2730580678817383</v>
      </c>
      <c r="T330" s="28" t="s">
        <v>2616</v>
      </c>
      <c r="U330" s="28" t="s">
        <v>2622</v>
      </c>
      <c r="V330" s="26" t="s">
        <v>2625</v>
      </c>
      <c r="W330" s="35" t="s">
        <v>2630</v>
      </c>
      <c r="X330" s="10"/>
    </row>
    <row r="331" spans="2:24" x14ac:dyDescent="0.2">
      <c r="B331" s="10" t="str">
        <f>Calculations!A308</f>
        <v>HA/007</v>
      </c>
      <c r="C331" s="10" t="str">
        <f>Calculations!B308</f>
        <v>Portland Street</v>
      </c>
      <c r="D331" s="10" t="str">
        <f>Calculations!C308</f>
        <v>Residential</v>
      </c>
      <c r="E331" s="48">
        <f>Calculations!D308</f>
        <v>0.54574999999999996</v>
      </c>
      <c r="F331" s="48">
        <f>Calculations!H308</f>
        <v>0.54574999999999996</v>
      </c>
      <c r="G331" s="48">
        <f>Calculations!L308</f>
        <v>100</v>
      </c>
      <c r="H331" s="48">
        <f>Calculations!G308</f>
        <v>0</v>
      </c>
      <c r="I331" s="48">
        <f>Calculations!K308</f>
        <v>0</v>
      </c>
      <c r="J331" s="48">
        <f>Calculations!F308</f>
        <v>0</v>
      </c>
      <c r="K331" s="48">
        <f>Calculations!J308</f>
        <v>0</v>
      </c>
      <c r="L331" s="48">
        <f>Calculations!E308</f>
        <v>0</v>
      </c>
      <c r="M331" s="48">
        <f>Calculations!I308</f>
        <v>0</v>
      </c>
      <c r="N331" s="48">
        <f>Calculations!Q308</f>
        <v>0</v>
      </c>
      <c r="O331" s="48">
        <f>Calculations!V308</f>
        <v>0</v>
      </c>
      <c r="P331" s="48">
        <f>Calculations!O308</f>
        <v>0</v>
      </c>
      <c r="Q331" s="48">
        <f>Calculations!T308</f>
        <v>0</v>
      </c>
      <c r="R331" s="48">
        <f>Calculations!M308</f>
        <v>0</v>
      </c>
      <c r="S331" s="48">
        <f>Calculations!R308</f>
        <v>0</v>
      </c>
      <c r="T331" s="28" t="s">
        <v>2616</v>
      </c>
      <c r="U331" s="28" t="s">
        <v>2622</v>
      </c>
      <c r="V331" s="26" t="s">
        <v>2627</v>
      </c>
      <c r="W331" s="35" t="s">
        <v>2631</v>
      </c>
      <c r="X331" s="10"/>
    </row>
    <row r="332" spans="2:24" x14ac:dyDescent="0.2">
      <c r="B332" s="10" t="str">
        <f>Calculations!A309</f>
        <v>HA/008</v>
      </c>
      <c r="C332" s="10" t="str">
        <f>Calculations!B309</f>
        <v>Ashlar Close</v>
      </c>
      <c r="D332" s="10" t="str">
        <f>Calculations!C309</f>
        <v>Residential</v>
      </c>
      <c r="E332" s="48">
        <f>Calculations!D309</f>
        <v>0.60519500000000004</v>
      </c>
      <c r="F332" s="48">
        <f>Calculations!H309</f>
        <v>0.60519500000000004</v>
      </c>
      <c r="G332" s="48">
        <f>Calculations!L309</f>
        <v>100</v>
      </c>
      <c r="H332" s="48">
        <f>Calculations!G309</f>
        <v>0</v>
      </c>
      <c r="I332" s="48">
        <f>Calculations!K309</f>
        <v>0</v>
      </c>
      <c r="J332" s="48">
        <f>Calculations!F309</f>
        <v>0</v>
      </c>
      <c r="K332" s="48">
        <f>Calculations!J309</f>
        <v>0</v>
      </c>
      <c r="L332" s="48">
        <f>Calculations!E309</f>
        <v>0</v>
      </c>
      <c r="M332" s="48">
        <f>Calculations!I309</f>
        <v>0</v>
      </c>
      <c r="N332" s="48">
        <f>Calculations!Q309</f>
        <v>0</v>
      </c>
      <c r="O332" s="48">
        <f>Calculations!V309</f>
        <v>0</v>
      </c>
      <c r="P332" s="48">
        <f>Calculations!O309</f>
        <v>0</v>
      </c>
      <c r="Q332" s="48">
        <f>Calculations!T309</f>
        <v>0</v>
      </c>
      <c r="R332" s="48">
        <f>Calculations!M309</f>
        <v>0</v>
      </c>
      <c r="S332" s="48">
        <f>Calculations!R309</f>
        <v>0</v>
      </c>
      <c r="T332" s="28" t="s">
        <v>2616</v>
      </c>
      <c r="U332" s="28" t="s">
        <v>2622</v>
      </c>
      <c r="V332" s="26" t="s">
        <v>2627</v>
      </c>
      <c r="W332" s="35" t="s">
        <v>2631</v>
      </c>
      <c r="X332" s="10"/>
    </row>
    <row r="333" spans="2:24" ht="25.5" x14ac:dyDescent="0.2">
      <c r="B333" s="10" t="str">
        <f>Calculations!A310</f>
        <v>HA/009</v>
      </c>
      <c r="C333" s="10" t="str">
        <f>Calculations!B310</f>
        <v>Bridgehouse Mill</v>
      </c>
      <c r="D333" s="10" t="str">
        <f>Calculations!C310</f>
        <v>Residential</v>
      </c>
      <c r="E333" s="48">
        <f>Calculations!D310</f>
        <v>4.2926599999999997</v>
      </c>
      <c r="F333" s="48">
        <f>Calculations!H310</f>
        <v>1.7328156924719997</v>
      </c>
      <c r="G333" s="48">
        <f>Calculations!L310</f>
        <v>40.366944795814248</v>
      </c>
      <c r="H333" s="48">
        <f>Calculations!G310</f>
        <v>0.35451074500800001</v>
      </c>
      <c r="I333" s="48">
        <f>Calculations!K310</f>
        <v>8.2585330542833582</v>
      </c>
      <c r="J333" s="48">
        <f>Calculations!F310</f>
        <v>2.2053335625199999</v>
      </c>
      <c r="K333" s="48">
        <f>Calculations!J310</f>
        <v>51.37452214990239</v>
      </c>
      <c r="L333" s="48">
        <f>Calculations!E310</f>
        <v>0</v>
      </c>
      <c r="M333" s="48">
        <f>Calculations!I310</f>
        <v>0</v>
      </c>
      <c r="N333" s="48">
        <f>Calculations!Q310</f>
        <v>1.9283165894750001</v>
      </c>
      <c r="O333" s="48">
        <f>Calculations!V310</f>
        <v>44.921251379680669</v>
      </c>
      <c r="P333" s="48">
        <f>Calculations!O310</f>
        <v>0.73213504152499997</v>
      </c>
      <c r="Q333" s="48">
        <f>Calculations!T310</f>
        <v>17.055509672906776</v>
      </c>
      <c r="R333" s="48">
        <f>Calculations!M310</f>
        <v>0.336221127161</v>
      </c>
      <c r="S333" s="48">
        <f>Calculations!R310</f>
        <v>7.8324658174884574</v>
      </c>
      <c r="T333" s="28" t="s">
        <v>2615</v>
      </c>
      <c r="U333" s="28" t="s">
        <v>2622</v>
      </c>
      <c r="V333" s="26" t="s">
        <v>2623</v>
      </c>
      <c r="W333" s="35" t="s">
        <v>2632</v>
      </c>
      <c r="X333" s="10"/>
    </row>
    <row r="334" spans="2:24" x14ac:dyDescent="0.2">
      <c r="B334" s="10" t="str">
        <f>Calculations!A311</f>
        <v>HA/010</v>
      </c>
      <c r="C334" s="10" t="str">
        <f>Calculations!B311</f>
        <v>Ivy Bank Lane,</v>
      </c>
      <c r="D334" s="10" t="str">
        <f>Calculations!C311</f>
        <v>Residential</v>
      </c>
      <c r="E334" s="48">
        <f>Calculations!D311</f>
        <v>1.15811</v>
      </c>
      <c r="F334" s="48">
        <f>Calculations!H311</f>
        <v>1.15811</v>
      </c>
      <c r="G334" s="48">
        <f>Calculations!L311</f>
        <v>100</v>
      </c>
      <c r="H334" s="48">
        <f>Calculations!G311</f>
        <v>0</v>
      </c>
      <c r="I334" s="48">
        <f>Calculations!K311</f>
        <v>0</v>
      </c>
      <c r="J334" s="48">
        <f>Calculations!F311</f>
        <v>0</v>
      </c>
      <c r="K334" s="48">
        <f>Calculations!J311</f>
        <v>0</v>
      </c>
      <c r="L334" s="48">
        <f>Calculations!E311</f>
        <v>0</v>
      </c>
      <c r="M334" s="48">
        <f>Calculations!I311</f>
        <v>0</v>
      </c>
      <c r="N334" s="48">
        <f>Calculations!Q311</f>
        <v>0.34488913612170002</v>
      </c>
      <c r="O334" s="48">
        <f>Calculations!V311</f>
        <v>29.780343501195915</v>
      </c>
      <c r="P334" s="48">
        <f>Calculations!O311</f>
        <v>9.9483782000699988E-2</v>
      </c>
      <c r="Q334" s="48">
        <f>Calculations!T311</f>
        <v>8.5901841794561822</v>
      </c>
      <c r="R334" s="48">
        <f>Calculations!M311</f>
        <v>1.31821599999E-2</v>
      </c>
      <c r="S334" s="48">
        <f>Calculations!R311</f>
        <v>1.1382476621305404</v>
      </c>
      <c r="T334" s="28" t="s">
        <v>2616</v>
      </c>
      <c r="U334" s="28" t="s">
        <v>2622</v>
      </c>
      <c r="V334" s="26" t="s">
        <v>2626</v>
      </c>
      <c r="W334" s="35" t="s">
        <v>2635</v>
      </c>
      <c r="X334" s="10"/>
    </row>
    <row r="335" spans="2:24" x14ac:dyDescent="0.2">
      <c r="B335" s="10" t="str">
        <f>Calculations!A312</f>
        <v>HA/011</v>
      </c>
      <c r="C335" s="10" t="str">
        <f>Calculations!B312</f>
        <v>Sun Street, Haworth</v>
      </c>
      <c r="D335" s="10" t="str">
        <f>Calculations!C312</f>
        <v>Residential</v>
      </c>
      <c r="E335" s="48">
        <f>Calculations!D312</f>
        <v>1.21201</v>
      </c>
      <c r="F335" s="48">
        <f>Calculations!H312</f>
        <v>1.21201</v>
      </c>
      <c r="G335" s="48">
        <f>Calculations!L312</f>
        <v>100</v>
      </c>
      <c r="H335" s="48">
        <f>Calculations!G312</f>
        <v>0</v>
      </c>
      <c r="I335" s="48">
        <f>Calculations!K312</f>
        <v>0</v>
      </c>
      <c r="J335" s="48">
        <f>Calculations!F312</f>
        <v>0</v>
      </c>
      <c r="K335" s="48">
        <f>Calculations!J312</f>
        <v>0</v>
      </c>
      <c r="L335" s="48">
        <f>Calculations!E312</f>
        <v>0</v>
      </c>
      <c r="M335" s="48">
        <f>Calculations!I312</f>
        <v>0</v>
      </c>
      <c r="N335" s="48">
        <f>Calculations!Q312</f>
        <v>7.1779897383599994E-2</v>
      </c>
      <c r="O335" s="48">
        <f>Calculations!V312</f>
        <v>5.9223849129627641</v>
      </c>
      <c r="P335" s="48">
        <f>Calculations!O312</f>
        <v>1.22540529834E-2</v>
      </c>
      <c r="Q335" s="48">
        <f>Calculations!T312</f>
        <v>1.0110521351639012</v>
      </c>
      <c r="R335" s="48">
        <f>Calculations!M312</f>
        <v>0</v>
      </c>
      <c r="S335" s="48">
        <f>Calculations!R312</f>
        <v>0</v>
      </c>
      <c r="T335" s="28" t="s">
        <v>2616</v>
      </c>
      <c r="U335" s="28" t="s">
        <v>2622</v>
      </c>
      <c r="V335" s="26" t="s">
        <v>2626</v>
      </c>
      <c r="W335" s="35" t="s">
        <v>2635</v>
      </c>
      <c r="X335" s="10"/>
    </row>
    <row r="336" spans="2:24" ht="25.5" x14ac:dyDescent="0.2">
      <c r="B336" s="10" t="str">
        <f>Calculations!A313</f>
        <v>HA/012</v>
      </c>
      <c r="C336" s="10" t="str">
        <f>Calculations!B313</f>
        <v>Sun Street</v>
      </c>
      <c r="D336" s="10" t="str">
        <f>Calculations!C313</f>
        <v>Residential</v>
      </c>
      <c r="E336" s="48">
        <f>Calculations!D313</f>
        <v>1.94299</v>
      </c>
      <c r="F336" s="48">
        <f>Calculations!H313</f>
        <v>1.94299</v>
      </c>
      <c r="G336" s="48">
        <f>Calculations!L313</f>
        <v>100</v>
      </c>
      <c r="H336" s="48">
        <f>Calculations!G313</f>
        <v>0</v>
      </c>
      <c r="I336" s="48">
        <f>Calculations!K313</f>
        <v>0</v>
      </c>
      <c r="J336" s="48">
        <f>Calculations!F313</f>
        <v>0</v>
      </c>
      <c r="K336" s="48">
        <f>Calculations!J313</f>
        <v>0</v>
      </c>
      <c r="L336" s="48">
        <f>Calculations!E313</f>
        <v>0</v>
      </c>
      <c r="M336" s="48">
        <f>Calculations!I313</f>
        <v>0</v>
      </c>
      <c r="N336" s="48">
        <f>Calculations!Q313</f>
        <v>0.43428352299590001</v>
      </c>
      <c r="O336" s="48">
        <f>Calculations!V313</f>
        <v>22.351299955012635</v>
      </c>
      <c r="P336" s="48">
        <f>Calculations!O313</f>
        <v>0.19709023574790002</v>
      </c>
      <c r="Q336" s="48">
        <f>Calculations!T313</f>
        <v>10.143656722263112</v>
      </c>
      <c r="R336" s="48">
        <f>Calculations!M313</f>
        <v>0.12683749950000001</v>
      </c>
      <c r="S336" s="48">
        <f>Calculations!R313</f>
        <v>6.5279543126830308</v>
      </c>
      <c r="T336" s="28" t="s">
        <v>2615</v>
      </c>
      <c r="U336" s="28" t="s">
        <v>2622</v>
      </c>
      <c r="V336" s="26" t="s">
        <v>2623</v>
      </c>
      <c r="W336" s="35" t="s">
        <v>2632</v>
      </c>
      <c r="X336" s="10"/>
    </row>
    <row r="337" spans="2:24" x14ac:dyDescent="0.2">
      <c r="B337" s="10" t="str">
        <f>Calculations!A314</f>
        <v>HA/013</v>
      </c>
      <c r="C337" s="10" t="str">
        <f>Calculations!B314</f>
        <v>Marsh Lane</v>
      </c>
      <c r="D337" s="10" t="str">
        <f>Calculations!C314</f>
        <v>Residential</v>
      </c>
      <c r="E337" s="48">
        <f>Calculations!D314</f>
        <v>6.1980500000000003</v>
      </c>
      <c r="F337" s="48">
        <f>Calculations!H314</f>
        <v>6.1980500000000003</v>
      </c>
      <c r="G337" s="48">
        <f>Calculations!L314</f>
        <v>100</v>
      </c>
      <c r="H337" s="48">
        <f>Calculations!G314</f>
        <v>0</v>
      </c>
      <c r="I337" s="48">
        <f>Calculations!K314</f>
        <v>0</v>
      </c>
      <c r="J337" s="48">
        <f>Calculations!F314</f>
        <v>0</v>
      </c>
      <c r="K337" s="48">
        <f>Calculations!J314</f>
        <v>0</v>
      </c>
      <c r="L337" s="48">
        <f>Calculations!E314</f>
        <v>0</v>
      </c>
      <c r="M337" s="48">
        <f>Calculations!I314</f>
        <v>0</v>
      </c>
      <c r="N337" s="48">
        <f>Calculations!Q314</f>
        <v>5.8891466631799998E-2</v>
      </c>
      <c r="O337" s="48">
        <f>Calculations!V314</f>
        <v>0.95016120605351673</v>
      </c>
      <c r="P337" s="48">
        <f>Calculations!O314</f>
        <v>0</v>
      </c>
      <c r="Q337" s="48">
        <f>Calculations!T314</f>
        <v>0</v>
      </c>
      <c r="R337" s="48">
        <f>Calculations!M314</f>
        <v>0</v>
      </c>
      <c r="S337" s="48">
        <f>Calculations!R314</f>
        <v>0</v>
      </c>
      <c r="T337" s="28" t="s">
        <v>2616</v>
      </c>
      <c r="U337" s="28" t="s">
        <v>2622</v>
      </c>
      <c r="V337" s="26" t="s">
        <v>2626</v>
      </c>
      <c r="W337" s="35" t="s">
        <v>2635</v>
      </c>
      <c r="X337" s="10"/>
    </row>
    <row r="338" spans="2:24" x14ac:dyDescent="0.2">
      <c r="B338" s="10" t="str">
        <f>Calculations!A315</f>
        <v>HA/014</v>
      </c>
      <c r="C338" s="10" t="str">
        <f>Calculations!B315</f>
        <v>Weavers Hill, Haworth</v>
      </c>
      <c r="D338" s="10" t="str">
        <f>Calculations!C315</f>
        <v>Residential</v>
      </c>
      <c r="E338" s="48">
        <f>Calculations!D315</f>
        <v>4.2827299999999999</v>
      </c>
      <c r="F338" s="48">
        <f>Calculations!H315</f>
        <v>4.2827299999999999</v>
      </c>
      <c r="G338" s="48">
        <f>Calculations!L315</f>
        <v>100</v>
      </c>
      <c r="H338" s="48">
        <f>Calculations!G315</f>
        <v>0</v>
      </c>
      <c r="I338" s="48">
        <f>Calculations!K315</f>
        <v>0</v>
      </c>
      <c r="J338" s="48">
        <f>Calculations!F315</f>
        <v>0</v>
      </c>
      <c r="K338" s="48">
        <f>Calculations!J315</f>
        <v>0</v>
      </c>
      <c r="L338" s="48">
        <f>Calculations!E315</f>
        <v>0</v>
      </c>
      <c r="M338" s="48">
        <f>Calculations!I315</f>
        <v>0</v>
      </c>
      <c r="N338" s="48">
        <f>Calculations!Q315</f>
        <v>0.736601436976</v>
      </c>
      <c r="O338" s="48">
        <f>Calculations!V315</f>
        <v>17.199343338851623</v>
      </c>
      <c r="P338" s="48">
        <f>Calculations!O315</f>
        <v>4.4647185202999998E-2</v>
      </c>
      <c r="Q338" s="48">
        <f>Calculations!T315</f>
        <v>1.04249357776465</v>
      </c>
      <c r="R338" s="48">
        <f>Calculations!M315</f>
        <v>0</v>
      </c>
      <c r="S338" s="48">
        <f>Calculations!R315</f>
        <v>0</v>
      </c>
      <c r="T338" s="28" t="s">
        <v>2616</v>
      </c>
      <c r="U338" s="28" t="s">
        <v>2622</v>
      </c>
      <c r="V338" s="26" t="s">
        <v>2626</v>
      </c>
      <c r="W338" s="35" t="s">
        <v>2635</v>
      </c>
      <c r="X338" s="10"/>
    </row>
    <row r="339" spans="2:24" x14ac:dyDescent="0.2">
      <c r="B339" s="10" t="str">
        <f>Calculations!A316</f>
        <v>HA/015</v>
      </c>
      <c r="C339" s="10" t="str">
        <f>Calculations!B316</f>
        <v>Brow Top Road, Haworth</v>
      </c>
      <c r="D339" s="10" t="str">
        <f>Calculations!C316</f>
        <v>Residential</v>
      </c>
      <c r="E339" s="48">
        <f>Calculations!D316</f>
        <v>0.37438199999999999</v>
      </c>
      <c r="F339" s="48">
        <f>Calculations!H316</f>
        <v>0.37438199999999999</v>
      </c>
      <c r="G339" s="48">
        <f>Calculations!L316</f>
        <v>100</v>
      </c>
      <c r="H339" s="48">
        <f>Calculations!G316</f>
        <v>0</v>
      </c>
      <c r="I339" s="48">
        <f>Calculations!K316</f>
        <v>0</v>
      </c>
      <c r="J339" s="48">
        <f>Calculations!F316</f>
        <v>0</v>
      </c>
      <c r="K339" s="48">
        <f>Calculations!J316</f>
        <v>0</v>
      </c>
      <c r="L339" s="48">
        <f>Calculations!E316</f>
        <v>0</v>
      </c>
      <c r="M339" s="48">
        <f>Calculations!I316</f>
        <v>0</v>
      </c>
      <c r="N339" s="48">
        <f>Calculations!Q316</f>
        <v>0</v>
      </c>
      <c r="O339" s="48">
        <f>Calculations!V316</f>
        <v>0</v>
      </c>
      <c r="P339" s="48">
        <f>Calculations!O316</f>
        <v>0</v>
      </c>
      <c r="Q339" s="48">
        <f>Calculations!T316</f>
        <v>0</v>
      </c>
      <c r="R339" s="48">
        <f>Calculations!M316</f>
        <v>0</v>
      </c>
      <c r="S339" s="48">
        <f>Calculations!R316</f>
        <v>0</v>
      </c>
      <c r="T339" s="28" t="s">
        <v>2616</v>
      </c>
      <c r="U339" s="28" t="s">
        <v>2622</v>
      </c>
      <c r="V339" s="26" t="s">
        <v>2627</v>
      </c>
      <c r="W339" s="35" t="s">
        <v>2631</v>
      </c>
      <c r="X339" s="10"/>
    </row>
    <row r="340" spans="2:24" x14ac:dyDescent="0.2">
      <c r="B340" s="10" t="str">
        <f>Calculations!A317</f>
        <v>HA/016</v>
      </c>
      <c r="C340" s="10" t="str">
        <f>Calculations!B317</f>
        <v>Baden Street</v>
      </c>
      <c r="D340" s="10" t="str">
        <f>Calculations!C317</f>
        <v>Residential</v>
      </c>
      <c r="E340" s="48">
        <f>Calculations!D317</f>
        <v>1.9172499999999999</v>
      </c>
      <c r="F340" s="48">
        <f>Calculations!H317</f>
        <v>1.8975638239456998</v>
      </c>
      <c r="G340" s="48">
        <f>Calculations!L317</f>
        <v>98.973207664399524</v>
      </c>
      <c r="H340" s="48">
        <f>Calculations!G317</f>
        <v>1.4168250002E-3</v>
      </c>
      <c r="I340" s="48">
        <f>Calculations!K317</f>
        <v>7.3898813415047601E-2</v>
      </c>
      <c r="J340" s="48">
        <f>Calculations!F317</f>
        <v>1.8269351054099998E-2</v>
      </c>
      <c r="K340" s="48">
        <f>Calculations!J317</f>
        <v>0.95289352218542178</v>
      </c>
      <c r="L340" s="48">
        <f>Calculations!E317</f>
        <v>0</v>
      </c>
      <c r="M340" s="48">
        <f>Calculations!I317</f>
        <v>0</v>
      </c>
      <c r="N340" s="48">
        <f>Calculations!Q317</f>
        <v>0.14178687023156</v>
      </c>
      <c r="O340" s="48">
        <f>Calculations!V317</f>
        <v>7.3953250870548963</v>
      </c>
      <c r="P340" s="48">
        <f>Calculations!O317</f>
        <v>2.8496335999560002E-2</v>
      </c>
      <c r="Q340" s="48">
        <f>Calculations!T317</f>
        <v>1.4863130003682359</v>
      </c>
      <c r="R340" s="48">
        <f>Calculations!M317</f>
        <v>8.87644846866E-3</v>
      </c>
      <c r="S340" s="48">
        <f>Calculations!R317</f>
        <v>0.46297814414708566</v>
      </c>
      <c r="T340" s="28" t="s">
        <v>2616</v>
      </c>
      <c r="U340" s="28" t="s">
        <v>2622</v>
      </c>
      <c r="V340" s="26" t="s">
        <v>2625</v>
      </c>
      <c r="W340" s="35" t="s">
        <v>2630</v>
      </c>
      <c r="X340" s="10"/>
    </row>
    <row r="341" spans="2:24" x14ac:dyDescent="0.2">
      <c r="B341" s="10" t="str">
        <f>Calculations!A318</f>
        <v>HA/017</v>
      </c>
      <c r="C341" s="10" t="str">
        <f>Calculations!B318</f>
        <v>Chapel Works, Station Road</v>
      </c>
      <c r="D341" s="10" t="str">
        <f>Calculations!C318</f>
        <v>Residential</v>
      </c>
      <c r="E341" s="48">
        <f>Calculations!D318</f>
        <v>7.2707400000000005E-2</v>
      </c>
      <c r="F341" s="48">
        <f>Calculations!H318</f>
        <v>7.2707400000000005E-2</v>
      </c>
      <c r="G341" s="48">
        <f>Calculations!L318</f>
        <v>100</v>
      </c>
      <c r="H341" s="48">
        <f>Calculations!G318</f>
        <v>0</v>
      </c>
      <c r="I341" s="48">
        <f>Calculations!K318</f>
        <v>0</v>
      </c>
      <c r="J341" s="48">
        <f>Calculations!F318</f>
        <v>0</v>
      </c>
      <c r="K341" s="48">
        <f>Calculations!J318</f>
        <v>0</v>
      </c>
      <c r="L341" s="48">
        <f>Calculations!E318</f>
        <v>0</v>
      </c>
      <c r="M341" s="48">
        <f>Calculations!I318</f>
        <v>0</v>
      </c>
      <c r="N341" s="48">
        <f>Calculations!Q318</f>
        <v>0</v>
      </c>
      <c r="O341" s="48">
        <f>Calculations!V318</f>
        <v>0</v>
      </c>
      <c r="P341" s="48">
        <f>Calculations!O318</f>
        <v>0</v>
      </c>
      <c r="Q341" s="48">
        <f>Calculations!T318</f>
        <v>0</v>
      </c>
      <c r="R341" s="48">
        <f>Calculations!M318</f>
        <v>0</v>
      </c>
      <c r="S341" s="48">
        <f>Calculations!R318</f>
        <v>0</v>
      </c>
      <c r="T341" s="28" t="s">
        <v>2616</v>
      </c>
      <c r="U341" s="28" t="s">
        <v>2622</v>
      </c>
      <c r="V341" s="26" t="s">
        <v>2627</v>
      </c>
      <c r="W341" s="35" t="s">
        <v>2631</v>
      </c>
      <c r="X341" s="10"/>
    </row>
    <row r="342" spans="2:24" x14ac:dyDescent="0.2">
      <c r="B342" s="10" t="str">
        <f>Calculations!A319</f>
        <v>HA/018</v>
      </c>
      <c r="C342" s="10" t="str">
        <f>Calculations!B319</f>
        <v>Cliffe Street</v>
      </c>
      <c r="D342" s="10" t="str">
        <f>Calculations!C319</f>
        <v>Residential</v>
      </c>
      <c r="E342" s="48">
        <f>Calculations!D319</f>
        <v>7.2265899999999994E-2</v>
      </c>
      <c r="F342" s="48">
        <f>Calculations!H319</f>
        <v>7.2265899999999994E-2</v>
      </c>
      <c r="G342" s="48">
        <f>Calculations!L319</f>
        <v>100</v>
      </c>
      <c r="H342" s="48">
        <f>Calculations!G319</f>
        <v>0</v>
      </c>
      <c r="I342" s="48">
        <f>Calculations!K319</f>
        <v>0</v>
      </c>
      <c r="J342" s="48">
        <f>Calculations!F319</f>
        <v>0</v>
      </c>
      <c r="K342" s="48">
        <f>Calculations!J319</f>
        <v>0</v>
      </c>
      <c r="L342" s="48">
        <f>Calculations!E319</f>
        <v>0</v>
      </c>
      <c r="M342" s="48">
        <f>Calculations!I319</f>
        <v>0</v>
      </c>
      <c r="N342" s="48">
        <f>Calculations!Q319</f>
        <v>0</v>
      </c>
      <c r="O342" s="48">
        <f>Calculations!V319</f>
        <v>0</v>
      </c>
      <c r="P342" s="48">
        <f>Calculations!O319</f>
        <v>0</v>
      </c>
      <c r="Q342" s="48">
        <f>Calculations!T319</f>
        <v>0</v>
      </c>
      <c r="R342" s="48">
        <f>Calculations!M319</f>
        <v>0</v>
      </c>
      <c r="S342" s="48">
        <f>Calculations!R319</f>
        <v>0</v>
      </c>
      <c r="T342" s="28" t="s">
        <v>2616</v>
      </c>
      <c r="U342" s="28" t="s">
        <v>2622</v>
      </c>
      <c r="V342" s="26" t="s">
        <v>2627</v>
      </c>
      <c r="W342" s="35" t="s">
        <v>2631</v>
      </c>
      <c r="X342" s="10"/>
    </row>
    <row r="343" spans="2:24" x14ac:dyDescent="0.2">
      <c r="B343" s="10" t="str">
        <f>Calculations!A320</f>
        <v>HA/019</v>
      </c>
      <c r="C343" s="10" t="str">
        <f>Calculations!B320</f>
        <v>Hebden Road, Crossroads</v>
      </c>
      <c r="D343" s="10" t="str">
        <f>Calculations!C320</f>
        <v>Residential</v>
      </c>
      <c r="E343" s="48">
        <f>Calculations!D320</f>
        <v>0.96906700000000001</v>
      </c>
      <c r="F343" s="48">
        <f>Calculations!H320</f>
        <v>0.96906700000000001</v>
      </c>
      <c r="G343" s="48">
        <f>Calculations!L320</f>
        <v>100</v>
      </c>
      <c r="H343" s="48">
        <f>Calculations!G320</f>
        <v>0</v>
      </c>
      <c r="I343" s="48">
        <f>Calculations!K320</f>
        <v>0</v>
      </c>
      <c r="J343" s="48">
        <f>Calculations!F320</f>
        <v>0</v>
      </c>
      <c r="K343" s="48">
        <f>Calculations!J320</f>
        <v>0</v>
      </c>
      <c r="L343" s="48">
        <f>Calculations!E320</f>
        <v>0</v>
      </c>
      <c r="M343" s="48">
        <f>Calculations!I320</f>
        <v>0</v>
      </c>
      <c r="N343" s="48">
        <f>Calculations!Q320</f>
        <v>0</v>
      </c>
      <c r="O343" s="48">
        <f>Calculations!V320</f>
        <v>0</v>
      </c>
      <c r="P343" s="48">
        <f>Calculations!O320</f>
        <v>0</v>
      </c>
      <c r="Q343" s="48">
        <f>Calculations!T320</f>
        <v>0</v>
      </c>
      <c r="R343" s="48">
        <f>Calculations!M320</f>
        <v>0</v>
      </c>
      <c r="S343" s="48">
        <f>Calculations!R320</f>
        <v>0</v>
      </c>
      <c r="T343" s="28" t="s">
        <v>2616</v>
      </c>
      <c r="U343" s="28" t="s">
        <v>2622</v>
      </c>
      <c r="V343" s="26" t="s">
        <v>2627</v>
      </c>
      <c r="W343" s="35" t="s">
        <v>2631</v>
      </c>
      <c r="X343" s="10"/>
    </row>
    <row r="344" spans="2:24" x14ac:dyDescent="0.2">
      <c r="B344" s="10" t="str">
        <f>Calculations!A321</f>
        <v>HA/020</v>
      </c>
      <c r="C344" s="10" t="str">
        <f>Calculations!B321</f>
        <v>Oak Street - Haworth</v>
      </c>
      <c r="D344" s="10" t="str">
        <f>Calculations!C321</f>
        <v>Residential</v>
      </c>
      <c r="E344" s="48">
        <f>Calculations!D321</f>
        <v>4.6121200000000001E-2</v>
      </c>
      <c r="F344" s="48">
        <f>Calculations!H321</f>
        <v>4.6121200000000001E-2</v>
      </c>
      <c r="G344" s="48">
        <f>Calculations!L321</f>
        <v>100</v>
      </c>
      <c r="H344" s="48">
        <f>Calculations!G321</f>
        <v>0</v>
      </c>
      <c r="I344" s="48">
        <f>Calculations!K321</f>
        <v>0</v>
      </c>
      <c r="J344" s="48">
        <f>Calculations!F321</f>
        <v>0</v>
      </c>
      <c r="K344" s="48">
        <f>Calculations!J321</f>
        <v>0</v>
      </c>
      <c r="L344" s="48">
        <f>Calculations!E321</f>
        <v>0</v>
      </c>
      <c r="M344" s="48">
        <f>Calculations!I321</f>
        <v>0</v>
      </c>
      <c r="N344" s="48">
        <f>Calculations!Q321</f>
        <v>5.3945393336906006E-3</v>
      </c>
      <c r="O344" s="48">
        <f>Calculations!V321</f>
        <v>11.696441839524125</v>
      </c>
      <c r="P344" s="48">
        <f>Calculations!O321</f>
        <v>8.3340399796060004E-4</v>
      </c>
      <c r="Q344" s="48">
        <f>Calculations!T321</f>
        <v>1.8069868042475044</v>
      </c>
      <c r="R344" s="48">
        <f>Calculations!M321</f>
        <v>1.46463949956E-5</v>
      </c>
      <c r="S344" s="48">
        <f>Calculations!R321</f>
        <v>3.1756318126154565E-2</v>
      </c>
      <c r="T344" s="28" t="s">
        <v>2616</v>
      </c>
      <c r="U344" s="28" t="s">
        <v>2622</v>
      </c>
      <c r="V344" s="26" t="s">
        <v>2626</v>
      </c>
      <c r="W344" s="35" t="s">
        <v>2635</v>
      </c>
      <c r="X344" s="10"/>
    </row>
    <row r="345" spans="2:24" x14ac:dyDescent="0.2">
      <c r="B345" s="10" t="str">
        <f>Calculations!A322</f>
        <v>HA/021</v>
      </c>
      <c r="C345" s="10" t="str">
        <f>Calculations!B322</f>
        <v>The Hayfields, Mythomes</v>
      </c>
      <c r="D345" s="10" t="str">
        <f>Calculations!C322</f>
        <v>Residential</v>
      </c>
      <c r="E345" s="48">
        <f>Calculations!D322</f>
        <v>0.31959599999999999</v>
      </c>
      <c r="F345" s="48">
        <f>Calculations!H322</f>
        <v>0.31959599999999999</v>
      </c>
      <c r="G345" s="48">
        <f>Calculations!L322</f>
        <v>100</v>
      </c>
      <c r="H345" s="48">
        <f>Calculations!G322</f>
        <v>0</v>
      </c>
      <c r="I345" s="48">
        <f>Calculations!K322</f>
        <v>0</v>
      </c>
      <c r="J345" s="48">
        <f>Calculations!F322</f>
        <v>0</v>
      </c>
      <c r="K345" s="48">
        <f>Calculations!J322</f>
        <v>0</v>
      </c>
      <c r="L345" s="48">
        <f>Calculations!E322</f>
        <v>0</v>
      </c>
      <c r="M345" s="48">
        <f>Calculations!I322</f>
        <v>0</v>
      </c>
      <c r="N345" s="48">
        <f>Calculations!Q322</f>
        <v>0</v>
      </c>
      <c r="O345" s="48">
        <f>Calculations!V322</f>
        <v>0</v>
      </c>
      <c r="P345" s="48">
        <f>Calculations!O322</f>
        <v>0</v>
      </c>
      <c r="Q345" s="48">
        <f>Calculations!T322</f>
        <v>0</v>
      </c>
      <c r="R345" s="48">
        <f>Calculations!M322</f>
        <v>0</v>
      </c>
      <c r="S345" s="48">
        <f>Calculations!R322</f>
        <v>0</v>
      </c>
      <c r="T345" s="28" t="s">
        <v>2616</v>
      </c>
      <c r="U345" s="28" t="s">
        <v>2622</v>
      </c>
      <c r="V345" s="26" t="s">
        <v>2627</v>
      </c>
      <c r="W345" s="35" t="s">
        <v>2631</v>
      </c>
      <c r="X345" s="10"/>
    </row>
    <row r="346" spans="2:24" x14ac:dyDescent="0.2">
      <c r="B346" s="10" t="str">
        <f>Calculations!A323</f>
        <v>HA/022</v>
      </c>
      <c r="C346" s="10" t="str">
        <f>Calculations!B323</f>
        <v>West Lane Haworth</v>
      </c>
      <c r="D346" s="10" t="str">
        <f>Calculations!C323</f>
        <v>Residential</v>
      </c>
      <c r="E346" s="48">
        <f>Calculations!D323</f>
        <v>0.83932600000000002</v>
      </c>
      <c r="F346" s="48">
        <f>Calculations!H323</f>
        <v>0.83932600000000002</v>
      </c>
      <c r="G346" s="48">
        <f>Calculations!L323</f>
        <v>100</v>
      </c>
      <c r="H346" s="48">
        <f>Calculations!G323</f>
        <v>0</v>
      </c>
      <c r="I346" s="48">
        <f>Calculations!K323</f>
        <v>0</v>
      </c>
      <c r="J346" s="48">
        <f>Calculations!F323</f>
        <v>0</v>
      </c>
      <c r="K346" s="48">
        <f>Calculations!J323</f>
        <v>0</v>
      </c>
      <c r="L346" s="48">
        <f>Calculations!E323</f>
        <v>0</v>
      </c>
      <c r="M346" s="48">
        <f>Calculations!I323</f>
        <v>0</v>
      </c>
      <c r="N346" s="48">
        <f>Calculations!Q323</f>
        <v>9.8984977072279993E-3</v>
      </c>
      <c r="O346" s="48">
        <f>Calculations!V323</f>
        <v>1.1793388632340711</v>
      </c>
      <c r="P346" s="48">
        <f>Calculations!O323</f>
        <v>1.4970880008E-5</v>
      </c>
      <c r="Q346" s="48">
        <f>Calculations!T323</f>
        <v>1.7836788099022311E-3</v>
      </c>
      <c r="R346" s="48">
        <f>Calculations!M323</f>
        <v>1.4970880008E-5</v>
      </c>
      <c r="S346" s="48">
        <f>Calculations!R323</f>
        <v>1.7836788099022311E-3</v>
      </c>
      <c r="T346" s="28" t="s">
        <v>2616</v>
      </c>
      <c r="U346" s="28" t="s">
        <v>2622</v>
      </c>
      <c r="V346" s="26" t="s">
        <v>2626</v>
      </c>
      <c r="W346" s="35" t="s">
        <v>2635</v>
      </c>
      <c r="X346" s="10"/>
    </row>
    <row r="347" spans="2:24" x14ac:dyDescent="0.2">
      <c r="B347" s="10" t="str">
        <f>Calculations!A324</f>
        <v>HA/023</v>
      </c>
      <c r="C347" s="10" t="str">
        <f>Calculations!B324</f>
        <v>Mytholmes Lane Haworth</v>
      </c>
      <c r="D347" s="10" t="str">
        <f>Calculations!C324</f>
        <v>Residential</v>
      </c>
      <c r="E347" s="48">
        <f>Calculations!D324</f>
        <v>3.0319799999999999</v>
      </c>
      <c r="F347" s="48">
        <f>Calculations!H324</f>
        <v>3.0319799999999999</v>
      </c>
      <c r="G347" s="48">
        <f>Calculations!L324</f>
        <v>100</v>
      </c>
      <c r="H347" s="48">
        <f>Calculations!G324</f>
        <v>0</v>
      </c>
      <c r="I347" s="48">
        <f>Calculations!K324</f>
        <v>0</v>
      </c>
      <c r="J347" s="48">
        <f>Calculations!F324</f>
        <v>0</v>
      </c>
      <c r="K347" s="48">
        <f>Calculations!J324</f>
        <v>0</v>
      </c>
      <c r="L347" s="48">
        <f>Calculations!E324</f>
        <v>0</v>
      </c>
      <c r="M347" s="48">
        <f>Calculations!I324</f>
        <v>0</v>
      </c>
      <c r="N347" s="48">
        <f>Calculations!Q324</f>
        <v>7.4168202613229997E-2</v>
      </c>
      <c r="O347" s="48">
        <f>Calculations!V324</f>
        <v>2.4461969608384622</v>
      </c>
      <c r="P347" s="48">
        <f>Calculations!O324</f>
        <v>3.093372531543E-2</v>
      </c>
      <c r="Q347" s="48">
        <f>Calculations!T324</f>
        <v>1.0202483299833773</v>
      </c>
      <c r="R347" s="48">
        <f>Calculations!M324</f>
        <v>1.5397811240300001E-3</v>
      </c>
      <c r="S347" s="48">
        <f>Calculations!R324</f>
        <v>5.0784672855032027E-2</v>
      </c>
      <c r="T347" s="28" t="s">
        <v>2616</v>
      </c>
      <c r="U347" s="28" t="s">
        <v>2622</v>
      </c>
      <c r="V347" s="26" t="s">
        <v>2626</v>
      </c>
      <c r="W347" s="35" t="s">
        <v>2635</v>
      </c>
      <c r="X347" s="10"/>
    </row>
    <row r="348" spans="2:24" x14ac:dyDescent="0.2">
      <c r="B348" s="10" t="str">
        <f>Calculations!A325</f>
        <v>HA/024</v>
      </c>
      <c r="C348" s="10" t="str">
        <f>Calculations!B325</f>
        <v>Land off Lees Bank Drive</v>
      </c>
      <c r="D348" s="10" t="str">
        <f>Calculations!C325</f>
        <v>Residential</v>
      </c>
      <c r="E348" s="48">
        <f>Calculations!D325</f>
        <v>2.5278399999999999</v>
      </c>
      <c r="F348" s="48">
        <f>Calculations!H325</f>
        <v>2.5278399999999999</v>
      </c>
      <c r="G348" s="48">
        <f>Calculations!L325</f>
        <v>100</v>
      </c>
      <c r="H348" s="48">
        <f>Calculations!G325</f>
        <v>0</v>
      </c>
      <c r="I348" s="48">
        <f>Calculations!K325</f>
        <v>0</v>
      </c>
      <c r="J348" s="48">
        <f>Calculations!F325</f>
        <v>0</v>
      </c>
      <c r="K348" s="48">
        <f>Calculations!J325</f>
        <v>0</v>
      </c>
      <c r="L348" s="48">
        <f>Calculations!E325</f>
        <v>0</v>
      </c>
      <c r="M348" s="48">
        <f>Calculations!I325</f>
        <v>0</v>
      </c>
      <c r="N348" s="48">
        <f>Calculations!Q325</f>
        <v>0.22860924609790001</v>
      </c>
      <c r="O348" s="48">
        <f>Calculations!V325</f>
        <v>9.0436596500530104</v>
      </c>
      <c r="P348" s="48">
        <f>Calculations!O325</f>
        <v>9.0098319999900006E-2</v>
      </c>
      <c r="Q348" s="48">
        <f>Calculations!T325</f>
        <v>3.564241407680075</v>
      </c>
      <c r="R348" s="48">
        <f>Calculations!M325</f>
        <v>3.9139599999999997E-2</v>
      </c>
      <c r="S348" s="48">
        <f>Calculations!R325</f>
        <v>1.5483416671941261</v>
      </c>
      <c r="T348" s="28" t="s">
        <v>2616</v>
      </c>
      <c r="U348" s="28" t="s">
        <v>2622</v>
      </c>
      <c r="V348" s="26" t="s">
        <v>2626</v>
      </c>
      <c r="W348" s="35" t="s">
        <v>2635</v>
      </c>
      <c r="X348" s="10"/>
    </row>
    <row r="349" spans="2:24" x14ac:dyDescent="0.2">
      <c r="B349" s="10" t="str">
        <f>Calculations!A326</f>
        <v>HA/025</v>
      </c>
      <c r="C349" s="10" t="str">
        <f>Calculations!B326</f>
        <v>Halifax Road</v>
      </c>
      <c r="D349" s="10" t="str">
        <f>Calculations!C326</f>
        <v>Residential</v>
      </c>
      <c r="E349" s="48">
        <f>Calculations!D326</f>
        <v>1.3702700000000001</v>
      </c>
      <c r="F349" s="48">
        <f>Calculations!H326</f>
        <v>1.3702700000000001</v>
      </c>
      <c r="G349" s="48">
        <f>Calculations!L326</f>
        <v>100</v>
      </c>
      <c r="H349" s="48">
        <f>Calculations!G326</f>
        <v>0</v>
      </c>
      <c r="I349" s="48">
        <f>Calculations!K326</f>
        <v>0</v>
      </c>
      <c r="J349" s="48">
        <f>Calculations!F326</f>
        <v>0</v>
      </c>
      <c r="K349" s="48">
        <f>Calculations!J326</f>
        <v>0</v>
      </c>
      <c r="L349" s="48">
        <f>Calculations!E326</f>
        <v>0</v>
      </c>
      <c r="M349" s="48">
        <f>Calculations!I326</f>
        <v>0</v>
      </c>
      <c r="N349" s="48">
        <f>Calculations!Q326</f>
        <v>1.43941189711E-3</v>
      </c>
      <c r="O349" s="48">
        <f>Calculations!V326</f>
        <v>0.10504585936421289</v>
      </c>
      <c r="P349" s="48">
        <f>Calculations!O326</f>
        <v>0</v>
      </c>
      <c r="Q349" s="48">
        <f>Calculations!T326</f>
        <v>0</v>
      </c>
      <c r="R349" s="48">
        <f>Calculations!M326</f>
        <v>0</v>
      </c>
      <c r="S349" s="48">
        <f>Calculations!R326</f>
        <v>0</v>
      </c>
      <c r="T349" s="28" t="s">
        <v>2616</v>
      </c>
      <c r="U349" s="28" t="s">
        <v>2622</v>
      </c>
      <c r="V349" s="26" t="s">
        <v>2626</v>
      </c>
      <c r="W349" s="35" t="s">
        <v>2635</v>
      </c>
      <c r="X349" s="10"/>
    </row>
    <row r="350" spans="2:24" x14ac:dyDescent="0.2">
      <c r="B350" s="10" t="str">
        <f>Calculations!A327</f>
        <v>HA/026</v>
      </c>
      <c r="C350" s="10" t="str">
        <f>Calculations!B327</f>
        <v>Land off Nares Street and Albion Street, Crossroads</v>
      </c>
      <c r="D350" s="10" t="str">
        <f>Calculations!C327</f>
        <v>Residential</v>
      </c>
      <c r="E350" s="48">
        <f>Calculations!D327</f>
        <v>6.06724</v>
      </c>
      <c r="F350" s="48">
        <f>Calculations!H327</f>
        <v>6.06724</v>
      </c>
      <c r="G350" s="48">
        <f>Calculations!L327</f>
        <v>100</v>
      </c>
      <c r="H350" s="48">
        <f>Calculations!G327</f>
        <v>0</v>
      </c>
      <c r="I350" s="48">
        <f>Calculations!K327</f>
        <v>0</v>
      </c>
      <c r="J350" s="48">
        <f>Calculations!F327</f>
        <v>0</v>
      </c>
      <c r="K350" s="48">
        <f>Calculations!J327</f>
        <v>0</v>
      </c>
      <c r="L350" s="48">
        <f>Calculations!E327</f>
        <v>0</v>
      </c>
      <c r="M350" s="48">
        <f>Calculations!I327</f>
        <v>0</v>
      </c>
      <c r="N350" s="48">
        <f>Calculations!Q327</f>
        <v>4.9456107554924002E-2</v>
      </c>
      <c r="O350" s="48">
        <f>Calculations!V327</f>
        <v>0.81513352949486095</v>
      </c>
      <c r="P350" s="48">
        <f>Calculations!O327</f>
        <v>1.068292370324E-3</v>
      </c>
      <c r="Q350" s="48">
        <f>Calculations!T327</f>
        <v>1.7607550885147118E-2</v>
      </c>
      <c r="R350" s="48">
        <f>Calculations!M327</f>
        <v>5.4163349534499996E-4</v>
      </c>
      <c r="S350" s="48">
        <f>Calculations!R327</f>
        <v>8.9271809808908163E-3</v>
      </c>
      <c r="T350" s="28" t="s">
        <v>2616</v>
      </c>
      <c r="U350" s="28" t="s">
        <v>2622</v>
      </c>
      <c r="V350" s="26" t="s">
        <v>2626</v>
      </c>
      <c r="W350" s="35" t="s">
        <v>2635</v>
      </c>
      <c r="X350" s="10"/>
    </row>
    <row r="351" spans="2:24" x14ac:dyDescent="0.2">
      <c r="B351" s="10" t="str">
        <f>Calculations!A328</f>
        <v>HA/027</v>
      </c>
      <c r="C351" s="10" t="str">
        <f>Calculations!B328</f>
        <v>Land off Sedge Grove</v>
      </c>
      <c r="D351" s="10" t="str">
        <f>Calculations!C328</f>
        <v>Residential</v>
      </c>
      <c r="E351" s="48">
        <f>Calculations!D328</f>
        <v>0.61680400000000002</v>
      </c>
      <c r="F351" s="48">
        <f>Calculations!H328</f>
        <v>0.61680400000000002</v>
      </c>
      <c r="G351" s="48">
        <f>Calculations!L328</f>
        <v>100</v>
      </c>
      <c r="H351" s="48">
        <f>Calculations!G328</f>
        <v>0</v>
      </c>
      <c r="I351" s="48">
        <f>Calculations!K328</f>
        <v>0</v>
      </c>
      <c r="J351" s="48">
        <f>Calculations!F328</f>
        <v>0</v>
      </c>
      <c r="K351" s="48">
        <f>Calculations!J328</f>
        <v>0</v>
      </c>
      <c r="L351" s="48">
        <f>Calculations!E328</f>
        <v>0</v>
      </c>
      <c r="M351" s="48">
        <f>Calculations!I328</f>
        <v>0</v>
      </c>
      <c r="N351" s="48">
        <f>Calculations!Q328</f>
        <v>0</v>
      </c>
      <c r="O351" s="48">
        <f>Calculations!V328</f>
        <v>0</v>
      </c>
      <c r="P351" s="48">
        <f>Calculations!O328</f>
        <v>0</v>
      </c>
      <c r="Q351" s="48">
        <f>Calculations!T328</f>
        <v>0</v>
      </c>
      <c r="R351" s="48">
        <f>Calculations!M328</f>
        <v>0</v>
      </c>
      <c r="S351" s="48">
        <f>Calculations!R328</f>
        <v>0</v>
      </c>
      <c r="T351" s="28" t="s">
        <v>2616</v>
      </c>
      <c r="U351" s="28" t="s">
        <v>2622</v>
      </c>
      <c r="V351" s="26" t="s">
        <v>2627</v>
      </c>
      <c r="W351" s="35" t="s">
        <v>2631</v>
      </c>
      <c r="X351" s="10"/>
    </row>
    <row r="352" spans="2:24" x14ac:dyDescent="0.2">
      <c r="B352" s="10" t="str">
        <f>Calculations!A329</f>
        <v>HA/028</v>
      </c>
      <c r="C352" s="10" t="str">
        <f>Calculations!B329</f>
        <v>Hawkcliffe Farm, Hebden Road</v>
      </c>
      <c r="D352" s="10" t="str">
        <f>Calculations!C329</f>
        <v>Residential</v>
      </c>
      <c r="E352" s="48">
        <f>Calculations!D329</f>
        <v>1.9943</v>
      </c>
      <c r="F352" s="48">
        <f>Calculations!H329</f>
        <v>1.9943</v>
      </c>
      <c r="G352" s="48">
        <f>Calculations!L329</f>
        <v>100</v>
      </c>
      <c r="H352" s="48">
        <f>Calculations!G329</f>
        <v>0</v>
      </c>
      <c r="I352" s="48">
        <f>Calculations!K329</f>
        <v>0</v>
      </c>
      <c r="J352" s="48">
        <f>Calculations!F329</f>
        <v>0</v>
      </c>
      <c r="K352" s="48">
        <f>Calculations!J329</f>
        <v>0</v>
      </c>
      <c r="L352" s="48">
        <f>Calculations!E329</f>
        <v>0</v>
      </c>
      <c r="M352" s="48">
        <f>Calculations!I329</f>
        <v>0</v>
      </c>
      <c r="N352" s="48">
        <f>Calculations!Q329</f>
        <v>1.6200899347334999E-2</v>
      </c>
      <c r="O352" s="48">
        <f>Calculations!V329</f>
        <v>0.81236019391942027</v>
      </c>
      <c r="P352" s="48">
        <f>Calculations!O329</f>
        <v>5.4853945474350003E-3</v>
      </c>
      <c r="Q352" s="48">
        <f>Calculations!T329</f>
        <v>0.27505363021787094</v>
      </c>
      <c r="R352" s="48">
        <f>Calculations!M329</f>
        <v>4.9424589975000004E-3</v>
      </c>
      <c r="S352" s="48">
        <f>Calculations!R329</f>
        <v>0.24782926327533472</v>
      </c>
      <c r="T352" s="28" t="s">
        <v>2616</v>
      </c>
      <c r="U352" s="28" t="s">
        <v>2622</v>
      </c>
      <c r="V352" s="26" t="s">
        <v>2626</v>
      </c>
      <c r="W352" s="35" t="s">
        <v>2635</v>
      </c>
      <c r="X352" s="10"/>
    </row>
    <row r="353" spans="2:24" x14ac:dyDescent="0.2">
      <c r="B353" s="10" t="str">
        <f>Calculations!A330</f>
        <v>HA/029</v>
      </c>
      <c r="C353" s="10" t="str">
        <f>Calculations!B330</f>
        <v>Greenfield Farm</v>
      </c>
      <c r="D353" s="10" t="str">
        <f>Calculations!C330</f>
        <v>Residential</v>
      </c>
      <c r="E353" s="48">
        <f>Calculations!D330</f>
        <v>1.1738900000000001</v>
      </c>
      <c r="F353" s="48">
        <f>Calculations!H330</f>
        <v>1.1738900000000001</v>
      </c>
      <c r="G353" s="48">
        <f>Calculations!L330</f>
        <v>100</v>
      </c>
      <c r="H353" s="48">
        <f>Calculations!G330</f>
        <v>0</v>
      </c>
      <c r="I353" s="48">
        <f>Calculations!K330</f>
        <v>0</v>
      </c>
      <c r="J353" s="48">
        <f>Calculations!F330</f>
        <v>0</v>
      </c>
      <c r="K353" s="48">
        <f>Calculations!J330</f>
        <v>0</v>
      </c>
      <c r="L353" s="48">
        <f>Calculations!E330</f>
        <v>0</v>
      </c>
      <c r="M353" s="48">
        <f>Calculations!I330</f>
        <v>0</v>
      </c>
      <c r="N353" s="48">
        <f>Calculations!Q330</f>
        <v>1.6462236787389999E-2</v>
      </c>
      <c r="O353" s="48">
        <f>Calculations!V330</f>
        <v>1.4023662172256341</v>
      </c>
      <c r="P353" s="48">
        <f>Calculations!O330</f>
        <v>1.0151036787419999E-2</v>
      </c>
      <c r="Q353" s="48">
        <f>Calculations!T330</f>
        <v>0.86473492298426591</v>
      </c>
      <c r="R353" s="48">
        <f>Calculations!M330</f>
        <v>7.1814841575900002E-3</v>
      </c>
      <c r="S353" s="48">
        <f>Calculations!R330</f>
        <v>0.61176806664934524</v>
      </c>
      <c r="T353" s="28" t="s">
        <v>2616</v>
      </c>
      <c r="U353" s="28" t="s">
        <v>2622</v>
      </c>
      <c r="V353" s="26" t="s">
        <v>2626</v>
      </c>
      <c r="W353" s="35" t="s">
        <v>2635</v>
      </c>
      <c r="X353" s="10"/>
    </row>
    <row r="354" spans="2:24" x14ac:dyDescent="0.2">
      <c r="B354" s="10" t="str">
        <f>Calculations!A331</f>
        <v>HA/030</v>
      </c>
      <c r="C354" s="10" t="str">
        <f>Calculations!B331</f>
        <v>Dimples Lane</v>
      </c>
      <c r="D354" s="10" t="str">
        <f>Calculations!C331</f>
        <v>Residential</v>
      </c>
      <c r="E354" s="48">
        <f>Calculations!D331</f>
        <v>0.51281399999999999</v>
      </c>
      <c r="F354" s="48">
        <f>Calculations!H331</f>
        <v>0.51281399999999999</v>
      </c>
      <c r="G354" s="48">
        <f>Calculations!L331</f>
        <v>100</v>
      </c>
      <c r="H354" s="48">
        <f>Calculations!G331</f>
        <v>0</v>
      </c>
      <c r="I354" s="48">
        <f>Calculations!K331</f>
        <v>0</v>
      </c>
      <c r="J354" s="48">
        <f>Calculations!F331</f>
        <v>0</v>
      </c>
      <c r="K354" s="48">
        <f>Calculations!J331</f>
        <v>0</v>
      </c>
      <c r="L354" s="48">
        <f>Calculations!E331</f>
        <v>0</v>
      </c>
      <c r="M354" s="48">
        <f>Calculations!I331</f>
        <v>0</v>
      </c>
      <c r="N354" s="48">
        <f>Calculations!Q331</f>
        <v>0</v>
      </c>
      <c r="O354" s="48">
        <f>Calculations!V331</f>
        <v>0</v>
      </c>
      <c r="P354" s="48">
        <f>Calculations!O331</f>
        <v>0</v>
      </c>
      <c r="Q354" s="48">
        <f>Calculations!T331</f>
        <v>0</v>
      </c>
      <c r="R354" s="48">
        <f>Calculations!M331</f>
        <v>0</v>
      </c>
      <c r="S354" s="48">
        <f>Calculations!R331</f>
        <v>0</v>
      </c>
      <c r="T354" s="28" t="s">
        <v>2616</v>
      </c>
      <c r="U354" s="28" t="s">
        <v>2622</v>
      </c>
      <c r="V354" s="26" t="s">
        <v>2627</v>
      </c>
      <c r="W354" s="35" t="s">
        <v>2631</v>
      </c>
      <c r="X354" s="10"/>
    </row>
    <row r="355" spans="2:24" x14ac:dyDescent="0.2">
      <c r="B355" s="10" t="str">
        <f>Calculations!A332</f>
        <v>HA/031</v>
      </c>
      <c r="C355" s="10" t="str">
        <f>Calculations!B332</f>
        <v>Land off Lingfield Drive</v>
      </c>
      <c r="D355" s="10" t="str">
        <f>Calculations!C332</f>
        <v>Residential</v>
      </c>
      <c r="E355" s="48">
        <f>Calculations!D332</f>
        <v>0.598163</v>
      </c>
      <c r="F355" s="48">
        <f>Calculations!H332</f>
        <v>0.598163</v>
      </c>
      <c r="G355" s="48">
        <f>Calculations!L332</f>
        <v>100</v>
      </c>
      <c r="H355" s="48">
        <f>Calculations!G332</f>
        <v>0</v>
      </c>
      <c r="I355" s="48">
        <f>Calculations!K332</f>
        <v>0</v>
      </c>
      <c r="J355" s="48">
        <f>Calculations!F332</f>
        <v>0</v>
      </c>
      <c r="K355" s="48">
        <f>Calculations!J332</f>
        <v>0</v>
      </c>
      <c r="L355" s="48">
        <f>Calculations!E332</f>
        <v>0</v>
      </c>
      <c r="M355" s="48">
        <f>Calculations!I332</f>
        <v>0</v>
      </c>
      <c r="N355" s="48">
        <f>Calculations!Q332</f>
        <v>0</v>
      </c>
      <c r="O355" s="48">
        <f>Calculations!V332</f>
        <v>0</v>
      </c>
      <c r="P355" s="48">
        <f>Calculations!O332</f>
        <v>0</v>
      </c>
      <c r="Q355" s="48">
        <f>Calculations!T332</f>
        <v>0</v>
      </c>
      <c r="R355" s="48">
        <f>Calculations!M332</f>
        <v>0</v>
      </c>
      <c r="S355" s="48">
        <f>Calculations!R332</f>
        <v>0</v>
      </c>
      <c r="T355" s="28" t="s">
        <v>2616</v>
      </c>
      <c r="U355" s="28" t="s">
        <v>2622</v>
      </c>
      <c r="V355" s="26" t="s">
        <v>2627</v>
      </c>
      <c r="W355" s="35" t="s">
        <v>2631</v>
      </c>
      <c r="X355" s="10"/>
    </row>
    <row r="356" spans="2:24" x14ac:dyDescent="0.2">
      <c r="B356" s="10" t="str">
        <f>Calculations!A333</f>
        <v>HA/032</v>
      </c>
      <c r="C356" s="10" t="str">
        <f>Calculations!B333</f>
        <v>Moor Lodge, Cragg Bottom Road</v>
      </c>
      <c r="D356" s="10" t="str">
        <f>Calculations!C333</f>
        <v>Residential</v>
      </c>
      <c r="E356" s="48">
        <f>Calculations!D333</f>
        <v>7.1647000000000002E-2</v>
      </c>
      <c r="F356" s="48">
        <f>Calculations!H333</f>
        <v>7.1647000000000002E-2</v>
      </c>
      <c r="G356" s="48">
        <f>Calculations!L333</f>
        <v>100</v>
      </c>
      <c r="H356" s="48">
        <f>Calculations!G333</f>
        <v>0</v>
      </c>
      <c r="I356" s="48">
        <f>Calculations!K333</f>
        <v>0</v>
      </c>
      <c r="J356" s="48">
        <f>Calculations!F333</f>
        <v>0</v>
      </c>
      <c r="K356" s="48">
        <f>Calculations!J333</f>
        <v>0</v>
      </c>
      <c r="L356" s="48">
        <f>Calculations!E333</f>
        <v>0</v>
      </c>
      <c r="M356" s="48">
        <f>Calculations!I333</f>
        <v>0</v>
      </c>
      <c r="N356" s="48">
        <f>Calculations!Q333</f>
        <v>0</v>
      </c>
      <c r="O356" s="48">
        <f>Calculations!V333</f>
        <v>0</v>
      </c>
      <c r="P356" s="48">
        <f>Calculations!O333</f>
        <v>0</v>
      </c>
      <c r="Q356" s="48">
        <f>Calculations!T333</f>
        <v>0</v>
      </c>
      <c r="R356" s="48">
        <f>Calculations!M333</f>
        <v>0</v>
      </c>
      <c r="S356" s="48">
        <f>Calculations!R333</f>
        <v>0</v>
      </c>
      <c r="T356" s="28" t="s">
        <v>2616</v>
      </c>
      <c r="U356" s="28" t="s">
        <v>2622</v>
      </c>
      <c r="V356" s="26" t="s">
        <v>2627</v>
      </c>
      <c r="W356" s="35" t="s">
        <v>2631</v>
      </c>
      <c r="X356" s="10"/>
    </row>
    <row r="357" spans="2:24" x14ac:dyDescent="0.2">
      <c r="B357" s="10" t="str">
        <f>Calculations!A334</f>
        <v>HA/033</v>
      </c>
      <c r="C357" s="10" t="str">
        <f>Calculations!B334</f>
        <v>Warehouse, Clevedon Street</v>
      </c>
      <c r="D357" s="10" t="str">
        <f>Calculations!C334</f>
        <v>Residential</v>
      </c>
      <c r="E357" s="48">
        <f>Calculations!D334</f>
        <v>0.107367</v>
      </c>
      <c r="F357" s="48">
        <f>Calculations!H334</f>
        <v>0.107367</v>
      </c>
      <c r="G357" s="48">
        <f>Calculations!L334</f>
        <v>100</v>
      </c>
      <c r="H357" s="48">
        <f>Calculations!G334</f>
        <v>0</v>
      </c>
      <c r="I357" s="48">
        <f>Calculations!K334</f>
        <v>0</v>
      </c>
      <c r="J357" s="48">
        <f>Calculations!F334</f>
        <v>0</v>
      </c>
      <c r="K357" s="48">
        <f>Calculations!J334</f>
        <v>0</v>
      </c>
      <c r="L357" s="48">
        <f>Calculations!E334</f>
        <v>0</v>
      </c>
      <c r="M357" s="48">
        <f>Calculations!I334</f>
        <v>0</v>
      </c>
      <c r="N357" s="48">
        <f>Calculations!Q334</f>
        <v>1.40136306025E-3</v>
      </c>
      <c r="O357" s="48">
        <f>Calculations!V334</f>
        <v>1.3052083603434947</v>
      </c>
      <c r="P357" s="48">
        <f>Calculations!O334</f>
        <v>0</v>
      </c>
      <c r="Q357" s="48">
        <f>Calculations!T334</f>
        <v>0</v>
      </c>
      <c r="R357" s="48">
        <f>Calculations!M334</f>
        <v>0</v>
      </c>
      <c r="S357" s="48">
        <f>Calculations!R334</f>
        <v>0</v>
      </c>
      <c r="T357" s="28" t="s">
        <v>2616</v>
      </c>
      <c r="U357" s="28" t="s">
        <v>2622</v>
      </c>
      <c r="V357" s="26" t="s">
        <v>2626</v>
      </c>
      <c r="W357" s="35" t="s">
        <v>2635</v>
      </c>
      <c r="X357" s="10"/>
    </row>
    <row r="358" spans="2:24" x14ac:dyDescent="0.2">
      <c r="B358" s="10" t="str">
        <f>Calculations!A335</f>
        <v>HA/034</v>
      </c>
      <c r="C358" s="10" t="str">
        <f>Calculations!B335</f>
        <v>Halifax Road</v>
      </c>
      <c r="D358" s="10" t="str">
        <f>Calculations!C335</f>
        <v>Residential</v>
      </c>
      <c r="E358" s="48">
        <f>Calculations!D335</f>
        <v>3.49499</v>
      </c>
      <c r="F358" s="48">
        <f>Calculations!H335</f>
        <v>3.49499</v>
      </c>
      <c r="G358" s="48">
        <f>Calculations!L335</f>
        <v>100</v>
      </c>
      <c r="H358" s="48">
        <f>Calculations!G335</f>
        <v>0</v>
      </c>
      <c r="I358" s="48">
        <f>Calculations!K335</f>
        <v>0</v>
      </c>
      <c r="J358" s="48">
        <f>Calculations!F335</f>
        <v>0</v>
      </c>
      <c r="K358" s="48">
        <f>Calculations!J335</f>
        <v>0</v>
      </c>
      <c r="L358" s="48">
        <f>Calculations!E335</f>
        <v>0</v>
      </c>
      <c r="M358" s="48">
        <f>Calculations!I335</f>
        <v>0</v>
      </c>
      <c r="N358" s="48">
        <f>Calculations!Q335</f>
        <v>6.2978735509660003E-2</v>
      </c>
      <c r="O358" s="48">
        <f>Calculations!V335</f>
        <v>1.8019718371056856</v>
      </c>
      <c r="P358" s="48">
        <f>Calculations!O335</f>
        <v>1.411548441886E-2</v>
      </c>
      <c r="Q358" s="48">
        <f>Calculations!T335</f>
        <v>0.40387767687060622</v>
      </c>
      <c r="R358" s="48">
        <f>Calculations!M335</f>
        <v>1.2183107519599999E-3</v>
      </c>
      <c r="S358" s="48">
        <f>Calculations!R335</f>
        <v>3.4858776476041416E-2</v>
      </c>
      <c r="T358" s="28" t="s">
        <v>2616</v>
      </c>
      <c r="U358" s="28" t="s">
        <v>2622</v>
      </c>
      <c r="V358" s="26" t="s">
        <v>2626</v>
      </c>
      <c r="W358" s="35" t="s">
        <v>2635</v>
      </c>
      <c r="X358" s="10"/>
    </row>
    <row r="359" spans="2:24" x14ac:dyDescent="0.2">
      <c r="B359" s="10" t="str">
        <f>Calculations!A336</f>
        <v>HA/035</v>
      </c>
      <c r="C359" s="10" t="str">
        <f>Calculations!B336</f>
        <v>Oldfield Water Treatment works, Oldfield Lane, Keighley</v>
      </c>
      <c r="D359" s="10" t="str">
        <f>Calculations!C336</f>
        <v>Residential</v>
      </c>
      <c r="E359" s="48">
        <f>Calculations!D336</f>
        <v>1.5181</v>
      </c>
      <c r="F359" s="48">
        <f>Calculations!H336</f>
        <v>1.5181</v>
      </c>
      <c r="G359" s="48">
        <f>Calculations!L336</f>
        <v>100</v>
      </c>
      <c r="H359" s="48">
        <f>Calculations!G336</f>
        <v>0</v>
      </c>
      <c r="I359" s="48">
        <f>Calculations!K336</f>
        <v>0</v>
      </c>
      <c r="J359" s="48">
        <f>Calculations!F336</f>
        <v>0</v>
      </c>
      <c r="K359" s="48">
        <f>Calculations!J336</f>
        <v>0</v>
      </c>
      <c r="L359" s="48">
        <f>Calculations!E336</f>
        <v>0</v>
      </c>
      <c r="M359" s="48">
        <f>Calculations!I336</f>
        <v>0</v>
      </c>
      <c r="N359" s="48">
        <f>Calculations!Q336</f>
        <v>0</v>
      </c>
      <c r="O359" s="48">
        <f>Calculations!V336</f>
        <v>0</v>
      </c>
      <c r="P359" s="48">
        <f>Calculations!O336</f>
        <v>0</v>
      </c>
      <c r="Q359" s="48">
        <f>Calculations!T336</f>
        <v>0</v>
      </c>
      <c r="R359" s="48">
        <f>Calculations!M336</f>
        <v>0</v>
      </c>
      <c r="S359" s="48">
        <f>Calculations!R336</f>
        <v>0</v>
      </c>
      <c r="T359" s="28" t="s">
        <v>2616</v>
      </c>
      <c r="U359" s="28" t="s">
        <v>2622</v>
      </c>
      <c r="V359" s="26" t="s">
        <v>2626</v>
      </c>
      <c r="W359" s="35" t="s">
        <v>2635</v>
      </c>
      <c r="X359" s="10"/>
    </row>
    <row r="360" spans="2:24" x14ac:dyDescent="0.2">
      <c r="B360" s="10" t="str">
        <f>Calculations!A337</f>
        <v>HA/036</v>
      </c>
      <c r="C360" s="10" t="str">
        <f>Calculations!B337</f>
        <v>Land at Springfield riding stables, Halifax Rd</v>
      </c>
      <c r="D360" s="10" t="str">
        <f>Calculations!C337</f>
        <v>Residential</v>
      </c>
      <c r="E360" s="48">
        <f>Calculations!D337</f>
        <v>0.280111</v>
      </c>
      <c r="F360" s="48">
        <f>Calculations!H337</f>
        <v>0.280111</v>
      </c>
      <c r="G360" s="48">
        <f>Calculations!L337</f>
        <v>100</v>
      </c>
      <c r="H360" s="48">
        <f>Calculations!G337</f>
        <v>0</v>
      </c>
      <c r="I360" s="48">
        <f>Calculations!K337</f>
        <v>0</v>
      </c>
      <c r="J360" s="48">
        <f>Calculations!F337</f>
        <v>0</v>
      </c>
      <c r="K360" s="48">
        <f>Calculations!J337</f>
        <v>0</v>
      </c>
      <c r="L360" s="48">
        <f>Calculations!E337</f>
        <v>0</v>
      </c>
      <c r="M360" s="48">
        <f>Calculations!I337</f>
        <v>0</v>
      </c>
      <c r="N360" s="48">
        <f>Calculations!Q337</f>
        <v>0</v>
      </c>
      <c r="O360" s="48">
        <f>Calculations!V337</f>
        <v>0</v>
      </c>
      <c r="P360" s="48">
        <f>Calculations!O337</f>
        <v>0</v>
      </c>
      <c r="Q360" s="48">
        <f>Calculations!T337</f>
        <v>0</v>
      </c>
      <c r="R360" s="48">
        <f>Calculations!M337</f>
        <v>0</v>
      </c>
      <c r="S360" s="48">
        <f>Calculations!R337</f>
        <v>0</v>
      </c>
      <c r="T360" s="28" t="s">
        <v>2616</v>
      </c>
      <c r="U360" s="28" t="s">
        <v>2622</v>
      </c>
      <c r="V360" s="26" t="s">
        <v>2627</v>
      </c>
      <c r="W360" s="35" t="s">
        <v>2631</v>
      </c>
      <c r="X360" s="10"/>
    </row>
    <row r="361" spans="2:24" x14ac:dyDescent="0.2">
      <c r="B361" s="10" t="str">
        <f>Calculations!A338</f>
        <v>HR/001</v>
      </c>
      <c r="C361" s="10" t="str">
        <f>Calculations!B338</f>
        <v>Harden Road, Harden, Bingley</v>
      </c>
      <c r="D361" s="10" t="str">
        <f>Calculations!C338</f>
        <v>Residential</v>
      </c>
      <c r="E361" s="48">
        <f>Calculations!D338</f>
        <v>3.2276400000000001</v>
      </c>
      <c r="F361" s="48">
        <f>Calculations!H338</f>
        <v>3.2276400000000001</v>
      </c>
      <c r="G361" s="48">
        <f>Calculations!L338</f>
        <v>100</v>
      </c>
      <c r="H361" s="48">
        <f>Calculations!G338</f>
        <v>0</v>
      </c>
      <c r="I361" s="48">
        <f>Calculations!K338</f>
        <v>0</v>
      </c>
      <c r="J361" s="48">
        <f>Calculations!F338</f>
        <v>0</v>
      </c>
      <c r="K361" s="48">
        <f>Calculations!J338</f>
        <v>0</v>
      </c>
      <c r="L361" s="48">
        <f>Calculations!E338</f>
        <v>0</v>
      </c>
      <c r="M361" s="48">
        <f>Calculations!I338</f>
        <v>0</v>
      </c>
      <c r="N361" s="48">
        <f>Calculations!Q338</f>
        <v>0.1524930013313</v>
      </c>
      <c r="O361" s="48">
        <f>Calculations!V338</f>
        <v>4.7245975800058249</v>
      </c>
      <c r="P361" s="48">
        <f>Calculations!O338</f>
        <v>9.3341735827900008E-2</v>
      </c>
      <c r="Q361" s="48">
        <f>Calculations!T338</f>
        <v>2.891950026269968</v>
      </c>
      <c r="R361" s="48">
        <f>Calculations!M338</f>
        <v>7.2363655604100005E-2</v>
      </c>
      <c r="S361" s="48">
        <f>Calculations!R338</f>
        <v>2.241998971511693</v>
      </c>
      <c r="T361" s="28" t="s">
        <v>2616</v>
      </c>
      <c r="U361" s="28" t="s">
        <v>2622</v>
      </c>
      <c r="V361" s="26" t="s">
        <v>2626</v>
      </c>
      <c r="W361" s="35" t="s">
        <v>2635</v>
      </c>
      <c r="X361" s="10"/>
    </row>
    <row r="362" spans="2:24" x14ac:dyDescent="0.2">
      <c r="B362" s="10" t="str">
        <f>Calculations!A339</f>
        <v>HR/002/3</v>
      </c>
      <c r="C362" s="10" t="str">
        <f>Calculations!B339</f>
        <v>Bingley Road</v>
      </c>
      <c r="D362" s="10" t="str">
        <f>Calculations!C339</f>
        <v>Residential</v>
      </c>
      <c r="E362" s="48">
        <f>Calculations!D339</f>
        <v>1.7418400000000001</v>
      </c>
      <c r="F362" s="48">
        <f>Calculations!H339</f>
        <v>1.7418400000000001</v>
      </c>
      <c r="G362" s="48">
        <f>Calculations!L339</f>
        <v>100</v>
      </c>
      <c r="H362" s="48">
        <f>Calculations!G339</f>
        <v>0</v>
      </c>
      <c r="I362" s="48">
        <f>Calculations!K339</f>
        <v>0</v>
      </c>
      <c r="J362" s="48">
        <f>Calculations!F339</f>
        <v>0</v>
      </c>
      <c r="K362" s="48">
        <f>Calculations!J339</f>
        <v>0</v>
      </c>
      <c r="L362" s="48">
        <f>Calculations!E339</f>
        <v>0</v>
      </c>
      <c r="M362" s="48">
        <f>Calculations!I339</f>
        <v>0</v>
      </c>
      <c r="N362" s="48">
        <f>Calculations!Q339</f>
        <v>0.1044543100716</v>
      </c>
      <c r="O362" s="48">
        <f>Calculations!V339</f>
        <v>5.9967798461167492</v>
      </c>
      <c r="P362" s="48">
        <f>Calculations!O339</f>
        <v>6.4849997183200003E-2</v>
      </c>
      <c r="Q362" s="48">
        <f>Calculations!T339</f>
        <v>3.7230742882928403</v>
      </c>
      <c r="R362" s="48">
        <f>Calculations!M339</f>
        <v>3.9499456539100003E-2</v>
      </c>
      <c r="S362" s="48">
        <f>Calculations!R339</f>
        <v>2.2676856966828183</v>
      </c>
      <c r="T362" s="28" t="s">
        <v>2616</v>
      </c>
      <c r="U362" s="28" t="s">
        <v>2622</v>
      </c>
      <c r="V362" s="26" t="s">
        <v>2626</v>
      </c>
      <c r="W362" s="35" t="s">
        <v>2635</v>
      </c>
      <c r="X362" s="10"/>
    </row>
    <row r="363" spans="2:24" x14ac:dyDescent="0.2">
      <c r="B363" s="10" t="str">
        <f>Calculations!A340</f>
        <v>HR/004</v>
      </c>
      <c r="C363" s="10" t="str">
        <f>Calculations!B340</f>
        <v>Chelston House</v>
      </c>
      <c r="D363" s="10" t="str">
        <f>Calculations!C340</f>
        <v>Residential</v>
      </c>
      <c r="E363" s="48">
        <f>Calculations!D340</f>
        <v>0.66752400000000001</v>
      </c>
      <c r="F363" s="48">
        <f>Calculations!H340</f>
        <v>0.66752400000000001</v>
      </c>
      <c r="G363" s="48">
        <f>Calculations!L340</f>
        <v>100</v>
      </c>
      <c r="H363" s="48">
        <f>Calculations!G340</f>
        <v>0</v>
      </c>
      <c r="I363" s="48">
        <f>Calculations!K340</f>
        <v>0</v>
      </c>
      <c r="J363" s="48">
        <f>Calculations!F340</f>
        <v>0</v>
      </c>
      <c r="K363" s="48">
        <f>Calculations!J340</f>
        <v>0</v>
      </c>
      <c r="L363" s="48">
        <f>Calculations!E340</f>
        <v>0</v>
      </c>
      <c r="M363" s="48">
        <f>Calculations!I340</f>
        <v>0</v>
      </c>
      <c r="N363" s="48">
        <f>Calculations!Q340</f>
        <v>8.7172286105600003E-2</v>
      </c>
      <c r="O363" s="48">
        <f>Calculations!V340</f>
        <v>13.059048978853195</v>
      </c>
      <c r="P363" s="48">
        <f>Calculations!O340</f>
        <v>2.09409775847E-2</v>
      </c>
      <c r="Q363" s="48">
        <f>Calculations!T340</f>
        <v>3.1371123112727028</v>
      </c>
      <c r="R363" s="48">
        <f>Calculations!M340</f>
        <v>0</v>
      </c>
      <c r="S363" s="48">
        <f>Calculations!R340</f>
        <v>0</v>
      </c>
      <c r="T363" s="28" t="s">
        <v>2616</v>
      </c>
      <c r="U363" s="28" t="s">
        <v>2622</v>
      </c>
      <c r="V363" s="26" t="s">
        <v>2626</v>
      </c>
      <c r="W363" s="35" t="s">
        <v>2635</v>
      </c>
      <c r="X363" s="10"/>
    </row>
    <row r="364" spans="2:24" x14ac:dyDescent="0.2">
      <c r="B364" s="10" t="str">
        <f>Calculations!A341</f>
        <v>HR/005</v>
      </c>
      <c r="C364" s="10" t="str">
        <f>Calculations!B341</f>
        <v>South Walk</v>
      </c>
      <c r="D364" s="10" t="str">
        <f>Calculations!C341</f>
        <v>Residential</v>
      </c>
      <c r="E364" s="48">
        <f>Calculations!D341</f>
        <v>0.91144800000000004</v>
      </c>
      <c r="F364" s="48">
        <f>Calculations!H341</f>
        <v>0.91144800000000004</v>
      </c>
      <c r="G364" s="48">
        <f>Calculations!L341</f>
        <v>100</v>
      </c>
      <c r="H364" s="48">
        <f>Calculations!G341</f>
        <v>0</v>
      </c>
      <c r="I364" s="48">
        <f>Calculations!K341</f>
        <v>0</v>
      </c>
      <c r="J364" s="48">
        <f>Calculations!F341</f>
        <v>0</v>
      </c>
      <c r="K364" s="48">
        <f>Calculations!J341</f>
        <v>0</v>
      </c>
      <c r="L364" s="48">
        <f>Calculations!E341</f>
        <v>0</v>
      </c>
      <c r="M364" s="48">
        <f>Calculations!I341</f>
        <v>0</v>
      </c>
      <c r="N364" s="48">
        <f>Calculations!Q341</f>
        <v>1.69493411487E-2</v>
      </c>
      <c r="O364" s="48">
        <f>Calculations!V341</f>
        <v>1.8596059400755718</v>
      </c>
      <c r="P364" s="48">
        <f>Calculations!O341</f>
        <v>0</v>
      </c>
      <c r="Q364" s="48">
        <f>Calculations!T341</f>
        <v>0</v>
      </c>
      <c r="R364" s="48">
        <f>Calculations!M341</f>
        <v>0</v>
      </c>
      <c r="S364" s="48">
        <f>Calculations!R341</f>
        <v>0</v>
      </c>
      <c r="T364" s="28" t="s">
        <v>2616</v>
      </c>
      <c r="U364" s="28" t="s">
        <v>2622</v>
      </c>
      <c r="V364" s="26" t="s">
        <v>2626</v>
      </c>
      <c r="W364" s="35" t="s">
        <v>2635</v>
      </c>
      <c r="X364" s="10"/>
    </row>
    <row r="365" spans="2:24" x14ac:dyDescent="0.2">
      <c r="B365" s="10" t="str">
        <f>Calculations!A342</f>
        <v>HR/006</v>
      </c>
      <c r="C365" s="10" t="str">
        <f>Calculations!B342</f>
        <v>Long Lane</v>
      </c>
      <c r="D365" s="10" t="str">
        <f>Calculations!C342</f>
        <v>Residential</v>
      </c>
      <c r="E365" s="48">
        <f>Calculations!D342</f>
        <v>1.66265</v>
      </c>
      <c r="F365" s="48">
        <f>Calculations!H342</f>
        <v>1.66265</v>
      </c>
      <c r="G365" s="48">
        <f>Calculations!L342</f>
        <v>100</v>
      </c>
      <c r="H365" s="48">
        <f>Calculations!G342</f>
        <v>0</v>
      </c>
      <c r="I365" s="48">
        <f>Calculations!K342</f>
        <v>0</v>
      </c>
      <c r="J365" s="48">
        <f>Calculations!F342</f>
        <v>0</v>
      </c>
      <c r="K365" s="48">
        <f>Calculations!J342</f>
        <v>0</v>
      </c>
      <c r="L365" s="48">
        <f>Calculations!E342</f>
        <v>0</v>
      </c>
      <c r="M365" s="48">
        <f>Calculations!I342</f>
        <v>0</v>
      </c>
      <c r="N365" s="48">
        <f>Calculations!Q342</f>
        <v>0</v>
      </c>
      <c r="O365" s="48">
        <f>Calculations!V342</f>
        <v>0</v>
      </c>
      <c r="P365" s="48">
        <f>Calculations!O342</f>
        <v>0</v>
      </c>
      <c r="Q365" s="48">
        <f>Calculations!T342</f>
        <v>0</v>
      </c>
      <c r="R365" s="48">
        <f>Calculations!M342</f>
        <v>0</v>
      </c>
      <c r="S365" s="48">
        <f>Calculations!R342</f>
        <v>0</v>
      </c>
      <c r="T365" s="28" t="s">
        <v>2616</v>
      </c>
      <c r="U365" s="28" t="s">
        <v>2622</v>
      </c>
      <c r="V365" s="26" t="s">
        <v>2626</v>
      </c>
      <c r="W365" s="35" t="s">
        <v>2635</v>
      </c>
      <c r="X365" s="10"/>
    </row>
    <row r="366" spans="2:24" x14ac:dyDescent="0.2">
      <c r="B366" s="10" t="str">
        <f>Calculations!A343</f>
        <v>HR/007</v>
      </c>
      <c r="C366" s="10" t="str">
        <f>Calculations!B343</f>
        <v>Hill End Lane, Harden</v>
      </c>
      <c r="D366" s="10" t="str">
        <f>Calculations!C343</f>
        <v>Residential</v>
      </c>
      <c r="E366" s="48">
        <f>Calculations!D343</f>
        <v>0.35682199999999997</v>
      </c>
      <c r="F366" s="48">
        <f>Calculations!H343</f>
        <v>0.35682199999999997</v>
      </c>
      <c r="G366" s="48">
        <f>Calculations!L343</f>
        <v>100</v>
      </c>
      <c r="H366" s="48">
        <f>Calculations!G343</f>
        <v>0</v>
      </c>
      <c r="I366" s="48">
        <f>Calculations!K343</f>
        <v>0</v>
      </c>
      <c r="J366" s="48">
        <f>Calculations!F343</f>
        <v>0</v>
      </c>
      <c r="K366" s="48">
        <f>Calculations!J343</f>
        <v>0</v>
      </c>
      <c r="L366" s="48">
        <f>Calculations!E343</f>
        <v>0</v>
      </c>
      <c r="M366" s="48">
        <f>Calculations!I343</f>
        <v>0</v>
      </c>
      <c r="N366" s="48">
        <f>Calculations!Q343</f>
        <v>0</v>
      </c>
      <c r="O366" s="48">
        <f>Calculations!V343</f>
        <v>0</v>
      </c>
      <c r="P366" s="48">
        <f>Calculations!O343</f>
        <v>0</v>
      </c>
      <c r="Q366" s="48">
        <f>Calculations!T343</f>
        <v>0</v>
      </c>
      <c r="R366" s="48">
        <f>Calculations!M343</f>
        <v>0</v>
      </c>
      <c r="S366" s="48">
        <f>Calculations!R343</f>
        <v>0</v>
      </c>
      <c r="T366" s="28" t="s">
        <v>2616</v>
      </c>
      <c r="U366" s="28" t="s">
        <v>2622</v>
      </c>
      <c r="V366" s="26" t="s">
        <v>2627</v>
      </c>
      <c r="W366" s="35" t="s">
        <v>2631</v>
      </c>
      <c r="X366" s="10"/>
    </row>
    <row r="367" spans="2:24" x14ac:dyDescent="0.2">
      <c r="B367" s="10" t="str">
        <f>Calculations!A344</f>
        <v>HR/008</v>
      </c>
      <c r="C367" s="10" t="str">
        <f>Calculations!B344</f>
        <v>Ryecroft Road, Harden</v>
      </c>
      <c r="D367" s="10" t="str">
        <f>Calculations!C344</f>
        <v>Residential</v>
      </c>
      <c r="E367" s="48">
        <f>Calculations!D344</f>
        <v>6.7859800000000003</v>
      </c>
      <c r="F367" s="48">
        <f>Calculations!H344</f>
        <v>6.7859800000000003</v>
      </c>
      <c r="G367" s="48">
        <f>Calculations!L344</f>
        <v>100</v>
      </c>
      <c r="H367" s="48">
        <f>Calculations!G344</f>
        <v>0</v>
      </c>
      <c r="I367" s="48">
        <f>Calculations!K344</f>
        <v>0</v>
      </c>
      <c r="J367" s="48">
        <f>Calculations!F344</f>
        <v>0</v>
      </c>
      <c r="K367" s="48">
        <f>Calculations!J344</f>
        <v>0</v>
      </c>
      <c r="L367" s="48">
        <f>Calculations!E344</f>
        <v>0</v>
      </c>
      <c r="M367" s="48">
        <f>Calculations!I344</f>
        <v>0</v>
      </c>
      <c r="N367" s="48">
        <f>Calculations!Q344</f>
        <v>0.47399999999999998</v>
      </c>
      <c r="O367" s="48">
        <f>Calculations!V344</f>
        <v>6.9849896404056588</v>
      </c>
      <c r="P367" s="48">
        <f>Calculations!O344</f>
        <v>0.24360000000000001</v>
      </c>
      <c r="Q367" s="48">
        <f>Calculations!T344</f>
        <v>3.5897541696261999</v>
      </c>
      <c r="R367" s="48">
        <f>Calculations!M344</f>
        <v>0.1484</v>
      </c>
      <c r="S367" s="48">
        <f>Calculations!R344</f>
        <v>2.1868617355194089</v>
      </c>
      <c r="T367" s="28" t="s">
        <v>2616</v>
      </c>
      <c r="U367" s="28" t="s">
        <v>2622</v>
      </c>
      <c r="V367" s="26" t="s">
        <v>2626</v>
      </c>
      <c r="W367" s="35" t="s">
        <v>2635</v>
      </c>
      <c r="X367" s="10"/>
    </row>
    <row r="368" spans="2:24" x14ac:dyDescent="0.2">
      <c r="B368" s="10" t="str">
        <f>Calculations!A62</f>
        <v>BI/005</v>
      </c>
      <c r="C368" s="10" t="str">
        <f>Calculations!B62</f>
        <v>Coolgardie, Keighley Road</v>
      </c>
      <c r="D368" s="10" t="str">
        <f>Calculations!C62</f>
        <v>Residential</v>
      </c>
      <c r="E368" s="48">
        <f>Calculations!D62</f>
        <v>2.99343</v>
      </c>
      <c r="F368" s="48">
        <f>Calculations!H62</f>
        <v>0.65172060409300037</v>
      </c>
      <c r="G368" s="48">
        <f>Calculations!L62</f>
        <v>21.771700159783268</v>
      </c>
      <c r="H368" s="48">
        <f>Calculations!G62</f>
        <v>1.9137406859499999</v>
      </c>
      <c r="I368" s="48">
        <f>Calculations!K62</f>
        <v>63.931365889631621</v>
      </c>
      <c r="J368" s="48">
        <f>Calculations!F62</f>
        <v>0.42796870995699998</v>
      </c>
      <c r="K368" s="48">
        <f>Calculations!J62</f>
        <v>14.296933950585114</v>
      </c>
      <c r="L368" s="48">
        <f>Calculations!E62</f>
        <v>0</v>
      </c>
      <c r="M368" s="48">
        <f>Calculations!I62</f>
        <v>0</v>
      </c>
      <c r="N368" s="48">
        <f>Calculations!Q62</f>
        <v>0.2794965448981</v>
      </c>
      <c r="O368" s="48">
        <f>Calculations!V62</f>
        <v>9.3369995255643179</v>
      </c>
      <c r="P368" s="48">
        <f>Calculations!O62</f>
        <v>9.5735611316100006E-2</v>
      </c>
      <c r="Q368" s="48">
        <f>Calculations!T62</f>
        <v>3.1981910823403257</v>
      </c>
      <c r="R368" s="48">
        <f>Calculations!M62</f>
        <v>4.1404526570299999E-2</v>
      </c>
      <c r="S368" s="48">
        <f>Calculations!R62</f>
        <v>1.3831800499861362</v>
      </c>
      <c r="T368" s="28" t="s">
        <v>2616</v>
      </c>
      <c r="U368" s="28" t="s">
        <v>2622</v>
      </c>
      <c r="V368" s="26" t="s">
        <v>2624</v>
      </c>
      <c r="W368" s="35" t="s">
        <v>2629</v>
      </c>
      <c r="X368" s="10"/>
    </row>
    <row r="369" spans="2:24" x14ac:dyDescent="0.2">
      <c r="B369" s="10" t="str">
        <f>Calculations!A346</f>
        <v>HR/010</v>
      </c>
      <c r="C369" s="10" t="str">
        <f>Calculations!B346</f>
        <v>Harden Road</v>
      </c>
      <c r="D369" s="10" t="str">
        <f>Calculations!C346</f>
        <v>Residential</v>
      </c>
      <c r="E369" s="48">
        <f>Calculations!D346</f>
        <v>0.17852000000000001</v>
      </c>
      <c r="F369" s="48">
        <f>Calculations!H346</f>
        <v>0.17852000000000001</v>
      </c>
      <c r="G369" s="48">
        <f>Calculations!L346</f>
        <v>100</v>
      </c>
      <c r="H369" s="48">
        <f>Calculations!G346</f>
        <v>0</v>
      </c>
      <c r="I369" s="48">
        <f>Calculations!K346</f>
        <v>0</v>
      </c>
      <c r="J369" s="48">
        <f>Calculations!F346</f>
        <v>0</v>
      </c>
      <c r="K369" s="48">
        <f>Calculations!J346</f>
        <v>0</v>
      </c>
      <c r="L369" s="48">
        <f>Calculations!E346</f>
        <v>0</v>
      </c>
      <c r="M369" s="48">
        <f>Calculations!I346</f>
        <v>0</v>
      </c>
      <c r="N369" s="48">
        <f>Calculations!Q346</f>
        <v>1.7861871989400001E-4</v>
      </c>
      <c r="O369" s="48">
        <f>Calculations!V346</f>
        <v>0.10005529906677121</v>
      </c>
      <c r="P369" s="48">
        <f>Calculations!O346</f>
        <v>0</v>
      </c>
      <c r="Q369" s="48">
        <f>Calculations!T346</f>
        <v>0</v>
      </c>
      <c r="R369" s="48">
        <f>Calculations!M346</f>
        <v>0</v>
      </c>
      <c r="S369" s="48">
        <f>Calculations!R346</f>
        <v>0</v>
      </c>
      <c r="T369" s="28" t="s">
        <v>2616</v>
      </c>
      <c r="U369" s="28" t="s">
        <v>2622</v>
      </c>
      <c r="V369" s="26" t="s">
        <v>2626</v>
      </c>
      <c r="W369" s="35" t="s">
        <v>2635</v>
      </c>
      <c r="X369" s="10"/>
    </row>
    <row r="370" spans="2:24" x14ac:dyDescent="0.2">
      <c r="B370" s="10" t="str">
        <f>Calculations!A347</f>
        <v>HR/011</v>
      </c>
      <c r="C370" s="10" t="str">
        <f>Calculations!B347</f>
        <v>Hill End Lane - Harden</v>
      </c>
      <c r="D370" s="10" t="str">
        <f>Calculations!C347</f>
        <v>Residential</v>
      </c>
      <c r="E370" s="48">
        <f>Calculations!D347</f>
        <v>6.2849700000000004</v>
      </c>
      <c r="F370" s="48">
        <f>Calculations!H347</f>
        <v>6.2849700000000004</v>
      </c>
      <c r="G370" s="48">
        <f>Calculations!L347</f>
        <v>100</v>
      </c>
      <c r="H370" s="48">
        <f>Calculations!G347</f>
        <v>0</v>
      </c>
      <c r="I370" s="48">
        <f>Calculations!K347</f>
        <v>0</v>
      </c>
      <c r="J370" s="48">
        <f>Calculations!F347</f>
        <v>0</v>
      </c>
      <c r="K370" s="48">
        <f>Calculations!J347</f>
        <v>0</v>
      </c>
      <c r="L370" s="48">
        <f>Calculations!E347</f>
        <v>0</v>
      </c>
      <c r="M370" s="48">
        <f>Calculations!I347</f>
        <v>0</v>
      </c>
      <c r="N370" s="48">
        <f>Calculations!Q347</f>
        <v>0.98720782658099993</v>
      </c>
      <c r="O370" s="48">
        <f>Calculations!V347</f>
        <v>15.707438962811276</v>
      </c>
      <c r="P370" s="48">
        <f>Calculations!O347</f>
        <v>0.26394676776799997</v>
      </c>
      <c r="Q370" s="48">
        <f>Calculations!T347</f>
        <v>4.1996504003678607</v>
      </c>
      <c r="R370" s="48">
        <f>Calculations!M347</f>
        <v>0.125948275789</v>
      </c>
      <c r="S370" s="48">
        <f>Calculations!R347</f>
        <v>2.0039598564352734</v>
      </c>
      <c r="T370" s="28" t="s">
        <v>2616</v>
      </c>
      <c r="U370" s="28" t="s">
        <v>2622</v>
      </c>
      <c r="V370" s="26" t="s">
        <v>2626</v>
      </c>
      <c r="W370" s="35" t="s">
        <v>2635</v>
      </c>
      <c r="X370" s="10"/>
    </row>
    <row r="371" spans="2:24" x14ac:dyDescent="0.2">
      <c r="B371" s="10" t="str">
        <f>Calculations!A348</f>
        <v>HR/012</v>
      </c>
      <c r="C371" s="10" t="str">
        <f>Calculations!B348</f>
        <v>Long Lane</v>
      </c>
      <c r="D371" s="10" t="str">
        <f>Calculations!C348</f>
        <v>Residential</v>
      </c>
      <c r="E371" s="48">
        <f>Calculations!D348</f>
        <v>0.80458600000000002</v>
      </c>
      <c r="F371" s="48">
        <f>Calculations!H348</f>
        <v>0.80458600000000002</v>
      </c>
      <c r="G371" s="48">
        <f>Calculations!L348</f>
        <v>100</v>
      </c>
      <c r="H371" s="48">
        <f>Calculations!G348</f>
        <v>0</v>
      </c>
      <c r="I371" s="48">
        <f>Calculations!K348</f>
        <v>0</v>
      </c>
      <c r="J371" s="48">
        <f>Calculations!F348</f>
        <v>0</v>
      </c>
      <c r="K371" s="48">
        <f>Calculations!J348</f>
        <v>0</v>
      </c>
      <c r="L371" s="48">
        <f>Calculations!E348</f>
        <v>0</v>
      </c>
      <c r="M371" s="48">
        <f>Calculations!I348</f>
        <v>0</v>
      </c>
      <c r="N371" s="48">
        <f>Calculations!Q348</f>
        <v>1.8181999996299999E-4</v>
      </c>
      <c r="O371" s="48">
        <f>Calculations!V348</f>
        <v>2.259795720569336E-2</v>
      </c>
      <c r="P371" s="48">
        <f>Calculations!O348</f>
        <v>0</v>
      </c>
      <c r="Q371" s="48">
        <f>Calculations!T348</f>
        <v>0</v>
      </c>
      <c r="R371" s="48">
        <f>Calculations!M348</f>
        <v>0</v>
      </c>
      <c r="S371" s="48">
        <f>Calculations!R348</f>
        <v>0</v>
      </c>
      <c r="T371" s="28" t="s">
        <v>2616</v>
      </c>
      <c r="U371" s="28" t="s">
        <v>2622</v>
      </c>
      <c r="V371" s="26" t="s">
        <v>2626</v>
      </c>
      <c r="W371" s="35" t="s">
        <v>2635</v>
      </c>
      <c r="X371" s="10"/>
    </row>
    <row r="372" spans="2:24" x14ac:dyDescent="0.2">
      <c r="B372" s="10" t="str">
        <f>Calculations!A349</f>
        <v>HR/013</v>
      </c>
      <c r="C372" s="10" t="str">
        <f>Calculations!B349</f>
        <v>Land off South Walk/ Wilsden Road</v>
      </c>
      <c r="D372" s="10" t="str">
        <f>Calculations!C349</f>
        <v>Residential</v>
      </c>
      <c r="E372" s="48">
        <f>Calculations!D349</f>
        <v>2.5157699999999998</v>
      </c>
      <c r="F372" s="48">
        <f>Calculations!H349</f>
        <v>2.5157699999999998</v>
      </c>
      <c r="G372" s="48">
        <f>Calculations!L349</f>
        <v>100</v>
      </c>
      <c r="H372" s="48">
        <f>Calculations!G349</f>
        <v>0</v>
      </c>
      <c r="I372" s="48">
        <f>Calculations!K349</f>
        <v>0</v>
      </c>
      <c r="J372" s="48">
        <f>Calculations!F349</f>
        <v>0</v>
      </c>
      <c r="K372" s="48">
        <f>Calculations!J349</f>
        <v>0</v>
      </c>
      <c r="L372" s="48">
        <f>Calculations!E349</f>
        <v>0</v>
      </c>
      <c r="M372" s="48">
        <f>Calculations!I349</f>
        <v>0</v>
      </c>
      <c r="N372" s="48">
        <f>Calculations!Q349</f>
        <v>0.133058816001</v>
      </c>
      <c r="O372" s="48">
        <f>Calculations!V349</f>
        <v>5.2889896930562026</v>
      </c>
      <c r="P372" s="48">
        <f>Calculations!O349</f>
        <v>0</v>
      </c>
      <c r="Q372" s="48">
        <f>Calculations!T349</f>
        <v>0</v>
      </c>
      <c r="R372" s="48">
        <f>Calculations!M349</f>
        <v>0</v>
      </c>
      <c r="S372" s="48">
        <f>Calculations!R349</f>
        <v>0</v>
      </c>
      <c r="T372" s="28" t="s">
        <v>2616</v>
      </c>
      <c r="U372" s="28" t="s">
        <v>2622</v>
      </c>
      <c r="V372" s="26" t="s">
        <v>2626</v>
      </c>
      <c r="W372" s="35" t="s">
        <v>2635</v>
      </c>
      <c r="X372" s="10"/>
    </row>
    <row r="373" spans="2:24" x14ac:dyDescent="0.2">
      <c r="B373" s="10" t="str">
        <f>Calculations!A460</f>
        <v>KY/067</v>
      </c>
      <c r="C373" s="10" t="str">
        <f>Calculations!B460</f>
        <v>Woodhouse Road</v>
      </c>
      <c r="D373" s="10" t="str">
        <f>Calculations!C460</f>
        <v>Residential</v>
      </c>
      <c r="E373" s="48">
        <f>Calculations!D460</f>
        <v>4.3091999999999997</v>
      </c>
      <c r="F373" s="48">
        <f>Calculations!H460</f>
        <v>3.5738158473336998</v>
      </c>
      <c r="G373" s="48">
        <f>Calculations!L460</f>
        <v>82.934555075970025</v>
      </c>
      <c r="H373" s="48">
        <f>Calculations!G460</f>
        <v>9.2210879692300005E-2</v>
      </c>
      <c r="I373" s="48">
        <f>Calculations!K460</f>
        <v>2.1398607558781215</v>
      </c>
      <c r="J373" s="48">
        <f>Calculations!F460</f>
        <v>0.64317327297399995</v>
      </c>
      <c r="K373" s="48">
        <f>Calculations!J460</f>
        <v>14.925584168151861</v>
      </c>
      <c r="L373" s="48">
        <f>Calculations!E460</f>
        <v>0</v>
      </c>
      <c r="M373" s="48">
        <f>Calculations!I460</f>
        <v>0</v>
      </c>
      <c r="N373" s="48">
        <f>Calculations!Q460</f>
        <v>1.4935169128316002</v>
      </c>
      <c r="O373" s="48">
        <f>Calculations!V460</f>
        <v>34.658797754376685</v>
      </c>
      <c r="P373" s="48">
        <f>Calculations!O460</f>
        <v>0.22209496889159999</v>
      </c>
      <c r="Q373" s="48">
        <f>Calculations!T460</f>
        <v>5.1539721732943473</v>
      </c>
      <c r="R373" s="48">
        <f>Calculations!M460</f>
        <v>5.8798443433600002E-2</v>
      </c>
      <c r="S373" s="48">
        <f>Calculations!R460</f>
        <v>1.3644862952195305</v>
      </c>
      <c r="T373" s="28" t="s">
        <v>2616</v>
      </c>
      <c r="U373" s="28" t="s">
        <v>2622</v>
      </c>
      <c r="V373" s="26" t="s">
        <v>2624</v>
      </c>
      <c r="W373" s="35" t="s">
        <v>2629</v>
      </c>
      <c r="X373" s="10"/>
    </row>
    <row r="374" spans="2:24" x14ac:dyDescent="0.2">
      <c r="B374" s="10" t="str">
        <f>Calculations!A351</f>
        <v>IL/002</v>
      </c>
      <c r="C374" s="10" t="str">
        <f>Calculations!B351</f>
        <v>Valley Drive</v>
      </c>
      <c r="D374" s="10" t="str">
        <f>Calculations!C351</f>
        <v>Residential</v>
      </c>
      <c r="E374" s="48">
        <f>Calculations!D351</f>
        <v>1.4651700000000001</v>
      </c>
      <c r="F374" s="48">
        <f>Calculations!H351</f>
        <v>1.4651700000000001</v>
      </c>
      <c r="G374" s="48">
        <f>Calculations!L351</f>
        <v>100</v>
      </c>
      <c r="H374" s="48">
        <f>Calculations!G351</f>
        <v>0</v>
      </c>
      <c r="I374" s="48">
        <f>Calculations!K351</f>
        <v>0</v>
      </c>
      <c r="J374" s="48">
        <f>Calculations!F351</f>
        <v>0</v>
      </c>
      <c r="K374" s="48">
        <f>Calculations!J351</f>
        <v>0</v>
      </c>
      <c r="L374" s="48">
        <f>Calculations!E351</f>
        <v>0</v>
      </c>
      <c r="M374" s="48">
        <f>Calculations!I351</f>
        <v>0</v>
      </c>
      <c r="N374" s="48">
        <f>Calculations!Q351</f>
        <v>2.9940847599700001E-2</v>
      </c>
      <c r="O374" s="48">
        <f>Calculations!V351</f>
        <v>2.0435067329866161</v>
      </c>
      <c r="P374" s="48">
        <f>Calculations!O351</f>
        <v>0</v>
      </c>
      <c r="Q374" s="48">
        <f>Calculations!T351</f>
        <v>0</v>
      </c>
      <c r="R374" s="48">
        <f>Calculations!M351</f>
        <v>0</v>
      </c>
      <c r="S374" s="48">
        <f>Calculations!R351</f>
        <v>0</v>
      </c>
      <c r="T374" s="28" t="s">
        <v>2616</v>
      </c>
      <c r="U374" s="28" t="s">
        <v>2622</v>
      </c>
      <c r="V374" s="26" t="s">
        <v>2626</v>
      </c>
      <c r="W374" s="35" t="s">
        <v>2635</v>
      </c>
      <c r="X374" s="10"/>
    </row>
    <row r="375" spans="2:24" x14ac:dyDescent="0.2">
      <c r="B375" s="10" t="str">
        <f>Calculations!A352</f>
        <v>IL/004</v>
      </c>
      <c r="C375" s="10" t="str">
        <f>Calculations!B352</f>
        <v>Bolling Road</v>
      </c>
      <c r="D375" s="10" t="str">
        <f>Calculations!C352</f>
        <v>Residential</v>
      </c>
      <c r="E375" s="48">
        <f>Calculations!D352</f>
        <v>0.76707000000000003</v>
      </c>
      <c r="F375" s="48">
        <f>Calculations!H352</f>
        <v>0.76707000000000003</v>
      </c>
      <c r="G375" s="48">
        <f>Calculations!L352</f>
        <v>100</v>
      </c>
      <c r="H375" s="48">
        <f>Calculations!G352</f>
        <v>0</v>
      </c>
      <c r="I375" s="48">
        <f>Calculations!K352</f>
        <v>0</v>
      </c>
      <c r="J375" s="48">
        <f>Calculations!F352</f>
        <v>0</v>
      </c>
      <c r="K375" s="48">
        <f>Calculations!J352</f>
        <v>0</v>
      </c>
      <c r="L375" s="48">
        <f>Calculations!E352</f>
        <v>0</v>
      </c>
      <c r="M375" s="48">
        <f>Calculations!I352</f>
        <v>0</v>
      </c>
      <c r="N375" s="48">
        <f>Calculations!Q352</f>
        <v>0.149989658616</v>
      </c>
      <c r="O375" s="48">
        <f>Calculations!V352</f>
        <v>19.553581630881144</v>
      </c>
      <c r="P375" s="48">
        <f>Calculations!O352</f>
        <v>7.1177059178300001E-2</v>
      </c>
      <c r="Q375" s="48">
        <f>Calculations!T352</f>
        <v>9.2790826363043788</v>
      </c>
      <c r="R375" s="48">
        <f>Calculations!M352</f>
        <v>5.01905143737E-2</v>
      </c>
      <c r="S375" s="48">
        <f>Calculations!R352</f>
        <v>6.5431465672885132</v>
      </c>
      <c r="T375" s="28" t="s">
        <v>2616</v>
      </c>
      <c r="U375" s="28" t="s">
        <v>2622</v>
      </c>
      <c r="V375" s="26" t="s">
        <v>2626</v>
      </c>
      <c r="W375" s="35" t="s">
        <v>2635</v>
      </c>
      <c r="X375" s="10"/>
    </row>
    <row r="376" spans="2:24" ht="25.5" x14ac:dyDescent="0.2">
      <c r="B376" s="10" t="str">
        <f>Calculations!A465</f>
        <v>KY/072</v>
      </c>
      <c r="C376" s="10" t="str">
        <f>Calculations!B465</f>
        <v>Hainworth Lane/ Haincliffe Road, Ingrow</v>
      </c>
      <c r="D376" s="10" t="str">
        <f>Calculations!C465</f>
        <v>Residential</v>
      </c>
      <c r="E376" s="48">
        <f>Calculations!D465</f>
        <v>0.51080899999999996</v>
      </c>
      <c r="F376" s="48">
        <f>Calculations!H465</f>
        <v>0.51080899999999996</v>
      </c>
      <c r="G376" s="48">
        <f>Calculations!L465</f>
        <v>100</v>
      </c>
      <c r="H376" s="48">
        <f>Calculations!G465</f>
        <v>0</v>
      </c>
      <c r="I376" s="48">
        <f>Calculations!K465</f>
        <v>0</v>
      </c>
      <c r="J376" s="48">
        <f>Calculations!F465</f>
        <v>0</v>
      </c>
      <c r="K376" s="48">
        <f>Calculations!J465</f>
        <v>0</v>
      </c>
      <c r="L376" s="48">
        <f>Calculations!E465</f>
        <v>0</v>
      </c>
      <c r="M376" s="48">
        <f>Calculations!I465</f>
        <v>0</v>
      </c>
      <c r="N376" s="48">
        <f>Calculations!Q465</f>
        <v>0.1040086137499</v>
      </c>
      <c r="O376" s="48">
        <f>Calculations!V465</f>
        <v>20.361546830596176</v>
      </c>
      <c r="P376" s="48">
        <f>Calculations!O465</f>
        <v>7.56602137501E-2</v>
      </c>
      <c r="Q376" s="48">
        <f>Calculations!T465</f>
        <v>14.81184038458602</v>
      </c>
      <c r="R376" s="48">
        <f>Calculations!M465</f>
        <v>5.2607145000099997E-2</v>
      </c>
      <c r="S376" s="48">
        <f>Calculations!R465</f>
        <v>10.298789762925086</v>
      </c>
      <c r="T376" s="28" t="s">
        <v>2615</v>
      </c>
      <c r="U376" s="28" t="s">
        <v>2622</v>
      </c>
      <c r="V376" s="26" t="s">
        <v>2623</v>
      </c>
      <c r="W376" s="35" t="s">
        <v>2632</v>
      </c>
      <c r="X376" s="10"/>
    </row>
    <row r="377" spans="2:24" x14ac:dyDescent="0.2">
      <c r="B377" s="10" t="str">
        <f>Calculations!A354</f>
        <v>IL/006</v>
      </c>
      <c r="C377" s="10" t="str">
        <f>Calculations!B354</f>
        <v>Railway Road. Mayfield Road</v>
      </c>
      <c r="D377" s="10" t="str">
        <f>Calculations!C354</f>
        <v>Residential</v>
      </c>
      <c r="E377" s="48">
        <f>Calculations!D354</f>
        <v>1.0778700000000001</v>
      </c>
      <c r="F377" s="48">
        <f>Calculations!H354</f>
        <v>1.0778700000000001</v>
      </c>
      <c r="G377" s="48">
        <f>Calculations!L354</f>
        <v>100</v>
      </c>
      <c r="H377" s="48">
        <f>Calculations!G354</f>
        <v>0</v>
      </c>
      <c r="I377" s="48">
        <f>Calculations!K354</f>
        <v>0</v>
      </c>
      <c r="J377" s="48">
        <f>Calculations!F354</f>
        <v>0</v>
      </c>
      <c r="K377" s="48">
        <f>Calculations!J354</f>
        <v>0</v>
      </c>
      <c r="L377" s="48">
        <f>Calculations!E354</f>
        <v>0</v>
      </c>
      <c r="M377" s="48">
        <f>Calculations!I354</f>
        <v>0</v>
      </c>
      <c r="N377" s="48">
        <f>Calculations!Q354</f>
        <v>9.3307877903400005E-2</v>
      </c>
      <c r="O377" s="48">
        <f>Calculations!V354</f>
        <v>8.6566912432297034</v>
      </c>
      <c r="P377" s="48">
        <f>Calculations!O354</f>
        <v>0</v>
      </c>
      <c r="Q377" s="48">
        <f>Calculations!T354</f>
        <v>0</v>
      </c>
      <c r="R377" s="48">
        <f>Calculations!M354</f>
        <v>0</v>
      </c>
      <c r="S377" s="48">
        <f>Calculations!R354</f>
        <v>0</v>
      </c>
      <c r="T377" s="28" t="s">
        <v>2616</v>
      </c>
      <c r="U377" s="28" t="s">
        <v>2622</v>
      </c>
      <c r="V377" s="26" t="s">
        <v>2626</v>
      </c>
      <c r="W377" s="35" t="s">
        <v>2635</v>
      </c>
      <c r="X377" s="10"/>
    </row>
    <row r="378" spans="2:24" ht="25.5" x14ac:dyDescent="0.2">
      <c r="B378" s="10" t="str">
        <f>Calculations!A863</f>
        <v>OX/002</v>
      </c>
      <c r="C378" s="10" t="str">
        <f>Calculations!B863</f>
        <v>Denholme Road</v>
      </c>
      <c r="D378" s="10" t="str">
        <f>Calculations!C863</f>
        <v>Residential</v>
      </c>
      <c r="E378" s="48">
        <f>Calculations!D863</f>
        <v>0.51494600000000001</v>
      </c>
      <c r="F378" s="48">
        <f>Calculations!H863</f>
        <v>0.29338722179590004</v>
      </c>
      <c r="G378" s="48">
        <f>Calculations!L863</f>
        <v>56.97436659298257</v>
      </c>
      <c r="H378" s="48">
        <f>Calculations!G863</f>
        <v>2.1360510431099999E-2</v>
      </c>
      <c r="I378" s="48">
        <f>Calculations!K863</f>
        <v>4.148106875497624</v>
      </c>
      <c r="J378" s="48">
        <f>Calculations!F863</f>
        <v>0.20019826777300001</v>
      </c>
      <c r="K378" s="48">
        <f>Calculations!J863</f>
        <v>38.877526531519813</v>
      </c>
      <c r="L378" s="48">
        <f>Calculations!E863</f>
        <v>0</v>
      </c>
      <c r="M378" s="48">
        <f>Calculations!I863</f>
        <v>0</v>
      </c>
      <c r="N378" s="48">
        <f>Calculations!Q863</f>
        <v>0.23701043851390002</v>
      </c>
      <c r="O378" s="48">
        <f>Calculations!V863</f>
        <v>46.026270427171006</v>
      </c>
      <c r="P378" s="48">
        <f>Calculations!O863</f>
        <v>0.14117393829450001</v>
      </c>
      <c r="Q378" s="48">
        <f>Calculations!T863</f>
        <v>27.415289815728251</v>
      </c>
      <c r="R378" s="48">
        <f>Calculations!M863</f>
        <v>8.9110148498299999E-2</v>
      </c>
      <c r="S378" s="48">
        <f>Calculations!R863</f>
        <v>17.304755935243694</v>
      </c>
      <c r="T378" s="28" t="s">
        <v>2615</v>
      </c>
      <c r="U378" s="28" t="s">
        <v>2622</v>
      </c>
      <c r="V378" s="26" t="s">
        <v>2623</v>
      </c>
      <c r="W378" s="35" t="s">
        <v>2632</v>
      </c>
      <c r="X378" s="10"/>
    </row>
    <row r="379" spans="2:24" x14ac:dyDescent="0.2">
      <c r="B379" s="10" t="str">
        <f>Calculations!A356</f>
        <v>IL/008</v>
      </c>
      <c r="C379" s="10" t="str">
        <f>Calculations!B356</f>
        <v>Clifton Road / Ben Rhydding Road</v>
      </c>
      <c r="D379" s="10" t="str">
        <f>Calculations!C356</f>
        <v>Residential</v>
      </c>
      <c r="E379" s="48">
        <f>Calculations!D356</f>
        <v>0.70178600000000002</v>
      </c>
      <c r="F379" s="48">
        <f>Calculations!H356</f>
        <v>0.70178600000000002</v>
      </c>
      <c r="G379" s="48">
        <f>Calculations!L356</f>
        <v>100</v>
      </c>
      <c r="H379" s="48">
        <f>Calculations!G356</f>
        <v>0</v>
      </c>
      <c r="I379" s="48">
        <f>Calculations!K356</f>
        <v>0</v>
      </c>
      <c r="J379" s="48">
        <f>Calculations!F356</f>
        <v>0</v>
      </c>
      <c r="K379" s="48">
        <f>Calculations!J356</f>
        <v>0</v>
      </c>
      <c r="L379" s="48">
        <f>Calculations!E356</f>
        <v>0</v>
      </c>
      <c r="M379" s="48">
        <f>Calculations!I356</f>
        <v>0</v>
      </c>
      <c r="N379" s="48">
        <f>Calculations!Q356</f>
        <v>3.6931842121099998E-2</v>
      </c>
      <c r="O379" s="48">
        <f>Calculations!V356</f>
        <v>5.262550424360132</v>
      </c>
      <c r="P379" s="48">
        <f>Calculations!O356</f>
        <v>0</v>
      </c>
      <c r="Q379" s="48">
        <f>Calculations!T356</f>
        <v>0</v>
      </c>
      <c r="R379" s="48">
        <f>Calculations!M356</f>
        <v>0</v>
      </c>
      <c r="S379" s="48">
        <f>Calculations!R356</f>
        <v>0</v>
      </c>
      <c r="T379" s="28" t="s">
        <v>2616</v>
      </c>
      <c r="U379" s="28" t="s">
        <v>2622</v>
      </c>
      <c r="V379" s="26" t="s">
        <v>2626</v>
      </c>
      <c r="W379" s="35" t="s">
        <v>2635</v>
      </c>
      <c r="X379" s="10"/>
    </row>
    <row r="380" spans="2:24" x14ac:dyDescent="0.2">
      <c r="B380" s="10" t="str">
        <f>Calculations!A357</f>
        <v>IL/009</v>
      </c>
      <c r="C380" s="10" t="str">
        <f>Calculations!B357</f>
        <v>Ben Rhydding Drive, Wheatley Grove</v>
      </c>
      <c r="D380" s="10" t="str">
        <f>Calculations!C357</f>
        <v>Residential</v>
      </c>
      <c r="E380" s="48">
        <f>Calculations!D357</f>
        <v>7.1777499999999996</v>
      </c>
      <c r="F380" s="48">
        <f>Calculations!H357</f>
        <v>7.1777499999999996</v>
      </c>
      <c r="G380" s="48">
        <f>Calculations!L357</f>
        <v>100</v>
      </c>
      <c r="H380" s="48">
        <f>Calculations!G357</f>
        <v>0</v>
      </c>
      <c r="I380" s="48">
        <f>Calculations!K357</f>
        <v>0</v>
      </c>
      <c r="J380" s="48">
        <f>Calculations!F357</f>
        <v>0</v>
      </c>
      <c r="K380" s="48">
        <f>Calculations!J357</f>
        <v>0</v>
      </c>
      <c r="L380" s="48">
        <f>Calculations!E357</f>
        <v>0</v>
      </c>
      <c r="M380" s="48">
        <f>Calculations!I357</f>
        <v>0</v>
      </c>
      <c r="N380" s="48">
        <f>Calculations!Q357</f>
        <v>0.46578568064889997</v>
      </c>
      <c r="O380" s="48">
        <f>Calculations!V357</f>
        <v>6.4892993019943574</v>
      </c>
      <c r="P380" s="48">
        <f>Calculations!O357</f>
        <v>9.8328603099899992E-2</v>
      </c>
      <c r="Q380" s="48">
        <f>Calculations!T357</f>
        <v>1.3699084406659467</v>
      </c>
      <c r="R380" s="48">
        <f>Calculations!M357</f>
        <v>3.5719694199900003E-2</v>
      </c>
      <c r="S380" s="48">
        <f>Calculations!R357</f>
        <v>0.49764472432029544</v>
      </c>
      <c r="T380" s="28" t="s">
        <v>2616</v>
      </c>
      <c r="U380" s="28" t="s">
        <v>2622</v>
      </c>
      <c r="V380" s="26" t="s">
        <v>2626</v>
      </c>
      <c r="W380" s="35" t="s">
        <v>2635</v>
      </c>
      <c r="X380" s="10"/>
    </row>
    <row r="381" spans="2:24" ht="25.5" x14ac:dyDescent="0.2">
      <c r="B381" s="10" t="str">
        <f>Calculations!A358</f>
        <v>IL/010</v>
      </c>
      <c r="C381" s="10" t="str">
        <f>Calculations!B358</f>
        <v>Cheltenham Ave</v>
      </c>
      <c r="D381" s="10" t="str">
        <f>Calculations!C358</f>
        <v>Residential</v>
      </c>
      <c r="E381" s="48">
        <f>Calculations!D358</f>
        <v>0.36519000000000001</v>
      </c>
      <c r="F381" s="48">
        <f>Calculations!H358</f>
        <v>0.36519000000000001</v>
      </c>
      <c r="G381" s="48">
        <f>Calculations!L358</f>
        <v>100</v>
      </c>
      <c r="H381" s="48">
        <f>Calculations!G358</f>
        <v>0</v>
      </c>
      <c r="I381" s="48">
        <f>Calculations!K358</f>
        <v>0</v>
      </c>
      <c r="J381" s="48">
        <f>Calculations!F358</f>
        <v>0</v>
      </c>
      <c r="K381" s="48">
        <f>Calculations!J358</f>
        <v>0</v>
      </c>
      <c r="L381" s="48">
        <f>Calculations!E358</f>
        <v>0</v>
      </c>
      <c r="M381" s="48">
        <f>Calculations!I358</f>
        <v>0</v>
      </c>
      <c r="N381" s="48">
        <f>Calculations!Q358</f>
        <v>6.2078503289300001E-2</v>
      </c>
      <c r="O381" s="48">
        <f>Calculations!V358</f>
        <v>16.998960346477176</v>
      </c>
      <c r="P381" s="48">
        <f>Calculations!O358</f>
        <v>3.7395539290400001E-2</v>
      </c>
      <c r="Q381" s="48">
        <f>Calculations!T358</f>
        <v>10.240022807415318</v>
      </c>
      <c r="R381" s="48">
        <f>Calculations!M358</f>
        <v>1.1399777405899999E-2</v>
      </c>
      <c r="S381" s="48">
        <f>Calculations!R358</f>
        <v>3.1216017431747853</v>
      </c>
      <c r="T381" s="28" t="s">
        <v>2615</v>
      </c>
      <c r="U381" s="28" t="s">
        <v>2622</v>
      </c>
      <c r="V381" s="26" t="s">
        <v>2623</v>
      </c>
      <c r="W381" s="35" t="s">
        <v>2632</v>
      </c>
      <c r="X381" s="10"/>
    </row>
    <row r="382" spans="2:24" x14ac:dyDescent="0.2">
      <c r="B382" s="10" t="str">
        <f>Calculations!A359</f>
        <v>IL/011A</v>
      </c>
      <c r="C382" s="10" t="str">
        <f>Calculations!B359</f>
        <v>Skipton Road west</v>
      </c>
      <c r="D382" s="10" t="str">
        <f>Calculations!C359</f>
        <v>Residential</v>
      </c>
      <c r="E382" s="48">
        <f>Calculations!D359</f>
        <v>0.82024799999999998</v>
      </c>
      <c r="F382" s="48">
        <f>Calculations!H359</f>
        <v>0.82024799999999998</v>
      </c>
      <c r="G382" s="48">
        <f>Calculations!L359</f>
        <v>100</v>
      </c>
      <c r="H382" s="48">
        <f>Calculations!G359</f>
        <v>0</v>
      </c>
      <c r="I382" s="48">
        <f>Calculations!K359</f>
        <v>0</v>
      </c>
      <c r="J382" s="48">
        <f>Calculations!F359</f>
        <v>0</v>
      </c>
      <c r="K382" s="48">
        <f>Calculations!J359</f>
        <v>0</v>
      </c>
      <c r="L382" s="48">
        <f>Calculations!E359</f>
        <v>0</v>
      </c>
      <c r="M382" s="48">
        <f>Calculations!I359</f>
        <v>0</v>
      </c>
      <c r="N382" s="48">
        <f>Calculations!Q359</f>
        <v>1.5594573696100001E-4</v>
      </c>
      <c r="O382" s="48">
        <f>Calculations!V359</f>
        <v>1.9012022822487835E-2</v>
      </c>
      <c r="P382" s="48">
        <f>Calculations!O359</f>
        <v>0</v>
      </c>
      <c r="Q382" s="48">
        <f>Calculations!T359</f>
        <v>0</v>
      </c>
      <c r="R382" s="48">
        <f>Calculations!M359</f>
        <v>0</v>
      </c>
      <c r="S382" s="48">
        <f>Calculations!R359</f>
        <v>0</v>
      </c>
      <c r="T382" s="28" t="s">
        <v>2616</v>
      </c>
      <c r="U382" s="28" t="s">
        <v>2622</v>
      </c>
      <c r="V382" s="26" t="s">
        <v>2626</v>
      </c>
      <c r="W382" s="35" t="s">
        <v>2635</v>
      </c>
      <c r="X382" s="10"/>
    </row>
    <row r="383" spans="2:24" x14ac:dyDescent="0.2">
      <c r="B383" s="10" t="str">
        <f>Calculations!A360</f>
        <v>IL/011B</v>
      </c>
      <c r="C383" s="10" t="str">
        <f>Calculations!B360</f>
        <v>Skipton Road east</v>
      </c>
      <c r="D383" s="10" t="str">
        <f>Calculations!C360</f>
        <v>Residential</v>
      </c>
      <c r="E383" s="48">
        <f>Calculations!D360</f>
        <v>1.1774</v>
      </c>
      <c r="F383" s="48">
        <f>Calculations!H360</f>
        <v>1.1774</v>
      </c>
      <c r="G383" s="48">
        <f>Calculations!L360</f>
        <v>100</v>
      </c>
      <c r="H383" s="48">
        <f>Calculations!G360</f>
        <v>0</v>
      </c>
      <c r="I383" s="48">
        <f>Calculations!K360</f>
        <v>0</v>
      </c>
      <c r="J383" s="48">
        <f>Calculations!F360</f>
        <v>0</v>
      </c>
      <c r="K383" s="48">
        <f>Calculations!J360</f>
        <v>0</v>
      </c>
      <c r="L383" s="48">
        <f>Calculations!E360</f>
        <v>0</v>
      </c>
      <c r="M383" s="48">
        <f>Calculations!I360</f>
        <v>0</v>
      </c>
      <c r="N383" s="48">
        <f>Calculations!Q360</f>
        <v>9.0241595868999991E-2</v>
      </c>
      <c r="O383" s="48">
        <f>Calculations!V360</f>
        <v>7.6644807091048071</v>
      </c>
      <c r="P383" s="48">
        <f>Calculations!O360</f>
        <v>5.11195777384E-2</v>
      </c>
      <c r="Q383" s="48">
        <f>Calculations!T360</f>
        <v>4.3417341377951422</v>
      </c>
      <c r="R383" s="48">
        <f>Calculations!M360</f>
        <v>3.6909442000000001E-2</v>
      </c>
      <c r="S383" s="48">
        <f>Calculations!R360</f>
        <v>3.1348260574146427</v>
      </c>
      <c r="T383" s="28" t="s">
        <v>2616</v>
      </c>
      <c r="U383" s="28" t="s">
        <v>2622</v>
      </c>
      <c r="V383" s="26" t="s">
        <v>2626</v>
      </c>
      <c r="W383" s="35" t="s">
        <v>2635</v>
      </c>
      <c r="X383" s="10"/>
    </row>
    <row r="384" spans="2:24" x14ac:dyDescent="0.2">
      <c r="B384" s="10" t="str">
        <f>Calculations!A361</f>
        <v>IL/012</v>
      </c>
      <c r="C384" s="10" t="str">
        <f>Calculations!B361</f>
        <v>Skipton Road</v>
      </c>
      <c r="D384" s="10" t="str">
        <f>Calculations!C361</f>
        <v>Residential</v>
      </c>
      <c r="E384" s="48">
        <f>Calculations!D361</f>
        <v>7.8165399999999998</v>
      </c>
      <c r="F384" s="48">
        <f>Calculations!H361</f>
        <v>7.8165399999999998</v>
      </c>
      <c r="G384" s="48">
        <f>Calculations!L361</f>
        <v>100</v>
      </c>
      <c r="H384" s="48">
        <f>Calculations!G361</f>
        <v>0</v>
      </c>
      <c r="I384" s="48">
        <f>Calculations!K361</f>
        <v>0</v>
      </c>
      <c r="J384" s="48">
        <f>Calculations!F361</f>
        <v>0</v>
      </c>
      <c r="K384" s="48">
        <f>Calculations!J361</f>
        <v>0</v>
      </c>
      <c r="L384" s="48">
        <f>Calculations!E361</f>
        <v>0</v>
      </c>
      <c r="M384" s="48">
        <f>Calculations!I361</f>
        <v>0</v>
      </c>
      <c r="N384" s="48">
        <f>Calculations!Q361</f>
        <v>0.10258306739799999</v>
      </c>
      <c r="O384" s="48">
        <f>Calculations!V361</f>
        <v>1.312384602368823</v>
      </c>
      <c r="P384" s="48">
        <f>Calculations!O361</f>
        <v>4.3338628535900002E-2</v>
      </c>
      <c r="Q384" s="48">
        <f>Calculations!T361</f>
        <v>0.55444772924977037</v>
      </c>
      <c r="R384" s="48">
        <f>Calculations!M361</f>
        <v>1.3013003473000001E-2</v>
      </c>
      <c r="S384" s="48">
        <f>Calculations!R361</f>
        <v>0.16648035413367041</v>
      </c>
      <c r="T384" s="28" t="s">
        <v>2616</v>
      </c>
      <c r="U384" s="28" t="s">
        <v>2622</v>
      </c>
      <c r="V384" s="26" t="s">
        <v>2626</v>
      </c>
      <c r="W384" s="35" t="s">
        <v>2635</v>
      </c>
      <c r="X384" s="10"/>
    </row>
    <row r="385" spans="2:24" x14ac:dyDescent="0.2">
      <c r="B385" s="10" t="str">
        <f>Calculations!A362</f>
        <v>IL/013</v>
      </c>
      <c r="C385" s="10" t="str">
        <f>Calculations!B362</f>
        <v>Wheatley Lane, Ben Rhydding</v>
      </c>
      <c r="D385" s="10" t="str">
        <f>Calculations!C362</f>
        <v>Residential</v>
      </c>
      <c r="E385" s="48">
        <f>Calculations!D362</f>
        <v>1.28129</v>
      </c>
      <c r="F385" s="48">
        <f>Calculations!H362</f>
        <v>0.85057327439300001</v>
      </c>
      <c r="G385" s="48">
        <f>Calculations!L362</f>
        <v>66.384134301602288</v>
      </c>
      <c r="H385" s="48">
        <f>Calculations!G362</f>
        <v>0.16295022095100001</v>
      </c>
      <c r="I385" s="48">
        <f>Calculations!K362</f>
        <v>12.717668986021899</v>
      </c>
      <c r="J385" s="48">
        <f>Calculations!F362</f>
        <v>0.12122589706299999</v>
      </c>
      <c r="K385" s="48">
        <f>Calculations!J362</f>
        <v>9.4612380540705061</v>
      </c>
      <c r="L385" s="48">
        <f>Calculations!E362</f>
        <v>0.146540607593</v>
      </c>
      <c r="M385" s="48">
        <f>Calculations!I362</f>
        <v>11.436958658305302</v>
      </c>
      <c r="N385" s="48">
        <f>Calculations!Q362</f>
        <v>0.15259630614642</v>
      </c>
      <c r="O385" s="48">
        <f>Calculations!V362</f>
        <v>11.909583790275425</v>
      </c>
      <c r="P385" s="48">
        <f>Calculations!O362</f>
        <v>2.5854682242000001E-4</v>
      </c>
      <c r="Q385" s="48">
        <f>Calculations!T362</f>
        <v>2.0178634221760881E-2</v>
      </c>
      <c r="R385" s="48">
        <f>Calculations!M362</f>
        <v>0</v>
      </c>
      <c r="S385" s="48">
        <f>Calculations!R362</f>
        <v>0</v>
      </c>
      <c r="T385" s="28" t="s">
        <v>2616</v>
      </c>
      <c r="U385" s="28" t="s">
        <v>2622</v>
      </c>
      <c r="V385" s="26" t="s">
        <v>2623</v>
      </c>
      <c r="W385" s="35" t="s">
        <v>2633</v>
      </c>
      <c r="X385" s="10"/>
    </row>
    <row r="386" spans="2:24" ht="25.5" x14ac:dyDescent="0.2">
      <c r="B386" s="10" t="str">
        <f>Calculations!A18</f>
        <v>AD/014</v>
      </c>
      <c r="C386" s="10" t="str">
        <f>Calculations!B18</f>
        <v>Back Beck Lane, Addingham</v>
      </c>
      <c r="D386" s="10" t="str">
        <f>Calculations!C18</f>
        <v>Residential</v>
      </c>
      <c r="E386" s="48">
        <f>Calculations!D18</f>
        <v>0.55308100000000004</v>
      </c>
      <c r="F386" s="48">
        <f>Calculations!H18</f>
        <v>0.51732121613070003</v>
      </c>
      <c r="G386" s="48">
        <f>Calculations!L18</f>
        <v>93.534440006201621</v>
      </c>
      <c r="H386" s="48">
        <f>Calculations!G18</f>
        <v>3.5759783869300003E-2</v>
      </c>
      <c r="I386" s="48">
        <f>Calculations!K18</f>
        <v>6.4655599937983768</v>
      </c>
      <c r="J386" s="48">
        <f>Calculations!F18</f>
        <v>0</v>
      </c>
      <c r="K386" s="48">
        <f>Calculations!J18</f>
        <v>0</v>
      </c>
      <c r="L386" s="48">
        <f>Calculations!E18</f>
        <v>0</v>
      </c>
      <c r="M386" s="48">
        <f>Calculations!I18</f>
        <v>0</v>
      </c>
      <c r="N386" s="48">
        <f>Calculations!Q18</f>
        <v>0.27511417921710002</v>
      </c>
      <c r="O386" s="48">
        <f>Calculations!V18</f>
        <v>49.742113581392239</v>
      </c>
      <c r="P386" s="48">
        <f>Calculations!O18</f>
        <v>0.20092991999820001</v>
      </c>
      <c r="Q386" s="48">
        <f>Calculations!T18</f>
        <v>36.329203136285642</v>
      </c>
      <c r="R386" s="48">
        <f>Calculations!M18</f>
        <v>0.17654866629800001</v>
      </c>
      <c r="S386" s="48">
        <f>Calculations!R18</f>
        <v>31.92094219436213</v>
      </c>
      <c r="T386" s="28" t="s">
        <v>2615</v>
      </c>
      <c r="U386" s="28" t="s">
        <v>2622</v>
      </c>
      <c r="V386" s="26" t="s">
        <v>2623</v>
      </c>
      <c r="W386" s="35" t="s">
        <v>2632</v>
      </c>
      <c r="X386" s="10"/>
    </row>
    <row r="387" spans="2:24" x14ac:dyDescent="0.2">
      <c r="B387" s="10" t="str">
        <f>Calculations!A364</f>
        <v>IL/015</v>
      </c>
      <c r="C387" s="10" t="str">
        <f>Calculations!B364</f>
        <v>Slates Lane</v>
      </c>
      <c r="D387" s="10" t="str">
        <f>Calculations!C364</f>
        <v>Residential</v>
      </c>
      <c r="E387" s="48">
        <f>Calculations!D364</f>
        <v>3.0950799999999998</v>
      </c>
      <c r="F387" s="48">
        <f>Calculations!H364</f>
        <v>3.0950799999999998</v>
      </c>
      <c r="G387" s="48">
        <f>Calculations!L364</f>
        <v>100</v>
      </c>
      <c r="H387" s="48">
        <f>Calculations!G364</f>
        <v>0</v>
      </c>
      <c r="I387" s="48">
        <f>Calculations!K364</f>
        <v>0</v>
      </c>
      <c r="J387" s="48">
        <f>Calculations!F364</f>
        <v>0</v>
      </c>
      <c r="K387" s="48">
        <f>Calculations!J364</f>
        <v>0</v>
      </c>
      <c r="L387" s="48">
        <f>Calculations!E364</f>
        <v>0</v>
      </c>
      <c r="M387" s="48">
        <f>Calculations!I364</f>
        <v>0</v>
      </c>
      <c r="N387" s="48">
        <f>Calculations!Q364</f>
        <v>4.8661605002459996E-3</v>
      </c>
      <c r="O387" s="48">
        <f>Calculations!V364</f>
        <v>0.15722244660060483</v>
      </c>
      <c r="P387" s="48">
        <f>Calculations!O364</f>
        <v>4.0562838002499999E-3</v>
      </c>
      <c r="Q387" s="48">
        <f>Calculations!T364</f>
        <v>0.13105586286137999</v>
      </c>
      <c r="R387" s="48">
        <f>Calculations!M364</f>
        <v>2.9555178002499999E-3</v>
      </c>
      <c r="S387" s="48">
        <f>Calculations!R364</f>
        <v>9.5490837078524626E-2</v>
      </c>
      <c r="T387" s="28" t="s">
        <v>2616</v>
      </c>
      <c r="U387" s="28" t="s">
        <v>2622</v>
      </c>
      <c r="V387" s="26" t="s">
        <v>2626</v>
      </c>
      <c r="W387" s="35" t="s">
        <v>2635</v>
      </c>
      <c r="X387" s="10"/>
    </row>
    <row r="388" spans="2:24" ht="25.5" x14ac:dyDescent="0.2">
      <c r="B388" s="10" t="str">
        <f>Calculations!A365</f>
        <v>IL/016</v>
      </c>
      <c r="C388" s="10" t="str">
        <f>Calculations!B365</f>
        <v>Hadfield Farm, Skipton Road,  Ilkley</v>
      </c>
      <c r="D388" s="10" t="str">
        <f>Calculations!C365</f>
        <v>Residential</v>
      </c>
      <c r="E388" s="48">
        <f>Calculations!D365</f>
        <v>23.847100000000001</v>
      </c>
      <c r="F388" s="48">
        <f>Calculations!H365</f>
        <v>9.9482741804669992</v>
      </c>
      <c r="G388" s="48">
        <f>Calculations!L365</f>
        <v>41.716913924405894</v>
      </c>
      <c r="H388" s="48">
        <f>Calculations!G365</f>
        <v>2.8091405212299998</v>
      </c>
      <c r="I388" s="48">
        <f>Calculations!K365</f>
        <v>11.779799309895122</v>
      </c>
      <c r="J388" s="48">
        <f>Calculations!F365</f>
        <v>0.92864704990299995</v>
      </c>
      <c r="K388" s="48">
        <f>Calculations!J365</f>
        <v>3.894171827614259</v>
      </c>
      <c r="L388" s="48">
        <f>Calculations!E365</f>
        <v>10.161038248400001</v>
      </c>
      <c r="M388" s="48">
        <f>Calculations!I365</f>
        <v>42.609114938084716</v>
      </c>
      <c r="N388" s="48">
        <f>Calculations!Q365</f>
        <v>9.4144149023499999</v>
      </c>
      <c r="O388" s="48">
        <f>Calculations!V365</f>
        <v>39.478238034603784</v>
      </c>
      <c r="P388" s="48">
        <f>Calculations!O365</f>
        <v>2.84856508339</v>
      </c>
      <c r="Q388" s="48">
        <f>Calculations!T365</f>
        <v>11.945121559392966</v>
      </c>
      <c r="R388" s="48">
        <f>Calculations!M365</f>
        <v>1.3231420898099999</v>
      </c>
      <c r="S388" s="48">
        <f>Calculations!R365</f>
        <v>5.5484402288328551</v>
      </c>
      <c r="T388" s="28" t="s">
        <v>2615</v>
      </c>
      <c r="U388" s="28" t="s">
        <v>2622</v>
      </c>
      <c r="V388" s="26" t="s">
        <v>2623</v>
      </c>
      <c r="W388" s="35" t="s">
        <v>2628</v>
      </c>
      <c r="X388" s="10"/>
    </row>
    <row r="389" spans="2:24" x14ac:dyDescent="0.2">
      <c r="B389" s="10" t="str">
        <f>Calculations!A366</f>
        <v>IL/017</v>
      </c>
      <c r="C389" s="10" t="str">
        <f>Calculations!B366</f>
        <v>Coutances Way, Ilkley</v>
      </c>
      <c r="D389" s="10" t="str">
        <f>Calculations!C366</f>
        <v>Residential</v>
      </c>
      <c r="E389" s="48">
        <f>Calculations!D366</f>
        <v>1.7190700000000001</v>
      </c>
      <c r="F389" s="48">
        <f>Calculations!H366</f>
        <v>-3.2283979998215528E-6</v>
      </c>
      <c r="G389" s="48">
        <f>Calculations!L366</f>
        <v>-1.8779910066614813E-4</v>
      </c>
      <c r="H389" s="48">
        <f>Calculations!G366</f>
        <v>0</v>
      </c>
      <c r="I389" s="48">
        <f>Calculations!K366</f>
        <v>0</v>
      </c>
      <c r="J389" s="48">
        <f>Calculations!F366</f>
        <v>0.51922314943799996</v>
      </c>
      <c r="K389" s="48">
        <f>Calculations!J366</f>
        <v>30.203723492237078</v>
      </c>
      <c r="L389" s="48">
        <f>Calculations!E366</f>
        <v>1.19985007896</v>
      </c>
      <c r="M389" s="48">
        <f>Calculations!I366</f>
        <v>69.796464306863598</v>
      </c>
      <c r="N389" s="48">
        <f>Calculations!Q366</f>
        <v>4.2953741183485002E-2</v>
      </c>
      <c r="O389" s="48">
        <f>Calculations!V366</f>
        <v>2.498661554415178</v>
      </c>
      <c r="P389" s="48">
        <f>Calculations!O366</f>
        <v>1.091514448485E-3</v>
      </c>
      <c r="Q389" s="48">
        <f>Calculations!T366</f>
        <v>6.3494473668029808E-2</v>
      </c>
      <c r="R389" s="48">
        <f>Calculations!M366</f>
        <v>8.7116363343499998E-4</v>
      </c>
      <c r="S389" s="48">
        <f>Calculations!R366</f>
        <v>5.0676449093696008E-2</v>
      </c>
      <c r="T389" s="28" t="s">
        <v>2616</v>
      </c>
      <c r="U389" s="28" t="s">
        <v>2622</v>
      </c>
      <c r="V389" s="26" t="s">
        <v>2623</v>
      </c>
      <c r="W389" s="35" t="s">
        <v>2633</v>
      </c>
      <c r="X389" s="10"/>
    </row>
    <row r="390" spans="2:24" x14ac:dyDescent="0.2">
      <c r="B390" s="10" t="str">
        <f>Calculations!A367</f>
        <v>IL/018</v>
      </c>
      <c r="C390" s="10" t="str">
        <f>Calculations!B367</f>
        <v>Hardings Lane</v>
      </c>
      <c r="D390" s="10" t="str">
        <f>Calculations!C367</f>
        <v>Residential</v>
      </c>
      <c r="E390" s="48">
        <f>Calculations!D367</f>
        <v>0.86985500000000004</v>
      </c>
      <c r="F390" s="48">
        <f>Calculations!H367</f>
        <v>0.86985500000000004</v>
      </c>
      <c r="G390" s="48">
        <f>Calculations!L367</f>
        <v>100</v>
      </c>
      <c r="H390" s="48">
        <f>Calculations!G367</f>
        <v>0</v>
      </c>
      <c r="I390" s="48">
        <f>Calculations!K367</f>
        <v>0</v>
      </c>
      <c r="J390" s="48">
        <f>Calculations!F367</f>
        <v>0</v>
      </c>
      <c r="K390" s="48">
        <f>Calculations!J367</f>
        <v>0</v>
      </c>
      <c r="L390" s="48">
        <f>Calculations!E367</f>
        <v>0</v>
      </c>
      <c r="M390" s="48">
        <f>Calculations!I367</f>
        <v>0</v>
      </c>
      <c r="N390" s="48">
        <f>Calculations!Q367</f>
        <v>1.19194800001E-2</v>
      </c>
      <c r="O390" s="48">
        <f>Calculations!V367</f>
        <v>1.3702835530174569</v>
      </c>
      <c r="P390" s="48">
        <f>Calculations!O367</f>
        <v>0</v>
      </c>
      <c r="Q390" s="48">
        <f>Calculations!T367</f>
        <v>0</v>
      </c>
      <c r="R390" s="48">
        <f>Calculations!M367</f>
        <v>0</v>
      </c>
      <c r="S390" s="48">
        <f>Calculations!R367</f>
        <v>0</v>
      </c>
      <c r="T390" s="28" t="s">
        <v>2616</v>
      </c>
      <c r="U390" s="28" t="s">
        <v>2622</v>
      </c>
      <c r="V390" s="26" t="s">
        <v>2626</v>
      </c>
      <c r="W390" s="35" t="s">
        <v>2635</v>
      </c>
      <c r="X390" s="10"/>
    </row>
    <row r="391" spans="2:24" x14ac:dyDescent="0.2">
      <c r="B391" s="10" t="str">
        <f>Calculations!A368</f>
        <v>IL/019</v>
      </c>
      <c r="C391" s="10" t="str">
        <f>Calculations!B368</f>
        <v>Hardings Lane</v>
      </c>
      <c r="D391" s="10" t="str">
        <f>Calculations!C368</f>
        <v>Residential</v>
      </c>
      <c r="E391" s="48">
        <f>Calculations!D368</f>
        <v>4.1965700000000004</v>
      </c>
      <c r="F391" s="48">
        <f>Calculations!H368</f>
        <v>4.1965700000000004</v>
      </c>
      <c r="G391" s="48">
        <f>Calculations!L368</f>
        <v>100</v>
      </c>
      <c r="H391" s="48">
        <f>Calculations!G368</f>
        <v>0</v>
      </c>
      <c r="I391" s="48">
        <f>Calculations!K368</f>
        <v>0</v>
      </c>
      <c r="J391" s="48">
        <f>Calculations!F368</f>
        <v>0</v>
      </c>
      <c r="K391" s="48">
        <f>Calculations!J368</f>
        <v>0</v>
      </c>
      <c r="L391" s="48">
        <f>Calculations!E368</f>
        <v>0</v>
      </c>
      <c r="M391" s="48">
        <f>Calculations!I368</f>
        <v>0</v>
      </c>
      <c r="N391" s="48">
        <f>Calculations!Q368</f>
        <v>0.121994116661</v>
      </c>
      <c r="O391" s="48">
        <f>Calculations!V368</f>
        <v>2.9069958718906155</v>
      </c>
      <c r="P391" s="48">
        <f>Calculations!O368</f>
        <v>0</v>
      </c>
      <c r="Q391" s="48">
        <f>Calculations!T368</f>
        <v>0</v>
      </c>
      <c r="R391" s="48">
        <f>Calculations!M368</f>
        <v>0</v>
      </c>
      <c r="S391" s="48">
        <f>Calculations!R368</f>
        <v>0</v>
      </c>
      <c r="T391" s="28" t="s">
        <v>2616</v>
      </c>
      <c r="U391" s="28" t="s">
        <v>2622</v>
      </c>
      <c r="V391" s="26" t="s">
        <v>2626</v>
      </c>
      <c r="W391" s="35" t="s">
        <v>2635</v>
      </c>
      <c r="X391" s="10"/>
    </row>
    <row r="392" spans="2:24" x14ac:dyDescent="0.2">
      <c r="B392" s="10" t="str">
        <f>Calculations!A369</f>
        <v>IL/020A</v>
      </c>
      <c r="C392" s="10" t="str">
        <f>Calculations!B369</f>
        <v>Ben Rhydding Drive</v>
      </c>
      <c r="D392" s="10" t="str">
        <f>Calculations!C369</f>
        <v>Residential</v>
      </c>
      <c r="E392" s="48">
        <f>Calculations!D369</f>
        <v>0.73421800000000004</v>
      </c>
      <c r="F392" s="48">
        <f>Calculations!H369</f>
        <v>0.73421800000000004</v>
      </c>
      <c r="G392" s="48">
        <f>Calculations!L369</f>
        <v>100</v>
      </c>
      <c r="H392" s="48">
        <f>Calculations!G369</f>
        <v>0</v>
      </c>
      <c r="I392" s="48">
        <f>Calculations!K369</f>
        <v>0</v>
      </c>
      <c r="J392" s="48">
        <f>Calculations!F369</f>
        <v>0</v>
      </c>
      <c r="K392" s="48">
        <f>Calculations!J369</f>
        <v>0</v>
      </c>
      <c r="L392" s="48">
        <f>Calculations!E369</f>
        <v>0</v>
      </c>
      <c r="M392" s="48">
        <f>Calculations!I369</f>
        <v>0</v>
      </c>
      <c r="N392" s="48">
        <f>Calculations!Q369</f>
        <v>0</v>
      </c>
      <c r="O392" s="48">
        <f>Calculations!V369</f>
        <v>0</v>
      </c>
      <c r="P392" s="48">
        <f>Calculations!O369</f>
        <v>0</v>
      </c>
      <c r="Q392" s="48">
        <f>Calculations!T369</f>
        <v>0</v>
      </c>
      <c r="R392" s="48">
        <f>Calculations!M369</f>
        <v>0</v>
      </c>
      <c r="S392" s="48">
        <f>Calculations!R369</f>
        <v>0</v>
      </c>
      <c r="T392" s="28" t="s">
        <v>2616</v>
      </c>
      <c r="U392" s="28" t="s">
        <v>2622</v>
      </c>
      <c r="V392" s="26" t="s">
        <v>2627</v>
      </c>
      <c r="W392" s="35" t="s">
        <v>2631</v>
      </c>
      <c r="X392" s="10"/>
    </row>
    <row r="393" spans="2:24" x14ac:dyDescent="0.2">
      <c r="B393" s="10" t="str">
        <f>Calculations!A370</f>
        <v>IL/020B</v>
      </c>
      <c r="C393" s="10" t="str">
        <f>Calculations!B370</f>
        <v>Ben Rhydding Drive</v>
      </c>
      <c r="D393" s="10" t="str">
        <f>Calculations!C370</f>
        <v>Residential</v>
      </c>
      <c r="E393" s="48">
        <f>Calculations!D370</f>
        <v>8.1954399999999996</v>
      </c>
      <c r="F393" s="48">
        <f>Calculations!H370</f>
        <v>8.1954399999999996</v>
      </c>
      <c r="G393" s="48">
        <f>Calculations!L370</f>
        <v>100</v>
      </c>
      <c r="H393" s="48">
        <f>Calculations!G370</f>
        <v>0</v>
      </c>
      <c r="I393" s="48">
        <f>Calculations!K370</f>
        <v>0</v>
      </c>
      <c r="J393" s="48">
        <f>Calculations!F370</f>
        <v>0</v>
      </c>
      <c r="K393" s="48">
        <f>Calculations!J370</f>
        <v>0</v>
      </c>
      <c r="L393" s="48">
        <f>Calculations!E370</f>
        <v>0</v>
      </c>
      <c r="M393" s="48">
        <f>Calculations!I370</f>
        <v>0</v>
      </c>
      <c r="N393" s="48">
        <f>Calculations!Q370</f>
        <v>1.1050524993999999E-2</v>
      </c>
      <c r="O393" s="48">
        <f>Calculations!V370</f>
        <v>0.13483748272209911</v>
      </c>
      <c r="P393" s="48">
        <f>Calculations!O370</f>
        <v>0</v>
      </c>
      <c r="Q393" s="48">
        <f>Calculations!T370</f>
        <v>0</v>
      </c>
      <c r="R393" s="48">
        <f>Calculations!M370</f>
        <v>0</v>
      </c>
      <c r="S393" s="48">
        <f>Calculations!R370</f>
        <v>0</v>
      </c>
      <c r="T393" s="28" t="s">
        <v>2616</v>
      </c>
      <c r="U393" s="28" t="s">
        <v>2622</v>
      </c>
      <c r="V393" s="26" t="s">
        <v>2626</v>
      </c>
      <c r="W393" s="35" t="s">
        <v>2635</v>
      </c>
      <c r="X393" s="10"/>
    </row>
    <row r="394" spans="2:24" x14ac:dyDescent="0.2">
      <c r="B394" s="10" t="str">
        <f>Calculations!A371</f>
        <v>IL/021</v>
      </c>
      <c r="C394" s="10" t="str">
        <f>Calculations!B371</f>
        <v>Hangingstone Road.</v>
      </c>
      <c r="D394" s="10" t="str">
        <f>Calculations!C371</f>
        <v>Residential</v>
      </c>
      <c r="E394" s="48">
        <f>Calculations!D371</f>
        <v>1.6710199999999999</v>
      </c>
      <c r="F394" s="48">
        <f>Calculations!H371</f>
        <v>1.6710199999999999</v>
      </c>
      <c r="G394" s="48">
        <f>Calculations!L371</f>
        <v>100</v>
      </c>
      <c r="H394" s="48">
        <f>Calculations!G371</f>
        <v>0</v>
      </c>
      <c r="I394" s="48">
        <f>Calculations!K371</f>
        <v>0</v>
      </c>
      <c r="J394" s="48">
        <f>Calculations!F371</f>
        <v>0</v>
      </c>
      <c r="K394" s="48">
        <f>Calculations!J371</f>
        <v>0</v>
      </c>
      <c r="L394" s="48">
        <f>Calculations!E371</f>
        <v>0</v>
      </c>
      <c r="M394" s="48">
        <f>Calculations!I371</f>
        <v>0</v>
      </c>
      <c r="N394" s="48">
        <f>Calculations!Q371</f>
        <v>3.9648494640699999E-2</v>
      </c>
      <c r="O394" s="48">
        <f>Calculations!V371</f>
        <v>2.3727121542949812</v>
      </c>
      <c r="P394" s="48">
        <f>Calculations!O371</f>
        <v>0</v>
      </c>
      <c r="Q394" s="48">
        <f>Calculations!T371</f>
        <v>0</v>
      </c>
      <c r="R394" s="48">
        <f>Calculations!M371</f>
        <v>0</v>
      </c>
      <c r="S394" s="48">
        <f>Calculations!R371</f>
        <v>0</v>
      </c>
      <c r="T394" s="28" t="s">
        <v>2616</v>
      </c>
      <c r="U394" s="28" t="s">
        <v>2622</v>
      </c>
      <c r="V394" s="26" t="s">
        <v>2626</v>
      </c>
      <c r="W394" s="35" t="s">
        <v>2635</v>
      </c>
      <c r="X394" s="10"/>
    </row>
    <row r="395" spans="2:24" x14ac:dyDescent="0.2">
      <c r="B395" s="10" t="str">
        <f>Calculations!A372</f>
        <v>IL/022</v>
      </c>
      <c r="C395" s="10" t="str">
        <f>Calculations!B372</f>
        <v>Fieldway</v>
      </c>
      <c r="D395" s="10" t="str">
        <f>Calculations!C372</f>
        <v>Residential</v>
      </c>
      <c r="E395" s="48">
        <f>Calculations!D372</f>
        <v>1.0970200000000001</v>
      </c>
      <c r="F395" s="48">
        <f>Calculations!H372</f>
        <v>1.0970200000000001</v>
      </c>
      <c r="G395" s="48">
        <f>Calculations!L372</f>
        <v>100</v>
      </c>
      <c r="H395" s="48">
        <f>Calculations!G372</f>
        <v>0</v>
      </c>
      <c r="I395" s="48">
        <f>Calculations!K372</f>
        <v>0</v>
      </c>
      <c r="J395" s="48">
        <f>Calculations!F372</f>
        <v>0</v>
      </c>
      <c r="K395" s="48">
        <f>Calculations!J372</f>
        <v>0</v>
      </c>
      <c r="L395" s="48">
        <f>Calculations!E372</f>
        <v>0</v>
      </c>
      <c r="M395" s="48">
        <f>Calculations!I372</f>
        <v>0</v>
      </c>
      <c r="N395" s="48">
        <f>Calculations!Q372</f>
        <v>8.8314791470100004E-2</v>
      </c>
      <c r="O395" s="48">
        <f>Calculations!V372</f>
        <v>8.0504267442799584</v>
      </c>
      <c r="P395" s="48">
        <f>Calculations!O372</f>
        <v>1.3599999999999999E-2</v>
      </c>
      <c r="Q395" s="48">
        <f>Calculations!T372</f>
        <v>1.2397221563873038</v>
      </c>
      <c r="R395" s="48">
        <f>Calculations!M372</f>
        <v>0</v>
      </c>
      <c r="S395" s="48">
        <f>Calculations!R372</f>
        <v>0</v>
      </c>
      <c r="T395" s="28" t="s">
        <v>2616</v>
      </c>
      <c r="U395" s="28" t="s">
        <v>2622</v>
      </c>
      <c r="V395" s="26" t="s">
        <v>2626</v>
      </c>
      <c r="W395" s="35" t="s">
        <v>2635</v>
      </c>
      <c r="X395" s="10"/>
    </row>
    <row r="396" spans="2:24" x14ac:dyDescent="0.2">
      <c r="B396" s="10" t="str">
        <f>Calculations!A373</f>
        <v>IL/023</v>
      </c>
      <c r="C396" s="10" t="str">
        <f>Calculations!B373</f>
        <v>Grammar School, Cowpasture Road, Ilkley</v>
      </c>
      <c r="D396" s="10" t="str">
        <f>Calculations!C373</f>
        <v>Residential</v>
      </c>
      <c r="E396" s="48">
        <f>Calculations!D373</f>
        <v>3.36599</v>
      </c>
      <c r="F396" s="48">
        <f>Calculations!H373</f>
        <v>3.36599</v>
      </c>
      <c r="G396" s="48">
        <f>Calculations!L373</f>
        <v>100</v>
      </c>
      <c r="H396" s="48">
        <f>Calculations!G373</f>
        <v>0</v>
      </c>
      <c r="I396" s="48">
        <f>Calculations!K373</f>
        <v>0</v>
      </c>
      <c r="J396" s="48">
        <f>Calculations!F373</f>
        <v>0</v>
      </c>
      <c r="K396" s="48">
        <f>Calculations!J373</f>
        <v>0</v>
      </c>
      <c r="L396" s="48">
        <f>Calculations!E373</f>
        <v>0</v>
      </c>
      <c r="M396" s="48">
        <f>Calculations!I373</f>
        <v>0</v>
      </c>
      <c r="N396" s="48">
        <f>Calculations!Q373</f>
        <v>0.29811693365569303</v>
      </c>
      <c r="O396" s="48">
        <f>Calculations!V373</f>
        <v>8.8567385421731206</v>
      </c>
      <c r="P396" s="48">
        <f>Calculations!O373</f>
        <v>4.3384286169299998E-4</v>
      </c>
      <c r="Q396" s="48">
        <f>Calculations!T373</f>
        <v>1.2889012198283418E-2</v>
      </c>
      <c r="R396" s="48">
        <f>Calculations!M373</f>
        <v>0</v>
      </c>
      <c r="S396" s="48">
        <f>Calculations!R373</f>
        <v>0</v>
      </c>
      <c r="T396" s="28" t="s">
        <v>2616</v>
      </c>
      <c r="U396" s="28" t="s">
        <v>2622</v>
      </c>
      <c r="V396" s="26" t="s">
        <v>2626</v>
      </c>
      <c r="W396" s="35" t="s">
        <v>2635</v>
      </c>
      <c r="X396" s="10"/>
    </row>
    <row r="397" spans="2:24" x14ac:dyDescent="0.2">
      <c r="B397" s="10" t="str">
        <f>Calculations!A374</f>
        <v>IL/024</v>
      </c>
      <c r="C397" s="10" t="str">
        <f>Calculations!B374</f>
        <v>Curly Hill</v>
      </c>
      <c r="D397" s="10" t="str">
        <f>Calculations!C374</f>
        <v>Residential</v>
      </c>
      <c r="E397" s="48">
        <f>Calculations!D374</f>
        <v>0.26631500000000002</v>
      </c>
      <c r="F397" s="48">
        <f>Calculations!H374</f>
        <v>0.26631500000000002</v>
      </c>
      <c r="G397" s="48">
        <f>Calculations!L374</f>
        <v>100</v>
      </c>
      <c r="H397" s="48">
        <f>Calculations!G374</f>
        <v>0</v>
      </c>
      <c r="I397" s="48">
        <f>Calculations!K374</f>
        <v>0</v>
      </c>
      <c r="J397" s="48">
        <f>Calculations!F374</f>
        <v>0</v>
      </c>
      <c r="K397" s="48">
        <f>Calculations!J374</f>
        <v>0</v>
      </c>
      <c r="L397" s="48">
        <f>Calculations!E374</f>
        <v>0</v>
      </c>
      <c r="M397" s="48">
        <f>Calculations!I374</f>
        <v>0</v>
      </c>
      <c r="N397" s="48">
        <f>Calculations!Q374</f>
        <v>5.9622588224470002E-2</v>
      </c>
      <c r="O397" s="48">
        <f>Calculations!V374</f>
        <v>22.387994752255786</v>
      </c>
      <c r="P397" s="48">
        <f>Calculations!O374</f>
        <v>8.4277599999700008E-3</v>
      </c>
      <c r="Q397" s="48">
        <f>Calculations!T374</f>
        <v>3.1645832942079872</v>
      </c>
      <c r="R397" s="48">
        <f>Calculations!M374</f>
        <v>0</v>
      </c>
      <c r="S397" s="48">
        <f>Calculations!R374</f>
        <v>0</v>
      </c>
      <c r="T397" s="28" t="s">
        <v>2616</v>
      </c>
      <c r="U397" s="28" t="s">
        <v>2622</v>
      </c>
      <c r="V397" s="26" t="s">
        <v>2626</v>
      </c>
      <c r="W397" s="35" t="s">
        <v>2635</v>
      </c>
      <c r="X397" s="10"/>
    </row>
    <row r="398" spans="2:24" x14ac:dyDescent="0.2">
      <c r="B398" s="10" t="str">
        <f>Calculations!A375</f>
        <v>IL/025</v>
      </c>
      <c r="C398" s="10" t="str">
        <f>Calculations!B375</f>
        <v>Queens Road</v>
      </c>
      <c r="D398" s="10" t="str">
        <f>Calculations!C375</f>
        <v>Residential</v>
      </c>
      <c r="E398" s="48">
        <f>Calculations!D375</f>
        <v>0.20425699999999999</v>
      </c>
      <c r="F398" s="48">
        <f>Calculations!H375</f>
        <v>0.20425699999999999</v>
      </c>
      <c r="G398" s="48">
        <f>Calculations!L375</f>
        <v>100</v>
      </c>
      <c r="H398" s="48">
        <f>Calculations!G375</f>
        <v>0</v>
      </c>
      <c r="I398" s="48">
        <f>Calculations!K375</f>
        <v>0</v>
      </c>
      <c r="J398" s="48">
        <f>Calculations!F375</f>
        <v>0</v>
      </c>
      <c r="K398" s="48">
        <f>Calculations!J375</f>
        <v>0</v>
      </c>
      <c r="L398" s="48">
        <f>Calculations!E375</f>
        <v>0</v>
      </c>
      <c r="M398" s="48">
        <f>Calculations!I375</f>
        <v>0</v>
      </c>
      <c r="N398" s="48">
        <f>Calculations!Q375</f>
        <v>0</v>
      </c>
      <c r="O398" s="48">
        <f>Calculations!V375</f>
        <v>0</v>
      </c>
      <c r="P398" s="48">
        <f>Calculations!O375</f>
        <v>0</v>
      </c>
      <c r="Q398" s="48">
        <f>Calculations!T375</f>
        <v>0</v>
      </c>
      <c r="R398" s="48">
        <f>Calculations!M375</f>
        <v>0</v>
      </c>
      <c r="S398" s="48">
        <f>Calculations!R375</f>
        <v>0</v>
      </c>
      <c r="T398" s="28" t="s">
        <v>2616</v>
      </c>
      <c r="U398" s="28" t="s">
        <v>2622</v>
      </c>
      <c r="V398" s="26" t="s">
        <v>2627</v>
      </c>
      <c r="W398" s="35" t="s">
        <v>2631</v>
      </c>
      <c r="X398" s="10"/>
    </row>
    <row r="399" spans="2:24" x14ac:dyDescent="0.2">
      <c r="B399" s="10" t="str">
        <f>Calculations!A376</f>
        <v>IL/026</v>
      </c>
      <c r="C399" s="10" t="str">
        <f>Calculations!B376</f>
        <v>Clifton Road</v>
      </c>
      <c r="D399" s="10" t="str">
        <f>Calculations!C376</f>
        <v>Residential</v>
      </c>
      <c r="E399" s="48">
        <f>Calculations!D376</f>
        <v>0.33688600000000002</v>
      </c>
      <c r="F399" s="48">
        <f>Calculations!H376</f>
        <v>0.33688600000000002</v>
      </c>
      <c r="G399" s="48">
        <f>Calculations!L376</f>
        <v>100</v>
      </c>
      <c r="H399" s="48">
        <f>Calculations!G376</f>
        <v>0</v>
      </c>
      <c r="I399" s="48">
        <f>Calculations!K376</f>
        <v>0</v>
      </c>
      <c r="J399" s="48">
        <f>Calculations!F376</f>
        <v>0</v>
      </c>
      <c r="K399" s="48">
        <f>Calculations!J376</f>
        <v>0</v>
      </c>
      <c r="L399" s="48">
        <f>Calculations!E376</f>
        <v>0</v>
      </c>
      <c r="M399" s="48">
        <f>Calculations!I376</f>
        <v>0</v>
      </c>
      <c r="N399" s="48">
        <f>Calculations!Q376</f>
        <v>2.3471870714080002E-2</v>
      </c>
      <c r="O399" s="48">
        <f>Calculations!V376</f>
        <v>6.9673036914802049</v>
      </c>
      <c r="P399" s="48">
        <f>Calculations!O376</f>
        <v>5.5354973411800004E-3</v>
      </c>
      <c r="Q399" s="48">
        <f>Calculations!T376</f>
        <v>1.6431366519178596</v>
      </c>
      <c r="R399" s="48">
        <f>Calculations!M376</f>
        <v>0</v>
      </c>
      <c r="S399" s="48">
        <f>Calculations!R376</f>
        <v>0</v>
      </c>
      <c r="T399" s="28" t="s">
        <v>2616</v>
      </c>
      <c r="U399" s="28" t="s">
        <v>2622</v>
      </c>
      <c r="V399" s="26" t="s">
        <v>2626</v>
      </c>
      <c r="W399" s="35" t="s">
        <v>2635</v>
      </c>
      <c r="X399" s="10"/>
    </row>
    <row r="400" spans="2:24" x14ac:dyDescent="0.2">
      <c r="B400" s="10" t="str">
        <f>Calculations!A377</f>
        <v>IL/028</v>
      </c>
      <c r="C400" s="10" t="str">
        <f>Calculations!B377</f>
        <v>Clifton Road</v>
      </c>
      <c r="D400" s="10" t="str">
        <f>Calculations!C377</f>
        <v>Residential</v>
      </c>
      <c r="E400" s="48">
        <f>Calculations!D377</f>
        <v>0.26851799999999998</v>
      </c>
      <c r="F400" s="48">
        <f>Calculations!H377</f>
        <v>0.26851799999999998</v>
      </c>
      <c r="G400" s="48">
        <f>Calculations!L377</f>
        <v>100</v>
      </c>
      <c r="H400" s="48">
        <f>Calculations!G377</f>
        <v>0</v>
      </c>
      <c r="I400" s="48">
        <f>Calculations!K377</f>
        <v>0</v>
      </c>
      <c r="J400" s="48">
        <f>Calculations!F377</f>
        <v>0</v>
      </c>
      <c r="K400" s="48">
        <f>Calculations!J377</f>
        <v>0</v>
      </c>
      <c r="L400" s="48">
        <f>Calculations!E377</f>
        <v>0</v>
      </c>
      <c r="M400" s="48">
        <f>Calculations!I377</f>
        <v>0</v>
      </c>
      <c r="N400" s="48">
        <f>Calculations!Q377</f>
        <v>7.9423399999700005E-3</v>
      </c>
      <c r="O400" s="48">
        <f>Calculations!V377</f>
        <v>2.9578426772022737</v>
      </c>
      <c r="P400" s="48">
        <f>Calculations!O377</f>
        <v>0</v>
      </c>
      <c r="Q400" s="48">
        <f>Calculations!T377</f>
        <v>0</v>
      </c>
      <c r="R400" s="48">
        <f>Calculations!M377</f>
        <v>0</v>
      </c>
      <c r="S400" s="48">
        <f>Calculations!R377</f>
        <v>0</v>
      </c>
      <c r="T400" s="28" t="s">
        <v>2616</v>
      </c>
      <c r="U400" s="28" t="s">
        <v>2622</v>
      </c>
      <c r="V400" s="26" t="s">
        <v>2626</v>
      </c>
      <c r="W400" s="35" t="s">
        <v>2635</v>
      </c>
      <c r="X400" s="10"/>
    </row>
    <row r="401" spans="2:24" x14ac:dyDescent="0.2">
      <c r="B401" s="10" t="str">
        <f>Calculations!A378</f>
        <v>IL/029</v>
      </c>
      <c r="C401" s="10" t="str">
        <f>Calculations!B378</f>
        <v>Owler Park Road</v>
      </c>
      <c r="D401" s="10" t="str">
        <f>Calculations!C378</f>
        <v>Residential</v>
      </c>
      <c r="E401" s="48">
        <f>Calculations!D378</f>
        <v>0.21438099999999999</v>
      </c>
      <c r="F401" s="48">
        <f>Calculations!H378</f>
        <v>0.21438099999999999</v>
      </c>
      <c r="G401" s="48">
        <f>Calculations!L378</f>
        <v>100</v>
      </c>
      <c r="H401" s="48">
        <f>Calculations!G378</f>
        <v>0</v>
      </c>
      <c r="I401" s="48">
        <f>Calculations!K378</f>
        <v>0</v>
      </c>
      <c r="J401" s="48">
        <f>Calculations!F378</f>
        <v>0</v>
      </c>
      <c r="K401" s="48">
        <f>Calculations!J378</f>
        <v>0</v>
      </c>
      <c r="L401" s="48">
        <f>Calculations!E378</f>
        <v>0</v>
      </c>
      <c r="M401" s="48">
        <f>Calculations!I378</f>
        <v>0</v>
      </c>
      <c r="N401" s="48">
        <f>Calculations!Q378</f>
        <v>0</v>
      </c>
      <c r="O401" s="48">
        <f>Calculations!V378</f>
        <v>0</v>
      </c>
      <c r="P401" s="48">
        <f>Calculations!O378</f>
        <v>0</v>
      </c>
      <c r="Q401" s="48">
        <f>Calculations!T378</f>
        <v>0</v>
      </c>
      <c r="R401" s="48">
        <f>Calculations!M378</f>
        <v>0</v>
      </c>
      <c r="S401" s="48">
        <f>Calculations!R378</f>
        <v>0</v>
      </c>
      <c r="T401" s="28" t="s">
        <v>2616</v>
      </c>
      <c r="U401" s="28" t="s">
        <v>2622</v>
      </c>
      <c r="V401" s="26" t="s">
        <v>2627</v>
      </c>
      <c r="W401" s="35" t="s">
        <v>2631</v>
      </c>
      <c r="X401" s="10"/>
    </row>
    <row r="402" spans="2:24" ht="25.5" x14ac:dyDescent="0.2">
      <c r="B402" s="10" t="str">
        <f>Calculations!A475</f>
        <v>KY/083</v>
      </c>
      <c r="C402" s="10" t="str">
        <f>Calculations!B475</f>
        <v>Beck Street/Bridge Street</v>
      </c>
      <c r="D402" s="10" t="str">
        <f>Calculations!C475</f>
        <v>Residential</v>
      </c>
      <c r="E402" s="48">
        <f>Calculations!D475</f>
        <v>0.572214</v>
      </c>
      <c r="F402" s="48">
        <f>Calculations!H475</f>
        <v>0.56229953159741997</v>
      </c>
      <c r="G402" s="48">
        <f>Calculations!L475</f>
        <v>98.267349557581596</v>
      </c>
      <c r="H402" s="48">
        <f>Calculations!G475</f>
        <v>3.1883772771599999E-3</v>
      </c>
      <c r="I402" s="48">
        <f>Calculations!K475</f>
        <v>0.55720015189422134</v>
      </c>
      <c r="J402" s="48">
        <f>Calculations!F475</f>
        <v>1.8325021902100001E-3</v>
      </c>
      <c r="K402" s="48">
        <f>Calculations!J475</f>
        <v>0.32024770281922499</v>
      </c>
      <c r="L402" s="48">
        <f>Calculations!E475</f>
        <v>4.8935889352099997E-3</v>
      </c>
      <c r="M402" s="48">
        <f>Calculations!I475</f>
        <v>0.8552025877049495</v>
      </c>
      <c r="N402" s="48">
        <f>Calculations!Q475</f>
        <v>0.31946705526640001</v>
      </c>
      <c r="O402" s="48">
        <f>Calculations!V475</f>
        <v>55.829996341648403</v>
      </c>
      <c r="P402" s="48">
        <f>Calculations!O475</f>
        <v>0.1929280847034</v>
      </c>
      <c r="Q402" s="48">
        <f>Calculations!T475</f>
        <v>33.716072082018265</v>
      </c>
      <c r="R402" s="48">
        <f>Calculations!M475</f>
        <v>0.13543985892099999</v>
      </c>
      <c r="S402" s="48">
        <f>Calculations!R475</f>
        <v>23.669441663608371</v>
      </c>
      <c r="T402" s="28" t="s">
        <v>2615</v>
      </c>
      <c r="U402" s="28" t="s">
        <v>2622</v>
      </c>
      <c r="V402" s="26" t="s">
        <v>2623</v>
      </c>
      <c r="W402" s="35" t="s">
        <v>2628</v>
      </c>
      <c r="X402" s="10"/>
    </row>
    <row r="403" spans="2:24" ht="25.5" x14ac:dyDescent="0.2">
      <c r="B403" s="10" t="str">
        <f>Calculations!A136</f>
        <v>CC/005</v>
      </c>
      <c r="C403" s="10" t="str">
        <f>Calculations!B136</f>
        <v>Broadway</v>
      </c>
      <c r="D403" s="10" t="str">
        <f>Calculations!C136</f>
        <v>Residential</v>
      </c>
      <c r="E403" s="48">
        <f>Calculations!D136</f>
        <v>0.58145500000000006</v>
      </c>
      <c r="F403" s="48">
        <f>Calculations!H136</f>
        <v>-3.4245379998756875E-7</v>
      </c>
      <c r="G403" s="48">
        <f>Calculations!L136</f>
        <v>-5.8896010867146856E-5</v>
      </c>
      <c r="H403" s="48">
        <f>Calculations!G136</f>
        <v>2.4698442184799999E-2</v>
      </c>
      <c r="I403" s="48">
        <f>Calculations!K136</f>
        <v>4.2476962421511546</v>
      </c>
      <c r="J403" s="48">
        <f>Calculations!F136</f>
        <v>0.55675690026900004</v>
      </c>
      <c r="K403" s="48">
        <f>Calculations!J136</f>
        <v>95.752362653859706</v>
      </c>
      <c r="L403" s="48">
        <f>Calculations!E136</f>
        <v>0</v>
      </c>
      <c r="M403" s="48">
        <f>Calculations!I136</f>
        <v>0</v>
      </c>
      <c r="N403" s="48">
        <f>Calculations!Q136</f>
        <v>0.46984378000549998</v>
      </c>
      <c r="O403" s="48">
        <f>Calculations!V136</f>
        <v>80.804839584404633</v>
      </c>
      <c r="P403" s="48">
        <f>Calculations!O136</f>
        <v>0.412388250949</v>
      </c>
      <c r="Q403" s="48">
        <f>Calculations!T136</f>
        <v>70.923502411880534</v>
      </c>
      <c r="R403" s="48">
        <f>Calculations!M136</f>
        <v>0.28337046540799998</v>
      </c>
      <c r="S403" s="48">
        <f>Calculations!R136</f>
        <v>48.734719867917541</v>
      </c>
      <c r="T403" s="28" t="s">
        <v>2615</v>
      </c>
      <c r="U403" s="28" t="s">
        <v>2622</v>
      </c>
      <c r="V403" s="26" t="s">
        <v>2623</v>
      </c>
      <c r="W403" s="35" t="s">
        <v>2632</v>
      </c>
      <c r="X403" s="10"/>
    </row>
    <row r="404" spans="2:24" x14ac:dyDescent="0.2">
      <c r="B404" s="10" t="str">
        <f>Calculations!A381</f>
        <v>IL/032</v>
      </c>
      <c r="C404" s="10" t="str">
        <f>Calculations!B381</f>
        <v>Skipton Road</v>
      </c>
      <c r="D404" s="10" t="str">
        <f>Calculations!C381</f>
        <v>Residential</v>
      </c>
      <c r="E404" s="48">
        <f>Calculations!D381</f>
        <v>3.5385300000000002</v>
      </c>
      <c r="F404" s="48">
        <f>Calculations!H381</f>
        <v>3.5385300000000002</v>
      </c>
      <c r="G404" s="48">
        <f>Calculations!L381</f>
        <v>100</v>
      </c>
      <c r="H404" s="48">
        <f>Calculations!G381</f>
        <v>0</v>
      </c>
      <c r="I404" s="48">
        <f>Calculations!K381</f>
        <v>0</v>
      </c>
      <c r="J404" s="48">
        <f>Calculations!F381</f>
        <v>0</v>
      </c>
      <c r="K404" s="48">
        <f>Calculations!J381</f>
        <v>0</v>
      </c>
      <c r="L404" s="48">
        <f>Calculations!E381</f>
        <v>0</v>
      </c>
      <c r="M404" s="48">
        <f>Calculations!I381</f>
        <v>0</v>
      </c>
      <c r="N404" s="48">
        <f>Calculations!Q381</f>
        <v>0.49610092381859999</v>
      </c>
      <c r="O404" s="48">
        <f>Calculations!V381</f>
        <v>14.019972243236598</v>
      </c>
      <c r="P404" s="48">
        <f>Calculations!O381</f>
        <v>7.7266333220600003E-2</v>
      </c>
      <c r="Q404" s="48">
        <f>Calculations!T381</f>
        <v>2.1835715175680295</v>
      </c>
      <c r="R404" s="48">
        <f>Calculations!M381</f>
        <v>6.0558949649799999E-2</v>
      </c>
      <c r="S404" s="48">
        <f>Calculations!R381</f>
        <v>1.7114154648907878</v>
      </c>
      <c r="T404" s="28" t="s">
        <v>2616</v>
      </c>
      <c r="U404" s="28" t="s">
        <v>2622</v>
      </c>
      <c r="V404" s="26" t="s">
        <v>2626</v>
      </c>
      <c r="W404" s="35" t="s">
        <v>2635</v>
      </c>
      <c r="X404" s="10"/>
    </row>
    <row r="405" spans="2:24" x14ac:dyDescent="0.2">
      <c r="B405" s="10" t="str">
        <f>Calculations!A382</f>
        <v>IL/033</v>
      </c>
      <c r="C405" s="10" t="str">
        <f>Calculations!B382</f>
        <v>Stockheld Road</v>
      </c>
      <c r="D405" s="10" t="str">
        <f>Calculations!C382</f>
        <v>Residential</v>
      </c>
      <c r="E405" s="48">
        <f>Calculations!D382</f>
        <v>0.23205500000000001</v>
      </c>
      <c r="F405" s="48">
        <f>Calculations!H382</f>
        <v>0.18279894467224</v>
      </c>
      <c r="G405" s="48">
        <f>Calculations!L382</f>
        <v>78.773973701165673</v>
      </c>
      <c r="H405" s="48">
        <f>Calculations!G382</f>
        <v>4.6691354002800001E-2</v>
      </c>
      <c r="I405" s="48">
        <f>Calculations!K382</f>
        <v>20.120813601430694</v>
      </c>
      <c r="J405" s="48">
        <f>Calculations!F382</f>
        <v>2.5647013249599998E-3</v>
      </c>
      <c r="K405" s="48">
        <f>Calculations!J382</f>
        <v>1.1052126974036327</v>
      </c>
      <c r="L405" s="48">
        <f>Calculations!E382</f>
        <v>0</v>
      </c>
      <c r="M405" s="48">
        <f>Calculations!I382</f>
        <v>0</v>
      </c>
      <c r="N405" s="48">
        <f>Calculations!Q382</f>
        <v>1.500457174299907E-2</v>
      </c>
      <c r="O405" s="48">
        <f>Calculations!V382</f>
        <v>6.465954943008799</v>
      </c>
      <c r="P405" s="48">
        <f>Calculations!O382</f>
        <v>1.4618174990700001E-6</v>
      </c>
      <c r="Q405" s="48">
        <f>Calculations!T382</f>
        <v>6.2994440932968474E-4</v>
      </c>
      <c r="R405" s="48">
        <f>Calculations!M382</f>
        <v>0</v>
      </c>
      <c r="S405" s="48">
        <f>Calculations!R382</f>
        <v>0</v>
      </c>
      <c r="T405" s="28" t="s">
        <v>2616</v>
      </c>
      <c r="U405" s="28" t="s">
        <v>2622</v>
      </c>
      <c r="V405" s="26" t="s">
        <v>2625</v>
      </c>
      <c r="W405" s="35" t="s">
        <v>2630</v>
      </c>
      <c r="X405" s="10"/>
    </row>
    <row r="406" spans="2:24" x14ac:dyDescent="0.2">
      <c r="B406" s="10" t="str">
        <f>Calculations!A383</f>
        <v>IL/034</v>
      </c>
      <c r="C406" s="10" t="str">
        <f>Calculations!B383</f>
        <v>Beanlands Parade</v>
      </c>
      <c r="D406" s="10" t="str">
        <f>Calculations!C383</f>
        <v>Residential</v>
      </c>
      <c r="E406" s="48">
        <f>Calculations!D383</f>
        <v>0.27016200000000001</v>
      </c>
      <c r="F406" s="48">
        <f>Calculations!H383</f>
        <v>3.4262965025709996E-2</v>
      </c>
      <c r="G406" s="48">
        <f>Calculations!L383</f>
        <v>12.682377619987264</v>
      </c>
      <c r="H406" s="48">
        <f>Calculations!G383</f>
        <v>0.234728212844</v>
      </c>
      <c r="I406" s="48">
        <f>Calculations!K383</f>
        <v>86.884244580659015</v>
      </c>
      <c r="J406" s="48">
        <f>Calculations!F383</f>
        <v>1.1708221302900001E-3</v>
      </c>
      <c r="K406" s="48">
        <f>Calculations!J383</f>
        <v>0.43337779935372112</v>
      </c>
      <c r="L406" s="48">
        <f>Calculations!E383</f>
        <v>0</v>
      </c>
      <c r="M406" s="48">
        <f>Calculations!I383</f>
        <v>0</v>
      </c>
      <c r="N406" s="48">
        <f>Calculations!Q383</f>
        <v>0.14151994069856011</v>
      </c>
      <c r="O406" s="48">
        <f>Calculations!V383</f>
        <v>52.383362833618385</v>
      </c>
      <c r="P406" s="48">
        <f>Calculations!O383</f>
        <v>2.3515983699560098E-2</v>
      </c>
      <c r="Q406" s="48">
        <f>Calculations!T383</f>
        <v>8.7044009518585508</v>
      </c>
      <c r="R406" s="48">
        <f>Calculations!M383</f>
        <v>7.19801499601E-5</v>
      </c>
      <c r="S406" s="48">
        <f>Calculations!R383</f>
        <v>2.6643328802755384E-2</v>
      </c>
      <c r="T406" s="28" t="s">
        <v>2616</v>
      </c>
      <c r="U406" s="28" t="s">
        <v>2622</v>
      </c>
      <c r="V406" s="26" t="s">
        <v>2625</v>
      </c>
      <c r="W406" s="35" t="s">
        <v>2630</v>
      </c>
      <c r="X406" s="10"/>
    </row>
    <row r="407" spans="2:24" x14ac:dyDescent="0.2">
      <c r="B407" s="10" t="str">
        <f>Calculations!A384</f>
        <v>IL/035</v>
      </c>
      <c r="C407" s="10" t="str">
        <f>Calculations!B384</f>
        <v>The Franklin, Easby Drive/Victoria Road</v>
      </c>
      <c r="D407" s="10" t="str">
        <f>Calculations!C384</f>
        <v>Residential</v>
      </c>
      <c r="E407" s="48">
        <f>Calculations!D384</f>
        <v>0.14549999999999999</v>
      </c>
      <c r="F407" s="48">
        <f>Calculations!H384</f>
        <v>0.14549999999999999</v>
      </c>
      <c r="G407" s="48">
        <f>Calculations!L384</f>
        <v>100</v>
      </c>
      <c r="H407" s="48">
        <f>Calculations!G384</f>
        <v>0</v>
      </c>
      <c r="I407" s="48">
        <f>Calculations!K384</f>
        <v>0</v>
      </c>
      <c r="J407" s="48">
        <f>Calculations!F384</f>
        <v>0</v>
      </c>
      <c r="K407" s="48">
        <f>Calculations!J384</f>
        <v>0</v>
      </c>
      <c r="L407" s="48">
        <f>Calculations!E384</f>
        <v>0</v>
      </c>
      <c r="M407" s="48">
        <f>Calculations!I384</f>
        <v>0</v>
      </c>
      <c r="N407" s="48">
        <f>Calculations!Q384</f>
        <v>0</v>
      </c>
      <c r="O407" s="48">
        <f>Calculations!V384</f>
        <v>0</v>
      </c>
      <c r="P407" s="48">
        <f>Calculations!O384</f>
        <v>0</v>
      </c>
      <c r="Q407" s="48">
        <f>Calculations!T384</f>
        <v>0</v>
      </c>
      <c r="R407" s="48">
        <f>Calculations!M384</f>
        <v>0</v>
      </c>
      <c r="S407" s="48">
        <f>Calculations!R384</f>
        <v>0</v>
      </c>
      <c r="T407" s="28" t="s">
        <v>2616</v>
      </c>
      <c r="U407" s="28" t="s">
        <v>2622</v>
      </c>
      <c r="V407" s="26" t="s">
        <v>2627</v>
      </c>
      <c r="W407" s="35" t="s">
        <v>2631</v>
      </c>
      <c r="X407" s="10"/>
    </row>
    <row r="408" spans="2:24" x14ac:dyDescent="0.2">
      <c r="B408" s="10" t="str">
        <f>Calculations!A385</f>
        <v>IL/036</v>
      </c>
      <c r="C408" s="10" t="str">
        <f>Calculations!B385</f>
        <v>Owler House - Park Road</v>
      </c>
      <c r="D408" s="10" t="str">
        <f>Calculations!C385</f>
        <v>Residential</v>
      </c>
      <c r="E408" s="48">
        <f>Calculations!D385</f>
        <v>0.23872499999999999</v>
      </c>
      <c r="F408" s="48">
        <f>Calculations!H385</f>
        <v>0.23872499999999999</v>
      </c>
      <c r="G408" s="48">
        <f>Calculations!L385</f>
        <v>100</v>
      </c>
      <c r="H408" s="48">
        <f>Calculations!G385</f>
        <v>0</v>
      </c>
      <c r="I408" s="48">
        <f>Calculations!K385</f>
        <v>0</v>
      </c>
      <c r="J408" s="48">
        <f>Calculations!F385</f>
        <v>0</v>
      </c>
      <c r="K408" s="48">
        <f>Calculations!J385</f>
        <v>0</v>
      </c>
      <c r="L408" s="48">
        <f>Calculations!E385</f>
        <v>0</v>
      </c>
      <c r="M408" s="48">
        <f>Calculations!I385</f>
        <v>0</v>
      </c>
      <c r="N408" s="48">
        <f>Calculations!Q385</f>
        <v>0</v>
      </c>
      <c r="O408" s="48">
        <f>Calculations!V385</f>
        <v>0</v>
      </c>
      <c r="P408" s="48">
        <f>Calculations!O385</f>
        <v>0</v>
      </c>
      <c r="Q408" s="48">
        <f>Calculations!T385</f>
        <v>0</v>
      </c>
      <c r="R408" s="48">
        <f>Calculations!M385</f>
        <v>0</v>
      </c>
      <c r="S408" s="48">
        <f>Calculations!R385</f>
        <v>0</v>
      </c>
      <c r="T408" s="28" t="s">
        <v>2616</v>
      </c>
      <c r="U408" s="28" t="s">
        <v>2622</v>
      </c>
      <c r="V408" s="26" t="s">
        <v>2627</v>
      </c>
      <c r="W408" s="35" t="s">
        <v>2631</v>
      </c>
      <c r="X408" s="10"/>
    </row>
    <row r="409" spans="2:24" x14ac:dyDescent="0.2">
      <c r="B409" s="10" t="str">
        <f>Calculations!A386</f>
        <v>IL/037</v>
      </c>
      <c r="C409" s="10" t="str">
        <f>Calculations!B386</f>
        <v>Ben Rhydding Drive/Railway Lane</v>
      </c>
      <c r="D409" s="10" t="str">
        <f>Calculations!C386</f>
        <v>Residential</v>
      </c>
      <c r="E409" s="48">
        <f>Calculations!D386</f>
        <v>9.2390000000000008</v>
      </c>
      <c r="F409" s="48">
        <f>Calculations!H386</f>
        <v>9.2390000000000008</v>
      </c>
      <c r="G409" s="48">
        <f>Calculations!L386</f>
        <v>100</v>
      </c>
      <c r="H409" s="48">
        <f>Calculations!G386</f>
        <v>0</v>
      </c>
      <c r="I409" s="48">
        <f>Calculations!K386</f>
        <v>0</v>
      </c>
      <c r="J409" s="48">
        <f>Calculations!F386</f>
        <v>0</v>
      </c>
      <c r="K409" s="48">
        <f>Calculations!J386</f>
        <v>0</v>
      </c>
      <c r="L409" s="48">
        <f>Calculations!E386</f>
        <v>0</v>
      </c>
      <c r="M409" s="48">
        <f>Calculations!I386</f>
        <v>0</v>
      </c>
      <c r="N409" s="48">
        <f>Calculations!Q386</f>
        <v>0.2560394188524</v>
      </c>
      <c r="O409" s="48">
        <f>Calculations!V386</f>
        <v>2.771289304604394</v>
      </c>
      <c r="P409" s="48">
        <f>Calculations!O386</f>
        <v>8.37422465634E-2</v>
      </c>
      <c r="Q409" s="48">
        <f>Calculations!T386</f>
        <v>0.90639946491395174</v>
      </c>
      <c r="R409" s="48">
        <f>Calculations!M386</f>
        <v>2.72705618339E-2</v>
      </c>
      <c r="S409" s="48">
        <f>Calculations!R386</f>
        <v>0.29516789516073166</v>
      </c>
      <c r="T409" s="28" t="s">
        <v>2616</v>
      </c>
      <c r="U409" s="28" t="s">
        <v>2622</v>
      </c>
      <c r="V409" s="26" t="s">
        <v>2626</v>
      </c>
      <c r="W409" s="35" t="s">
        <v>2635</v>
      </c>
      <c r="X409" s="10"/>
    </row>
    <row r="410" spans="2:24" x14ac:dyDescent="0.2">
      <c r="B410" s="10" t="str">
        <f>Calculations!A387</f>
        <v>IL/038</v>
      </c>
      <c r="C410" s="10" t="str">
        <f>Calculations!B387</f>
        <v>9 -9A Leeds Road - Ilkley</v>
      </c>
      <c r="D410" s="10" t="str">
        <f>Calculations!C387</f>
        <v>Residential</v>
      </c>
      <c r="E410" s="48">
        <f>Calculations!D387</f>
        <v>1.6349700000000002E-2</v>
      </c>
      <c r="F410" s="48">
        <f>Calculations!H387</f>
        <v>1.6349700000000002E-2</v>
      </c>
      <c r="G410" s="48">
        <f>Calculations!L387</f>
        <v>100</v>
      </c>
      <c r="H410" s="48">
        <f>Calculations!G387</f>
        <v>0</v>
      </c>
      <c r="I410" s="48">
        <f>Calculations!K387</f>
        <v>0</v>
      </c>
      <c r="J410" s="48">
        <f>Calculations!F387</f>
        <v>0</v>
      </c>
      <c r="K410" s="48">
        <f>Calculations!J387</f>
        <v>0</v>
      </c>
      <c r="L410" s="48">
        <f>Calculations!E387</f>
        <v>0</v>
      </c>
      <c r="M410" s="48">
        <f>Calculations!I387</f>
        <v>0</v>
      </c>
      <c r="N410" s="48">
        <f>Calculations!Q387</f>
        <v>0</v>
      </c>
      <c r="O410" s="48">
        <f>Calculations!V387</f>
        <v>0</v>
      </c>
      <c r="P410" s="48">
        <f>Calculations!O387</f>
        <v>0</v>
      </c>
      <c r="Q410" s="48">
        <f>Calculations!T387</f>
        <v>0</v>
      </c>
      <c r="R410" s="48">
        <f>Calculations!M387</f>
        <v>0</v>
      </c>
      <c r="S410" s="48">
        <f>Calculations!R387</f>
        <v>0</v>
      </c>
      <c r="T410" s="28" t="s">
        <v>2616</v>
      </c>
      <c r="U410" s="28" t="s">
        <v>2622</v>
      </c>
      <c r="V410" s="26" t="s">
        <v>2627</v>
      </c>
      <c r="W410" s="35" t="s">
        <v>2631</v>
      </c>
      <c r="X410" s="10"/>
    </row>
    <row r="411" spans="2:24" x14ac:dyDescent="0.2">
      <c r="B411" s="10" t="str">
        <f>Calculations!A388</f>
        <v>IL/039</v>
      </c>
      <c r="C411" s="10" t="str">
        <f>Calculations!B388</f>
        <v>Land off Moorfield Road, Ben Rhydding</v>
      </c>
      <c r="D411" s="10" t="str">
        <f>Calculations!C388</f>
        <v>Residential</v>
      </c>
      <c r="E411" s="48">
        <f>Calculations!D388</f>
        <v>1.2947200000000001</v>
      </c>
      <c r="F411" s="48">
        <f>Calculations!H388</f>
        <v>1.2947200000000001</v>
      </c>
      <c r="G411" s="48">
        <f>Calculations!L388</f>
        <v>100</v>
      </c>
      <c r="H411" s="48">
        <f>Calculations!G388</f>
        <v>0</v>
      </c>
      <c r="I411" s="48">
        <f>Calculations!K388</f>
        <v>0</v>
      </c>
      <c r="J411" s="48">
        <f>Calculations!F388</f>
        <v>0</v>
      </c>
      <c r="K411" s="48">
        <f>Calculations!J388</f>
        <v>0</v>
      </c>
      <c r="L411" s="48">
        <f>Calculations!E388</f>
        <v>0</v>
      </c>
      <c r="M411" s="48">
        <f>Calculations!I388</f>
        <v>0</v>
      </c>
      <c r="N411" s="48">
        <f>Calculations!Q388</f>
        <v>7.9640621720900001E-2</v>
      </c>
      <c r="O411" s="48">
        <f>Calculations!V388</f>
        <v>6.1511849450769276</v>
      </c>
      <c r="P411" s="48">
        <f>Calculations!O388</f>
        <v>3.9537099136000002E-2</v>
      </c>
      <c r="Q411" s="48">
        <f>Calculations!T388</f>
        <v>3.0537181117152743</v>
      </c>
      <c r="R411" s="48">
        <f>Calculations!M388</f>
        <v>1.1763672056000001E-2</v>
      </c>
      <c r="S411" s="48">
        <f>Calculations!R388</f>
        <v>0.90858811604053391</v>
      </c>
      <c r="T411" s="28" t="s">
        <v>2616</v>
      </c>
      <c r="U411" s="28" t="s">
        <v>2622</v>
      </c>
      <c r="V411" s="26" t="s">
        <v>2626</v>
      </c>
      <c r="W411" s="35" t="s">
        <v>2635</v>
      </c>
      <c r="X411" s="10"/>
    </row>
    <row r="412" spans="2:24" x14ac:dyDescent="0.2">
      <c r="B412" s="10" t="str">
        <f>Calculations!A389</f>
        <v>IL/040</v>
      </c>
      <c r="C412" s="10" t="str">
        <f>Calculations!B389</f>
        <v>Cowpasture Road</v>
      </c>
      <c r="D412" s="10" t="str">
        <f>Calculations!C389</f>
        <v>Residential</v>
      </c>
      <c r="E412" s="48">
        <f>Calculations!D389</f>
        <v>0.14938399999999999</v>
      </c>
      <c r="F412" s="48">
        <f>Calculations!H389</f>
        <v>0.14938399999999999</v>
      </c>
      <c r="G412" s="48">
        <f>Calculations!L389</f>
        <v>100</v>
      </c>
      <c r="H412" s="48">
        <f>Calculations!G389</f>
        <v>0</v>
      </c>
      <c r="I412" s="48">
        <f>Calculations!K389</f>
        <v>0</v>
      </c>
      <c r="J412" s="48">
        <f>Calculations!F389</f>
        <v>0</v>
      </c>
      <c r="K412" s="48">
        <f>Calculations!J389</f>
        <v>0</v>
      </c>
      <c r="L412" s="48">
        <f>Calculations!E389</f>
        <v>0</v>
      </c>
      <c r="M412" s="48">
        <f>Calculations!I389</f>
        <v>0</v>
      </c>
      <c r="N412" s="48">
        <f>Calculations!Q389</f>
        <v>0</v>
      </c>
      <c r="O412" s="48">
        <f>Calculations!V389</f>
        <v>0</v>
      </c>
      <c r="P412" s="48">
        <f>Calculations!O389</f>
        <v>0</v>
      </c>
      <c r="Q412" s="48">
        <f>Calculations!T389</f>
        <v>0</v>
      </c>
      <c r="R412" s="48">
        <f>Calculations!M389</f>
        <v>0</v>
      </c>
      <c r="S412" s="48">
        <f>Calculations!R389</f>
        <v>0</v>
      </c>
      <c r="T412" s="28" t="s">
        <v>2616</v>
      </c>
      <c r="U412" s="28" t="s">
        <v>2622</v>
      </c>
      <c r="V412" s="26" t="s">
        <v>2627</v>
      </c>
      <c r="W412" s="35" t="s">
        <v>2631</v>
      </c>
      <c r="X412" s="10"/>
    </row>
    <row r="413" spans="2:24" x14ac:dyDescent="0.2">
      <c r="B413" s="10" t="str">
        <f>Calculations!A390</f>
        <v>IL/041</v>
      </c>
      <c r="C413" s="10" t="str">
        <f>Calculations!B390</f>
        <v>Parish Ghyll Drive</v>
      </c>
      <c r="D413" s="10" t="str">
        <f>Calculations!C390</f>
        <v>Residential</v>
      </c>
      <c r="E413" s="48">
        <f>Calculations!D390</f>
        <v>0.57896099999999995</v>
      </c>
      <c r="F413" s="48">
        <f>Calculations!H390</f>
        <v>0.57896099999999995</v>
      </c>
      <c r="G413" s="48">
        <f>Calculations!L390</f>
        <v>100</v>
      </c>
      <c r="H413" s="48">
        <f>Calculations!G390</f>
        <v>0</v>
      </c>
      <c r="I413" s="48">
        <f>Calculations!K390</f>
        <v>0</v>
      </c>
      <c r="J413" s="48">
        <f>Calculations!F390</f>
        <v>0</v>
      </c>
      <c r="K413" s="48">
        <f>Calculations!J390</f>
        <v>0</v>
      </c>
      <c r="L413" s="48">
        <f>Calculations!E390</f>
        <v>0</v>
      </c>
      <c r="M413" s="48">
        <f>Calculations!I390</f>
        <v>0</v>
      </c>
      <c r="N413" s="48">
        <f>Calculations!Q390</f>
        <v>4.2758400000600001E-3</v>
      </c>
      <c r="O413" s="48">
        <f>Calculations!V390</f>
        <v>0.73853679264406413</v>
      </c>
      <c r="P413" s="48">
        <f>Calculations!O390</f>
        <v>0</v>
      </c>
      <c r="Q413" s="48">
        <f>Calculations!T390</f>
        <v>0</v>
      </c>
      <c r="R413" s="48">
        <f>Calculations!M390</f>
        <v>0</v>
      </c>
      <c r="S413" s="48">
        <f>Calculations!R390</f>
        <v>0</v>
      </c>
      <c r="T413" s="28" t="s">
        <v>2616</v>
      </c>
      <c r="U413" s="28" t="s">
        <v>2622</v>
      </c>
      <c r="V413" s="26" t="s">
        <v>2626</v>
      </c>
      <c r="W413" s="35" t="s">
        <v>2635</v>
      </c>
      <c r="X413" s="10"/>
    </row>
    <row r="414" spans="2:24" x14ac:dyDescent="0.2">
      <c r="B414" s="10" t="str">
        <f>Calculations!A391</f>
        <v>IL/042</v>
      </c>
      <c r="C414" s="10" t="str">
        <f>Calculations!B391</f>
        <v>Land at Middleton Farm</v>
      </c>
      <c r="D414" s="10" t="str">
        <f>Calculations!C391</f>
        <v>Residential</v>
      </c>
      <c r="E414" s="48">
        <f>Calculations!D391</f>
        <v>33.031700000000001</v>
      </c>
      <c r="F414" s="48">
        <f>Calculations!H391</f>
        <v>33.031700000000001</v>
      </c>
      <c r="G414" s="48">
        <f>Calculations!L391</f>
        <v>100</v>
      </c>
      <c r="H414" s="48">
        <f>Calculations!G391</f>
        <v>0</v>
      </c>
      <c r="I414" s="48">
        <f>Calculations!K391</f>
        <v>0</v>
      </c>
      <c r="J414" s="48">
        <f>Calculations!F391</f>
        <v>0</v>
      </c>
      <c r="K414" s="48">
        <f>Calculations!J391</f>
        <v>0</v>
      </c>
      <c r="L414" s="48">
        <f>Calculations!E391</f>
        <v>0</v>
      </c>
      <c r="M414" s="48">
        <f>Calculations!I391</f>
        <v>0</v>
      </c>
      <c r="N414" s="48">
        <f>Calculations!Q391</f>
        <v>1.497632947239</v>
      </c>
      <c r="O414" s="48">
        <f>Calculations!V391</f>
        <v>4.5339263411783222</v>
      </c>
      <c r="P414" s="48">
        <f>Calculations!O391</f>
        <v>0.57639603667899997</v>
      </c>
      <c r="Q414" s="48">
        <f>Calculations!T391</f>
        <v>1.7449784197573845</v>
      </c>
      <c r="R414" s="48">
        <f>Calculations!M391</f>
        <v>0.34164425564700002</v>
      </c>
      <c r="S414" s="48">
        <f>Calculations!R391</f>
        <v>1.0342920759361462</v>
      </c>
      <c r="T414" s="28" t="s">
        <v>2616</v>
      </c>
      <c r="U414" s="28" t="s">
        <v>2622</v>
      </c>
      <c r="V414" s="26" t="s">
        <v>2626</v>
      </c>
      <c r="W414" s="35" t="s">
        <v>2635</v>
      </c>
      <c r="X414" s="10"/>
    </row>
    <row r="415" spans="2:24" x14ac:dyDescent="0.2">
      <c r="B415" s="10" t="str">
        <f>Calculations!A392</f>
        <v>IL/043</v>
      </c>
      <c r="C415" s="10" t="str">
        <f>Calculations!B392</f>
        <v>Castle Road</v>
      </c>
      <c r="D415" s="10" t="str">
        <f>Calculations!C392</f>
        <v>Residential</v>
      </c>
      <c r="E415" s="48">
        <f>Calculations!D392</f>
        <v>9.4088900000000003E-2</v>
      </c>
      <c r="F415" s="48">
        <f>Calculations!H392</f>
        <v>9.4088900000000003E-2</v>
      </c>
      <c r="G415" s="48">
        <f>Calculations!L392</f>
        <v>100</v>
      </c>
      <c r="H415" s="48">
        <f>Calculations!G392</f>
        <v>0</v>
      </c>
      <c r="I415" s="48">
        <f>Calculations!K392</f>
        <v>0</v>
      </c>
      <c r="J415" s="48">
        <f>Calculations!F392</f>
        <v>0</v>
      </c>
      <c r="K415" s="48">
        <f>Calculations!J392</f>
        <v>0</v>
      </c>
      <c r="L415" s="48">
        <f>Calculations!E392</f>
        <v>0</v>
      </c>
      <c r="M415" s="48">
        <f>Calculations!I392</f>
        <v>0</v>
      </c>
      <c r="N415" s="48">
        <f>Calculations!Q392</f>
        <v>4.9964680002160004E-4</v>
      </c>
      <c r="O415" s="48">
        <f>Calculations!V392</f>
        <v>0.53103692361330612</v>
      </c>
      <c r="P415" s="48">
        <f>Calculations!O392</f>
        <v>9.9240299934600003E-5</v>
      </c>
      <c r="Q415" s="48">
        <f>Calculations!T392</f>
        <v>0.10547503471142718</v>
      </c>
      <c r="R415" s="48">
        <f>Calculations!M392</f>
        <v>9.9240299934600003E-5</v>
      </c>
      <c r="S415" s="48">
        <f>Calculations!R392</f>
        <v>0.10547503471142718</v>
      </c>
      <c r="T415" s="28" t="s">
        <v>2616</v>
      </c>
      <c r="U415" s="28" t="s">
        <v>2622</v>
      </c>
      <c r="V415" s="26" t="s">
        <v>2626</v>
      </c>
      <c r="W415" s="35" t="s">
        <v>2635</v>
      </c>
      <c r="X415" s="10"/>
    </row>
    <row r="416" spans="2:24" x14ac:dyDescent="0.2">
      <c r="B416" s="10" t="str">
        <f>Calculations!A393</f>
        <v>IL/044</v>
      </c>
      <c r="C416" s="10" t="str">
        <f>Calculations!B393</f>
        <v>Skipton Road</v>
      </c>
      <c r="D416" s="10" t="str">
        <f>Calculations!C393</f>
        <v>Residential</v>
      </c>
      <c r="E416" s="48">
        <f>Calculations!D393</f>
        <v>8.7048199999999998</v>
      </c>
      <c r="F416" s="48">
        <f>Calculations!H393</f>
        <v>8.7048199999999998</v>
      </c>
      <c r="G416" s="48">
        <f>Calculations!L393</f>
        <v>100</v>
      </c>
      <c r="H416" s="48">
        <f>Calculations!G393</f>
        <v>0</v>
      </c>
      <c r="I416" s="48">
        <f>Calculations!K393</f>
        <v>0</v>
      </c>
      <c r="J416" s="48">
        <f>Calculations!F393</f>
        <v>0</v>
      </c>
      <c r="K416" s="48">
        <f>Calculations!J393</f>
        <v>0</v>
      </c>
      <c r="L416" s="48">
        <f>Calculations!E393</f>
        <v>0</v>
      </c>
      <c r="M416" s="48">
        <f>Calculations!I393</f>
        <v>0</v>
      </c>
      <c r="N416" s="48">
        <f>Calculations!Q393</f>
        <v>0.93074613803219997</v>
      </c>
      <c r="O416" s="48">
        <f>Calculations!V393</f>
        <v>10.6923076873755</v>
      </c>
      <c r="P416" s="48">
        <f>Calculations!O393</f>
        <v>0.1829801045452</v>
      </c>
      <c r="Q416" s="48">
        <f>Calculations!T393</f>
        <v>2.1020550056773146</v>
      </c>
      <c r="R416" s="48">
        <f>Calculations!M393</f>
        <v>7.0345190594199997E-2</v>
      </c>
      <c r="S416" s="48">
        <f>Calculations!R393</f>
        <v>0.80811769334920192</v>
      </c>
      <c r="T416" s="28" t="s">
        <v>2616</v>
      </c>
      <c r="U416" s="28" t="s">
        <v>2622</v>
      </c>
      <c r="V416" s="26" t="s">
        <v>2626</v>
      </c>
      <c r="W416" s="35" t="s">
        <v>2635</v>
      </c>
      <c r="X416" s="10"/>
    </row>
    <row r="417" spans="2:24" x14ac:dyDescent="0.2">
      <c r="B417" s="10" t="str">
        <f>Calculations!A394</f>
        <v>IL/045</v>
      </c>
      <c r="C417" s="10" t="str">
        <f>Calculations!B394</f>
        <v>Dove Corner, Hollingwood Gate</v>
      </c>
      <c r="D417" s="10" t="str">
        <f>Calculations!C394</f>
        <v>Residential</v>
      </c>
      <c r="E417" s="48">
        <f>Calculations!D394</f>
        <v>0.237647</v>
      </c>
      <c r="F417" s="48">
        <f>Calculations!H394</f>
        <v>0.237647</v>
      </c>
      <c r="G417" s="48">
        <f>Calculations!L394</f>
        <v>100</v>
      </c>
      <c r="H417" s="48">
        <f>Calculations!G394</f>
        <v>0</v>
      </c>
      <c r="I417" s="48">
        <f>Calculations!K394</f>
        <v>0</v>
      </c>
      <c r="J417" s="48">
        <f>Calculations!F394</f>
        <v>0</v>
      </c>
      <c r="K417" s="48">
        <f>Calculations!J394</f>
        <v>0</v>
      </c>
      <c r="L417" s="48">
        <f>Calculations!E394</f>
        <v>0</v>
      </c>
      <c r="M417" s="48">
        <f>Calculations!I394</f>
        <v>0</v>
      </c>
      <c r="N417" s="48">
        <f>Calculations!Q394</f>
        <v>0</v>
      </c>
      <c r="O417" s="48">
        <f>Calculations!V394</f>
        <v>0</v>
      </c>
      <c r="P417" s="48">
        <f>Calculations!O394</f>
        <v>0</v>
      </c>
      <c r="Q417" s="48">
        <f>Calculations!T394</f>
        <v>0</v>
      </c>
      <c r="R417" s="48">
        <f>Calculations!M394</f>
        <v>0</v>
      </c>
      <c r="S417" s="48">
        <f>Calculations!R394</f>
        <v>0</v>
      </c>
      <c r="T417" s="28" t="s">
        <v>2616</v>
      </c>
      <c r="U417" s="28" t="s">
        <v>2622</v>
      </c>
      <c r="V417" s="26" t="s">
        <v>2627</v>
      </c>
      <c r="W417" s="35" t="s">
        <v>2631</v>
      </c>
      <c r="X417" s="10"/>
    </row>
    <row r="418" spans="2:24" x14ac:dyDescent="0.2">
      <c r="B418" s="10" t="str">
        <f>Calculations!A395</f>
        <v>KY/001</v>
      </c>
      <c r="C418" s="10" t="str">
        <f>Calculations!B395</f>
        <v>Barr House Lane/Hollins Lane, Utley</v>
      </c>
      <c r="D418" s="10" t="str">
        <f>Calculations!C395</f>
        <v>Residential</v>
      </c>
      <c r="E418" s="48">
        <f>Calculations!D395</f>
        <v>4.1483299999999996</v>
      </c>
      <c r="F418" s="48">
        <f>Calculations!H395</f>
        <v>4.1483299999999996</v>
      </c>
      <c r="G418" s="48">
        <f>Calculations!L395</f>
        <v>100</v>
      </c>
      <c r="H418" s="48">
        <f>Calculations!G395</f>
        <v>0</v>
      </c>
      <c r="I418" s="48">
        <f>Calculations!K395</f>
        <v>0</v>
      </c>
      <c r="J418" s="48">
        <f>Calculations!F395</f>
        <v>0</v>
      </c>
      <c r="K418" s="48">
        <f>Calculations!J395</f>
        <v>0</v>
      </c>
      <c r="L418" s="48">
        <f>Calculations!E395</f>
        <v>0</v>
      </c>
      <c r="M418" s="48">
        <f>Calculations!I395</f>
        <v>0</v>
      </c>
      <c r="N418" s="48">
        <f>Calculations!Q395</f>
        <v>0.18238225075010001</v>
      </c>
      <c r="O418" s="48">
        <f>Calculations!V395</f>
        <v>4.3965222330455873</v>
      </c>
      <c r="P418" s="48">
        <f>Calculations!O395</f>
        <v>3.3521627688099999E-2</v>
      </c>
      <c r="Q418" s="48">
        <f>Calculations!T395</f>
        <v>0.80807524203956782</v>
      </c>
      <c r="R418" s="48">
        <f>Calculations!M395</f>
        <v>0</v>
      </c>
      <c r="S418" s="48">
        <f>Calculations!R395</f>
        <v>0</v>
      </c>
      <c r="T418" s="28" t="s">
        <v>2616</v>
      </c>
      <c r="U418" s="28" t="s">
        <v>2622</v>
      </c>
      <c r="V418" s="26" t="s">
        <v>2626</v>
      </c>
      <c r="W418" s="35" t="s">
        <v>2635</v>
      </c>
      <c r="X418" s="10"/>
    </row>
    <row r="419" spans="2:24" x14ac:dyDescent="0.2">
      <c r="B419" s="10" t="str">
        <f>Calculations!A396</f>
        <v>KY/002</v>
      </c>
      <c r="C419" s="10" t="str">
        <f>Calculations!B396</f>
        <v>Hollins Lane, Utley</v>
      </c>
      <c r="D419" s="10" t="str">
        <f>Calculations!C396</f>
        <v>Residential</v>
      </c>
      <c r="E419" s="48">
        <f>Calculations!D396</f>
        <v>4.0572100000000004</v>
      </c>
      <c r="F419" s="48">
        <f>Calculations!H396</f>
        <v>4.0572100000000004</v>
      </c>
      <c r="G419" s="48">
        <f>Calculations!L396</f>
        <v>100</v>
      </c>
      <c r="H419" s="48">
        <f>Calculations!G396</f>
        <v>0</v>
      </c>
      <c r="I419" s="48">
        <f>Calculations!K396</f>
        <v>0</v>
      </c>
      <c r="J419" s="48">
        <f>Calculations!F396</f>
        <v>0</v>
      </c>
      <c r="K419" s="48">
        <f>Calculations!J396</f>
        <v>0</v>
      </c>
      <c r="L419" s="48">
        <f>Calculations!E396</f>
        <v>0</v>
      </c>
      <c r="M419" s="48">
        <f>Calculations!I396</f>
        <v>0</v>
      </c>
      <c r="N419" s="48">
        <f>Calculations!Q396</f>
        <v>9.33201199998E-2</v>
      </c>
      <c r="O419" s="48">
        <f>Calculations!V396</f>
        <v>2.3001057376818057</v>
      </c>
      <c r="P419" s="48">
        <f>Calculations!O396</f>
        <v>0</v>
      </c>
      <c r="Q419" s="48">
        <f>Calculations!T396</f>
        <v>0</v>
      </c>
      <c r="R419" s="48">
        <f>Calculations!M396</f>
        <v>0</v>
      </c>
      <c r="S419" s="48">
        <f>Calculations!R396</f>
        <v>0</v>
      </c>
      <c r="T419" s="28" t="s">
        <v>2616</v>
      </c>
      <c r="U419" s="28" t="s">
        <v>2622</v>
      </c>
      <c r="V419" s="26" t="s">
        <v>2626</v>
      </c>
      <c r="W419" s="35" t="s">
        <v>2635</v>
      </c>
      <c r="X419" s="10"/>
    </row>
    <row r="420" spans="2:24" x14ac:dyDescent="0.2">
      <c r="B420" s="10" t="str">
        <f>Calculations!A397</f>
        <v>KY/003</v>
      </c>
      <c r="C420" s="10" t="str">
        <f>Calculations!B397</f>
        <v>Hollins Lane</v>
      </c>
      <c r="D420" s="10" t="str">
        <f>Calculations!C397</f>
        <v>Residential</v>
      </c>
      <c r="E420" s="48">
        <f>Calculations!D397</f>
        <v>3.6611099999999999</v>
      </c>
      <c r="F420" s="48">
        <f>Calculations!H397</f>
        <v>3.6611099999999999</v>
      </c>
      <c r="G420" s="48">
        <f>Calculations!L397</f>
        <v>100</v>
      </c>
      <c r="H420" s="48">
        <f>Calculations!G397</f>
        <v>0</v>
      </c>
      <c r="I420" s="48">
        <f>Calculations!K397</f>
        <v>0</v>
      </c>
      <c r="J420" s="48">
        <f>Calculations!F397</f>
        <v>0</v>
      </c>
      <c r="K420" s="48">
        <f>Calculations!J397</f>
        <v>0</v>
      </c>
      <c r="L420" s="48">
        <f>Calculations!E397</f>
        <v>0</v>
      </c>
      <c r="M420" s="48">
        <f>Calculations!I397</f>
        <v>0</v>
      </c>
      <c r="N420" s="48">
        <f>Calculations!Q397</f>
        <v>0.24065140621799999</v>
      </c>
      <c r="O420" s="48">
        <f>Calculations!V397</f>
        <v>6.5731815274056231</v>
      </c>
      <c r="P420" s="48">
        <f>Calculations!O397</f>
        <v>2.24E-2</v>
      </c>
      <c r="Q420" s="48">
        <f>Calculations!T397</f>
        <v>0.6118363010125345</v>
      </c>
      <c r="R420" s="48">
        <f>Calculations!M397</f>
        <v>0</v>
      </c>
      <c r="S420" s="48">
        <f>Calculations!R397</f>
        <v>0</v>
      </c>
      <c r="T420" s="28" t="s">
        <v>2616</v>
      </c>
      <c r="U420" s="28" t="s">
        <v>2622</v>
      </c>
      <c r="V420" s="26" t="s">
        <v>2626</v>
      </c>
      <c r="W420" s="35" t="s">
        <v>2635</v>
      </c>
      <c r="X420" s="10"/>
    </row>
    <row r="421" spans="2:24" x14ac:dyDescent="0.2">
      <c r="B421" s="10" t="str">
        <f>Calculations!A398</f>
        <v>KY/004</v>
      </c>
      <c r="C421" s="10" t="str">
        <f>Calculations!B398</f>
        <v>Greenhead Lane</v>
      </c>
      <c r="D421" s="26" t="str">
        <f>Calculations!C398</f>
        <v>Residential</v>
      </c>
      <c r="E421" s="50">
        <f>Calculations!D398</f>
        <v>0.421653</v>
      </c>
      <c r="F421" s="50">
        <f>Calculations!H398</f>
        <v>0.421653</v>
      </c>
      <c r="G421" s="50">
        <f>Calculations!L398</f>
        <v>100</v>
      </c>
      <c r="H421" s="50">
        <f>Calculations!G398</f>
        <v>0</v>
      </c>
      <c r="I421" s="50">
        <f>Calculations!K398</f>
        <v>0</v>
      </c>
      <c r="J421" s="50">
        <f>Calculations!F398</f>
        <v>0</v>
      </c>
      <c r="K421" s="50">
        <f>Calculations!J398</f>
        <v>0</v>
      </c>
      <c r="L421" s="50">
        <f>Calculations!E398</f>
        <v>0</v>
      </c>
      <c r="M421" s="50">
        <f>Calculations!I398</f>
        <v>0</v>
      </c>
      <c r="N421" s="48">
        <f>Calculations!Q398</f>
        <v>2.5783570204599999E-2</v>
      </c>
      <c r="O421" s="48">
        <f>Calculations!V398</f>
        <v>6.114878870682765</v>
      </c>
      <c r="P421" s="48">
        <f>Calculations!O398</f>
        <v>0</v>
      </c>
      <c r="Q421" s="48">
        <f>Calculations!T398</f>
        <v>0</v>
      </c>
      <c r="R421" s="50">
        <f>Calculations!M398</f>
        <v>0</v>
      </c>
      <c r="S421" s="50">
        <f>Calculations!R398</f>
        <v>0</v>
      </c>
      <c r="T421" s="28" t="s">
        <v>2616</v>
      </c>
      <c r="U421" s="28" t="s">
        <v>2622</v>
      </c>
      <c r="V421" s="26" t="s">
        <v>2626</v>
      </c>
      <c r="W421" s="35" t="s">
        <v>2635</v>
      </c>
      <c r="X421" s="10"/>
    </row>
    <row r="422" spans="2:24" x14ac:dyDescent="0.2">
      <c r="B422" s="10" t="str">
        <f>Calculations!A399</f>
        <v>KY/005</v>
      </c>
      <c r="C422" s="10" t="str">
        <f>Calculations!B399</f>
        <v>Spring Gardens Lane Keighley</v>
      </c>
      <c r="D422" s="10" t="str">
        <f>Calculations!C399</f>
        <v>Residential</v>
      </c>
      <c r="E422" s="48">
        <f>Calculations!D399</f>
        <v>0.67408599999999996</v>
      </c>
      <c r="F422" s="48">
        <f>Calculations!H399</f>
        <v>0.67408599999999996</v>
      </c>
      <c r="G422" s="48">
        <f>Calculations!L399</f>
        <v>100</v>
      </c>
      <c r="H422" s="48">
        <f>Calculations!G399</f>
        <v>0</v>
      </c>
      <c r="I422" s="48">
        <f>Calculations!K399</f>
        <v>0</v>
      </c>
      <c r="J422" s="48">
        <f>Calculations!F399</f>
        <v>0</v>
      </c>
      <c r="K422" s="48">
        <f>Calculations!J399</f>
        <v>0</v>
      </c>
      <c r="L422" s="48">
        <f>Calculations!E399</f>
        <v>0</v>
      </c>
      <c r="M422" s="48">
        <f>Calculations!I399</f>
        <v>0</v>
      </c>
      <c r="N422" s="48">
        <f>Calculations!Q399</f>
        <v>4.1671915303099997E-3</v>
      </c>
      <c r="O422" s="48">
        <f>Calculations!V399</f>
        <v>0.61819879515521758</v>
      </c>
      <c r="P422" s="48">
        <f>Calculations!O399</f>
        <v>0</v>
      </c>
      <c r="Q422" s="48">
        <f>Calculations!T399</f>
        <v>0</v>
      </c>
      <c r="R422" s="48">
        <f>Calculations!M399</f>
        <v>0</v>
      </c>
      <c r="S422" s="48">
        <f>Calculations!R399</f>
        <v>0</v>
      </c>
      <c r="T422" s="28" t="s">
        <v>2616</v>
      </c>
      <c r="U422" s="28" t="s">
        <v>2622</v>
      </c>
      <c r="V422" s="26" t="s">
        <v>2626</v>
      </c>
      <c r="W422" s="35" t="s">
        <v>2635</v>
      </c>
      <c r="X422" s="10"/>
    </row>
    <row r="423" spans="2:24" x14ac:dyDescent="0.2">
      <c r="B423" s="10" t="str">
        <f>Calculations!A400</f>
        <v>KY/006</v>
      </c>
      <c r="C423" s="10" t="str">
        <f>Calculations!B400</f>
        <v>Hawkstone Drive</v>
      </c>
      <c r="D423" s="10" t="str">
        <f>Calculations!C400</f>
        <v>Residential</v>
      </c>
      <c r="E423" s="48">
        <f>Calculations!D400</f>
        <v>0.86922900000000003</v>
      </c>
      <c r="F423" s="48">
        <f>Calculations!H400</f>
        <v>0.86922900000000003</v>
      </c>
      <c r="G423" s="48">
        <f>Calculations!L400</f>
        <v>100</v>
      </c>
      <c r="H423" s="48">
        <f>Calculations!G400</f>
        <v>0</v>
      </c>
      <c r="I423" s="48">
        <f>Calculations!K400</f>
        <v>0</v>
      </c>
      <c r="J423" s="48">
        <f>Calculations!F400</f>
        <v>0</v>
      </c>
      <c r="K423" s="48">
        <f>Calculations!J400</f>
        <v>0</v>
      </c>
      <c r="L423" s="48">
        <f>Calculations!E400</f>
        <v>0</v>
      </c>
      <c r="M423" s="48">
        <f>Calculations!I400</f>
        <v>0</v>
      </c>
      <c r="N423" s="48">
        <f>Calculations!Q400</f>
        <v>0</v>
      </c>
      <c r="O423" s="48">
        <f>Calculations!V400</f>
        <v>0</v>
      </c>
      <c r="P423" s="48">
        <f>Calculations!O400</f>
        <v>0</v>
      </c>
      <c r="Q423" s="48">
        <f>Calculations!T400</f>
        <v>0</v>
      </c>
      <c r="R423" s="48">
        <f>Calculations!M400</f>
        <v>0</v>
      </c>
      <c r="S423" s="48">
        <f>Calculations!R400</f>
        <v>0</v>
      </c>
      <c r="T423" s="28" t="s">
        <v>2616</v>
      </c>
      <c r="U423" s="28" t="s">
        <v>2622</v>
      </c>
      <c r="V423" s="26" t="s">
        <v>2627</v>
      </c>
      <c r="W423" s="35" t="s">
        <v>2631</v>
      </c>
      <c r="X423" s="36"/>
    </row>
    <row r="424" spans="2:24" x14ac:dyDescent="0.2">
      <c r="B424" s="10" t="str">
        <f>Calculations!A401</f>
        <v>KY/007</v>
      </c>
      <c r="C424" s="10" t="str">
        <f>Calculations!B401</f>
        <v>Shann Lane</v>
      </c>
      <c r="D424" s="10" t="str">
        <f>Calculations!C401</f>
        <v>Residential</v>
      </c>
      <c r="E424" s="48">
        <f>Calculations!D401</f>
        <v>4.7546200000000001</v>
      </c>
      <c r="F424" s="48">
        <f>Calculations!H401</f>
        <v>4.7546200000000001</v>
      </c>
      <c r="G424" s="48">
        <f>Calculations!L401</f>
        <v>100</v>
      </c>
      <c r="H424" s="48">
        <f>Calculations!G401</f>
        <v>0</v>
      </c>
      <c r="I424" s="48">
        <f>Calculations!K401</f>
        <v>0</v>
      </c>
      <c r="J424" s="48">
        <f>Calculations!F401</f>
        <v>0</v>
      </c>
      <c r="K424" s="48">
        <f>Calculations!J401</f>
        <v>0</v>
      </c>
      <c r="L424" s="48">
        <f>Calculations!E401</f>
        <v>0</v>
      </c>
      <c r="M424" s="48">
        <f>Calculations!I401</f>
        <v>0</v>
      </c>
      <c r="N424" s="48">
        <f>Calculations!Q401</f>
        <v>3.5282506303199999E-3</v>
      </c>
      <c r="O424" s="48">
        <f>Calculations!V401</f>
        <v>7.4206784776070428E-2</v>
      </c>
      <c r="P424" s="48">
        <f>Calculations!O401</f>
        <v>0</v>
      </c>
      <c r="Q424" s="48">
        <f>Calculations!T401</f>
        <v>0</v>
      </c>
      <c r="R424" s="48">
        <f>Calculations!M401</f>
        <v>0</v>
      </c>
      <c r="S424" s="48">
        <f>Calculations!R401</f>
        <v>0</v>
      </c>
      <c r="T424" s="28" t="s">
        <v>2616</v>
      </c>
      <c r="U424" s="28" t="s">
        <v>2622</v>
      </c>
      <c r="V424" s="26" t="s">
        <v>2626</v>
      </c>
      <c r="W424" s="35" t="s">
        <v>2635</v>
      </c>
      <c r="X424" s="36"/>
    </row>
    <row r="425" spans="2:24" x14ac:dyDescent="0.2">
      <c r="B425" s="10" t="str">
        <f>Calculations!A402</f>
        <v>KY/008</v>
      </c>
      <c r="C425" s="10" t="str">
        <f>Calculations!B402</f>
        <v>Shann Lane</v>
      </c>
      <c r="D425" s="10" t="str">
        <f>Calculations!C402</f>
        <v>Residential</v>
      </c>
      <c r="E425" s="48">
        <f>Calculations!D402</f>
        <v>0.83491099999999996</v>
      </c>
      <c r="F425" s="48">
        <f>Calculations!H402</f>
        <v>0.83491099999999996</v>
      </c>
      <c r="G425" s="48">
        <f>Calculations!L402</f>
        <v>100</v>
      </c>
      <c r="H425" s="48">
        <f>Calculations!G402</f>
        <v>0</v>
      </c>
      <c r="I425" s="48">
        <f>Calculations!K402</f>
        <v>0</v>
      </c>
      <c r="J425" s="48">
        <f>Calculations!F402</f>
        <v>0</v>
      </c>
      <c r="K425" s="48">
        <f>Calculations!J402</f>
        <v>0</v>
      </c>
      <c r="L425" s="48">
        <f>Calculations!E402</f>
        <v>0</v>
      </c>
      <c r="M425" s="48">
        <f>Calculations!I402</f>
        <v>0</v>
      </c>
      <c r="N425" s="48">
        <f>Calculations!Q402</f>
        <v>6.1600000000000002E-2</v>
      </c>
      <c r="O425" s="48">
        <f>Calculations!V402</f>
        <v>7.3780319099880112</v>
      </c>
      <c r="P425" s="48">
        <f>Calculations!O402</f>
        <v>1.2800000000000001E-2</v>
      </c>
      <c r="Q425" s="48">
        <f>Calculations!T402</f>
        <v>1.5330975397377686</v>
      </c>
      <c r="R425" s="48">
        <f>Calculations!M402</f>
        <v>0</v>
      </c>
      <c r="S425" s="48">
        <f>Calculations!R402</f>
        <v>0</v>
      </c>
      <c r="T425" s="28" t="s">
        <v>2616</v>
      </c>
      <c r="U425" s="28" t="s">
        <v>2622</v>
      </c>
      <c r="V425" s="26" t="s">
        <v>2626</v>
      </c>
      <c r="W425" s="35" t="s">
        <v>2635</v>
      </c>
      <c r="X425" s="36"/>
    </row>
    <row r="426" spans="2:24" x14ac:dyDescent="0.2">
      <c r="B426" s="10" t="str">
        <f>Calculations!A403</f>
        <v>KY/009</v>
      </c>
      <c r="C426" s="10" t="str">
        <f>Calculations!B403</f>
        <v>Black Hill Lane</v>
      </c>
      <c r="D426" s="10" t="str">
        <f>Calculations!C403</f>
        <v>Residential</v>
      </c>
      <c r="E426" s="48">
        <f>Calculations!D403</f>
        <v>8.0415600000000005</v>
      </c>
      <c r="F426" s="48">
        <f>Calculations!H403</f>
        <v>8.0415600000000005</v>
      </c>
      <c r="G426" s="48">
        <f>Calculations!L403</f>
        <v>100</v>
      </c>
      <c r="H426" s="48">
        <f>Calculations!G403</f>
        <v>0</v>
      </c>
      <c r="I426" s="48">
        <f>Calculations!K403</f>
        <v>0</v>
      </c>
      <c r="J426" s="48">
        <f>Calculations!F403</f>
        <v>0</v>
      </c>
      <c r="K426" s="48">
        <f>Calculations!J403</f>
        <v>0</v>
      </c>
      <c r="L426" s="48">
        <f>Calculations!E403</f>
        <v>0</v>
      </c>
      <c r="M426" s="48">
        <f>Calculations!I403</f>
        <v>0</v>
      </c>
      <c r="N426" s="48">
        <f>Calculations!Q403</f>
        <v>5.9459577999999999E-2</v>
      </c>
      <c r="O426" s="48">
        <f>Calculations!V403</f>
        <v>0.73940352369440743</v>
      </c>
      <c r="P426" s="48">
        <f>Calculations!O403</f>
        <v>1.32E-2</v>
      </c>
      <c r="Q426" s="48">
        <f>Calculations!T403</f>
        <v>0.1641472550102219</v>
      </c>
      <c r="R426" s="48">
        <f>Calculations!M403</f>
        <v>1.32E-2</v>
      </c>
      <c r="S426" s="48">
        <f>Calculations!R403</f>
        <v>0.1641472550102219</v>
      </c>
      <c r="T426" s="28" t="s">
        <v>2616</v>
      </c>
      <c r="U426" s="28" t="s">
        <v>2622</v>
      </c>
      <c r="V426" s="26" t="s">
        <v>2626</v>
      </c>
      <c r="W426" s="35" t="s">
        <v>2635</v>
      </c>
      <c r="X426" s="36"/>
    </row>
    <row r="427" spans="2:24" x14ac:dyDescent="0.2">
      <c r="B427" s="10" t="str">
        <f>Calculations!A404</f>
        <v>KY/010</v>
      </c>
      <c r="C427" s="10" t="str">
        <f>Calculations!B404</f>
        <v>Black Hill Lane, Keighley</v>
      </c>
      <c r="D427" s="10" t="str">
        <f>Calculations!C404</f>
        <v>Residential</v>
      </c>
      <c r="E427" s="48">
        <f>Calculations!D404</f>
        <v>8.09863</v>
      </c>
      <c r="F427" s="48">
        <f>Calculations!H404</f>
        <v>8.09863</v>
      </c>
      <c r="G427" s="48">
        <f>Calculations!L404</f>
        <v>100</v>
      </c>
      <c r="H427" s="48">
        <f>Calculations!G404</f>
        <v>0</v>
      </c>
      <c r="I427" s="48">
        <f>Calculations!K404</f>
        <v>0</v>
      </c>
      <c r="J427" s="48">
        <f>Calculations!F404</f>
        <v>0</v>
      </c>
      <c r="K427" s="48">
        <f>Calculations!J404</f>
        <v>0</v>
      </c>
      <c r="L427" s="48">
        <f>Calculations!E404</f>
        <v>0</v>
      </c>
      <c r="M427" s="48">
        <f>Calculations!I404</f>
        <v>0</v>
      </c>
      <c r="N427" s="48">
        <f>Calculations!Q404</f>
        <v>0.76630645929300001</v>
      </c>
      <c r="O427" s="48">
        <f>Calculations!V404</f>
        <v>9.4621739639050055</v>
      </c>
      <c r="P427" s="48">
        <f>Calculations!O404</f>
        <v>0.38764494580599995</v>
      </c>
      <c r="Q427" s="48">
        <f>Calculations!T404</f>
        <v>4.7865496485948853</v>
      </c>
      <c r="R427" s="48">
        <f>Calculations!M404</f>
        <v>0.24279999999999999</v>
      </c>
      <c r="S427" s="48">
        <f>Calculations!R404</f>
        <v>2.9980379397503034</v>
      </c>
      <c r="T427" s="28" t="s">
        <v>2616</v>
      </c>
      <c r="U427" s="28" t="s">
        <v>2622</v>
      </c>
      <c r="V427" s="26" t="s">
        <v>2626</v>
      </c>
      <c r="W427" s="35" t="s">
        <v>2635</v>
      </c>
      <c r="X427" s="36"/>
    </row>
    <row r="428" spans="2:24" x14ac:dyDescent="0.2">
      <c r="B428" s="10" t="str">
        <f>Calculations!A405</f>
        <v>KY/011</v>
      </c>
      <c r="C428" s="10" t="str">
        <f>Calculations!B405</f>
        <v>Braithwaite Road</v>
      </c>
      <c r="D428" s="10" t="str">
        <f>Calculations!C405</f>
        <v>Residential</v>
      </c>
      <c r="E428" s="48">
        <f>Calculations!D405</f>
        <v>1.06125</v>
      </c>
      <c r="F428" s="48">
        <f>Calculations!H405</f>
        <v>1.06125</v>
      </c>
      <c r="G428" s="48">
        <f>Calculations!L405</f>
        <v>100</v>
      </c>
      <c r="H428" s="48">
        <f>Calculations!G405</f>
        <v>0</v>
      </c>
      <c r="I428" s="48">
        <f>Calculations!K405</f>
        <v>0</v>
      </c>
      <c r="J428" s="48">
        <f>Calculations!F405</f>
        <v>0</v>
      </c>
      <c r="K428" s="48">
        <f>Calculations!J405</f>
        <v>0</v>
      </c>
      <c r="L428" s="48">
        <f>Calculations!E405</f>
        <v>0</v>
      </c>
      <c r="M428" s="48">
        <f>Calculations!I405</f>
        <v>0</v>
      </c>
      <c r="N428" s="48">
        <f>Calculations!Q405</f>
        <v>4.8787152499899997E-2</v>
      </c>
      <c r="O428" s="48">
        <f>Calculations!V405</f>
        <v>4.5971404004617185</v>
      </c>
      <c r="P428" s="48">
        <f>Calculations!O405</f>
        <v>0</v>
      </c>
      <c r="Q428" s="48">
        <f>Calculations!T405</f>
        <v>0</v>
      </c>
      <c r="R428" s="48">
        <f>Calculations!M405</f>
        <v>0</v>
      </c>
      <c r="S428" s="48">
        <f>Calculations!R405</f>
        <v>0</v>
      </c>
      <c r="T428" s="28" t="s">
        <v>2616</v>
      </c>
      <c r="U428" s="28" t="s">
        <v>2622</v>
      </c>
      <c r="V428" s="26" t="s">
        <v>2626</v>
      </c>
      <c r="W428" s="35" t="s">
        <v>2635</v>
      </c>
      <c r="X428" s="36"/>
    </row>
    <row r="429" spans="2:24" x14ac:dyDescent="0.2">
      <c r="B429" s="10" t="str">
        <f>Calculations!A406</f>
        <v>KY/012</v>
      </c>
      <c r="C429" s="10" t="str">
        <f>Calculations!B406</f>
        <v>Whinfield Drive</v>
      </c>
      <c r="D429" s="10" t="str">
        <f>Calculations!C406</f>
        <v>Residential</v>
      </c>
      <c r="E429" s="48">
        <f>Calculations!D406</f>
        <v>1.23691</v>
      </c>
      <c r="F429" s="48">
        <f>Calculations!H406</f>
        <v>1.23691</v>
      </c>
      <c r="G429" s="48">
        <f>Calculations!L406</f>
        <v>100</v>
      </c>
      <c r="H429" s="48">
        <f>Calculations!G406</f>
        <v>0</v>
      </c>
      <c r="I429" s="48">
        <f>Calculations!K406</f>
        <v>0</v>
      </c>
      <c r="J429" s="48">
        <f>Calculations!F406</f>
        <v>0</v>
      </c>
      <c r="K429" s="48">
        <f>Calculations!J406</f>
        <v>0</v>
      </c>
      <c r="L429" s="48">
        <f>Calculations!E406</f>
        <v>0</v>
      </c>
      <c r="M429" s="48">
        <f>Calculations!I406</f>
        <v>0</v>
      </c>
      <c r="N429" s="48">
        <f>Calculations!Q406</f>
        <v>3.73399E-3</v>
      </c>
      <c r="O429" s="48">
        <f>Calculations!V406</f>
        <v>0.30188049251764482</v>
      </c>
      <c r="P429" s="48">
        <f>Calculations!O406</f>
        <v>0</v>
      </c>
      <c r="Q429" s="48">
        <f>Calculations!T406</f>
        <v>0</v>
      </c>
      <c r="R429" s="48">
        <f>Calculations!M406</f>
        <v>0</v>
      </c>
      <c r="S429" s="48">
        <f>Calculations!R406</f>
        <v>0</v>
      </c>
      <c r="T429" s="28" t="s">
        <v>2616</v>
      </c>
      <c r="U429" s="28" t="s">
        <v>2622</v>
      </c>
      <c r="V429" s="26" t="s">
        <v>2626</v>
      </c>
      <c r="W429" s="35" t="s">
        <v>2635</v>
      </c>
      <c r="X429" s="36"/>
    </row>
    <row r="430" spans="2:24" x14ac:dyDescent="0.2">
      <c r="B430" s="10" t="str">
        <f>Calculations!A407</f>
        <v>KY/013</v>
      </c>
      <c r="C430" s="10" t="str">
        <f>Calculations!B407</f>
        <v>Braithwaite Avenue</v>
      </c>
      <c r="D430" s="10" t="str">
        <f>Calculations!C407</f>
        <v>Residential</v>
      </c>
      <c r="E430" s="48">
        <f>Calculations!D407</f>
        <v>0.41317799999999999</v>
      </c>
      <c r="F430" s="48">
        <f>Calculations!H407</f>
        <v>0.41317799999999999</v>
      </c>
      <c r="G430" s="48">
        <f>Calculations!L407</f>
        <v>100</v>
      </c>
      <c r="H430" s="48">
        <f>Calculations!G407</f>
        <v>0</v>
      </c>
      <c r="I430" s="48">
        <f>Calculations!K407</f>
        <v>0</v>
      </c>
      <c r="J430" s="48">
        <f>Calculations!F407</f>
        <v>0</v>
      </c>
      <c r="K430" s="48">
        <f>Calculations!J407</f>
        <v>0</v>
      </c>
      <c r="L430" s="48">
        <f>Calculations!E407</f>
        <v>0</v>
      </c>
      <c r="M430" s="48">
        <f>Calculations!I407</f>
        <v>0</v>
      </c>
      <c r="N430" s="48">
        <f>Calculations!Q407</f>
        <v>1.1702585001139001E-3</v>
      </c>
      <c r="O430" s="48">
        <f>Calculations!V407</f>
        <v>0.28323349745482584</v>
      </c>
      <c r="P430" s="48">
        <f>Calculations!O407</f>
        <v>2.35965000539E-5</v>
      </c>
      <c r="Q430" s="48">
        <f>Calculations!T407</f>
        <v>5.7109768801581881E-3</v>
      </c>
      <c r="R430" s="48">
        <f>Calculations!M407</f>
        <v>0</v>
      </c>
      <c r="S430" s="48">
        <f>Calculations!R407</f>
        <v>0</v>
      </c>
      <c r="T430" s="28" t="s">
        <v>2616</v>
      </c>
      <c r="U430" s="28" t="s">
        <v>2622</v>
      </c>
      <c r="V430" s="26" t="s">
        <v>2626</v>
      </c>
      <c r="W430" s="35" t="s">
        <v>2635</v>
      </c>
      <c r="X430" s="36"/>
    </row>
    <row r="431" spans="2:24" x14ac:dyDescent="0.2">
      <c r="B431" s="10" t="str">
        <f>Calculations!A408</f>
        <v>KY/014</v>
      </c>
      <c r="C431" s="10" t="str">
        <f>Calculations!B408</f>
        <v>North Dean Avenue</v>
      </c>
      <c r="D431" s="10" t="str">
        <f>Calculations!C408</f>
        <v>Residential</v>
      </c>
      <c r="E431" s="48">
        <f>Calculations!D408</f>
        <v>6.4405400000000004</v>
      </c>
      <c r="F431" s="48">
        <f>Calculations!H408</f>
        <v>6.4405400000000004</v>
      </c>
      <c r="G431" s="48">
        <f>Calculations!L408</f>
        <v>100</v>
      </c>
      <c r="H431" s="48">
        <f>Calculations!G408</f>
        <v>0</v>
      </c>
      <c r="I431" s="48">
        <f>Calculations!K408</f>
        <v>0</v>
      </c>
      <c r="J431" s="48">
        <f>Calculations!F408</f>
        <v>0</v>
      </c>
      <c r="K431" s="48">
        <f>Calculations!J408</f>
        <v>0</v>
      </c>
      <c r="L431" s="48">
        <f>Calculations!E408</f>
        <v>0</v>
      </c>
      <c r="M431" s="48">
        <f>Calculations!I408</f>
        <v>0</v>
      </c>
      <c r="N431" s="48">
        <f>Calculations!Q408</f>
        <v>0.15845188577809999</v>
      </c>
      <c r="O431" s="48">
        <f>Calculations!V408</f>
        <v>2.4602267166743781</v>
      </c>
      <c r="P431" s="48">
        <f>Calculations!O408</f>
        <v>3.6196005055099997E-2</v>
      </c>
      <c r="Q431" s="48">
        <f>Calculations!T408</f>
        <v>0.56200264349107365</v>
      </c>
      <c r="R431" s="48">
        <f>Calculations!M408</f>
        <v>1.7999999999999999E-2</v>
      </c>
      <c r="S431" s="48">
        <f>Calculations!R408</f>
        <v>0.27947967095926735</v>
      </c>
      <c r="T431" s="28" t="s">
        <v>2616</v>
      </c>
      <c r="U431" s="28" t="s">
        <v>2622</v>
      </c>
      <c r="V431" s="26" t="s">
        <v>2626</v>
      </c>
      <c r="W431" s="35" t="s">
        <v>2635</v>
      </c>
      <c r="X431" s="36"/>
    </row>
    <row r="432" spans="2:24" x14ac:dyDescent="0.2">
      <c r="B432" s="10" t="str">
        <f>Calculations!A409</f>
        <v>KY/015</v>
      </c>
      <c r="C432" s="10" t="str">
        <f>Calculations!B409</f>
        <v>Braithwaite Avenue, North Dean Road</v>
      </c>
      <c r="D432" s="10" t="str">
        <f>Calculations!C409</f>
        <v>Residential</v>
      </c>
      <c r="E432" s="48">
        <f>Calculations!D409</f>
        <v>4.9651800000000001</v>
      </c>
      <c r="F432" s="48">
        <f>Calculations!H409</f>
        <v>4.9651800000000001</v>
      </c>
      <c r="G432" s="48">
        <f>Calculations!L409</f>
        <v>100</v>
      </c>
      <c r="H432" s="48">
        <f>Calculations!G409</f>
        <v>0</v>
      </c>
      <c r="I432" s="48">
        <f>Calculations!K409</f>
        <v>0</v>
      </c>
      <c r="J432" s="48">
        <f>Calculations!F409</f>
        <v>0</v>
      </c>
      <c r="K432" s="48">
        <f>Calculations!J409</f>
        <v>0</v>
      </c>
      <c r="L432" s="48">
        <f>Calculations!E409</f>
        <v>0</v>
      </c>
      <c r="M432" s="48">
        <f>Calculations!I409</f>
        <v>0</v>
      </c>
      <c r="N432" s="48">
        <f>Calculations!Q409</f>
        <v>0.29361821039969999</v>
      </c>
      <c r="O432" s="48">
        <f>Calculations!V409</f>
        <v>5.9135461433361929</v>
      </c>
      <c r="P432" s="48">
        <f>Calculations!O409</f>
        <v>4.9292079999699999E-2</v>
      </c>
      <c r="Q432" s="48">
        <f>Calculations!T409</f>
        <v>0.99275514683656985</v>
      </c>
      <c r="R432" s="48">
        <f>Calculations!M409</f>
        <v>1.2800000000000001E-2</v>
      </c>
      <c r="S432" s="48">
        <f>Calculations!R409</f>
        <v>0.25779528637431071</v>
      </c>
      <c r="T432" s="28" t="s">
        <v>2616</v>
      </c>
      <c r="U432" s="28" t="s">
        <v>2622</v>
      </c>
      <c r="V432" s="26" t="s">
        <v>2626</v>
      </c>
      <c r="W432" s="35" t="s">
        <v>2635</v>
      </c>
      <c r="X432" s="36"/>
    </row>
    <row r="433" spans="2:24" x14ac:dyDescent="0.2">
      <c r="B433" s="10" t="str">
        <f>Calculations!A410</f>
        <v>KY/016</v>
      </c>
      <c r="C433" s="10" t="str">
        <f>Calculations!B410</f>
        <v>North Dean Road</v>
      </c>
      <c r="D433" s="10" t="str">
        <f>Calculations!C410</f>
        <v>Residential</v>
      </c>
      <c r="E433" s="48">
        <f>Calculations!D410</f>
        <v>1.0855900000000001</v>
      </c>
      <c r="F433" s="48">
        <f>Calculations!H410</f>
        <v>1.0855900000000001</v>
      </c>
      <c r="G433" s="48">
        <f>Calculations!L410</f>
        <v>100</v>
      </c>
      <c r="H433" s="48">
        <f>Calculations!G410</f>
        <v>0</v>
      </c>
      <c r="I433" s="48">
        <f>Calculations!K410</f>
        <v>0</v>
      </c>
      <c r="J433" s="48">
        <f>Calculations!F410</f>
        <v>0</v>
      </c>
      <c r="K433" s="48">
        <f>Calculations!J410</f>
        <v>0</v>
      </c>
      <c r="L433" s="48">
        <f>Calculations!E410</f>
        <v>0</v>
      </c>
      <c r="M433" s="48">
        <f>Calculations!I410</f>
        <v>0</v>
      </c>
      <c r="N433" s="48">
        <f>Calculations!Q410</f>
        <v>0.18767685381670002</v>
      </c>
      <c r="O433" s="48">
        <f>Calculations!V410</f>
        <v>17.288005031061452</v>
      </c>
      <c r="P433" s="48">
        <f>Calculations!O410</f>
        <v>0.1013373022762</v>
      </c>
      <c r="Q433" s="48">
        <f>Calculations!T410</f>
        <v>9.3347674790851052</v>
      </c>
      <c r="R433" s="48">
        <f>Calculations!M410</f>
        <v>7.3156387622600003E-2</v>
      </c>
      <c r="S433" s="48">
        <f>Calculations!R410</f>
        <v>6.738859755764147</v>
      </c>
      <c r="T433" s="28" t="s">
        <v>2616</v>
      </c>
      <c r="U433" s="28" t="s">
        <v>2622</v>
      </c>
      <c r="V433" s="26" t="s">
        <v>2626</v>
      </c>
      <c r="W433" s="35" t="s">
        <v>2635</v>
      </c>
      <c r="X433" s="36"/>
    </row>
    <row r="434" spans="2:24" x14ac:dyDescent="0.2">
      <c r="B434" s="10" t="str">
        <f>Calculations!A411</f>
        <v>KY/017</v>
      </c>
      <c r="C434" s="10" t="str">
        <f>Calculations!B411</f>
        <v>North Dean Road</v>
      </c>
      <c r="D434" s="10" t="str">
        <f>Calculations!C411</f>
        <v>Residential</v>
      </c>
      <c r="E434" s="48">
        <f>Calculations!D411</f>
        <v>0.351329</v>
      </c>
      <c r="F434" s="48">
        <f>Calculations!H411</f>
        <v>0.351329</v>
      </c>
      <c r="G434" s="48">
        <f>Calculations!L411</f>
        <v>100</v>
      </c>
      <c r="H434" s="48">
        <f>Calculations!G411</f>
        <v>0</v>
      </c>
      <c r="I434" s="48">
        <f>Calculations!K411</f>
        <v>0</v>
      </c>
      <c r="J434" s="48">
        <f>Calculations!F411</f>
        <v>0</v>
      </c>
      <c r="K434" s="48">
        <f>Calculations!J411</f>
        <v>0</v>
      </c>
      <c r="L434" s="48">
        <f>Calculations!E411</f>
        <v>0</v>
      </c>
      <c r="M434" s="48">
        <f>Calculations!I411</f>
        <v>0</v>
      </c>
      <c r="N434" s="48">
        <f>Calculations!Q411</f>
        <v>7.8731511841580004E-2</v>
      </c>
      <c r="O434" s="48">
        <f>Calculations!V411</f>
        <v>22.409625121063165</v>
      </c>
      <c r="P434" s="48">
        <f>Calculations!O411</f>
        <v>3.7037742500800001E-3</v>
      </c>
      <c r="Q434" s="48">
        <f>Calculations!T411</f>
        <v>1.0542181972111611</v>
      </c>
      <c r="R434" s="48">
        <f>Calculations!M411</f>
        <v>0</v>
      </c>
      <c r="S434" s="48">
        <f>Calculations!R411</f>
        <v>0</v>
      </c>
      <c r="T434" s="28" t="s">
        <v>2616</v>
      </c>
      <c r="U434" s="28" t="s">
        <v>2622</v>
      </c>
      <c r="V434" s="26" t="s">
        <v>2626</v>
      </c>
      <c r="W434" s="35" t="s">
        <v>2635</v>
      </c>
      <c r="X434" s="36"/>
    </row>
    <row r="435" spans="2:24" ht="25.5" x14ac:dyDescent="0.2">
      <c r="B435" s="10" t="str">
        <f>Calculations!A412</f>
        <v>KY/018</v>
      </c>
      <c r="C435" s="10" t="str">
        <f>Calculations!B412</f>
        <v>North Dean Road</v>
      </c>
      <c r="D435" s="10" t="str">
        <f>Calculations!C412</f>
        <v>Residential</v>
      </c>
      <c r="E435" s="48">
        <f>Calculations!D412</f>
        <v>0.96840800000000005</v>
      </c>
      <c r="F435" s="48">
        <f>Calculations!H412</f>
        <v>0.66056632544360006</v>
      </c>
      <c r="G435" s="48">
        <f>Calculations!L412</f>
        <v>68.211572544175596</v>
      </c>
      <c r="H435" s="48">
        <f>Calculations!G412</f>
        <v>2.9708513156999999E-2</v>
      </c>
      <c r="I435" s="48">
        <f>Calculations!K412</f>
        <v>3.0677682502622856</v>
      </c>
      <c r="J435" s="48">
        <f>Calculations!F412</f>
        <v>0.19329905511000001</v>
      </c>
      <c r="K435" s="48">
        <f>Calculations!J412</f>
        <v>19.960497549586538</v>
      </c>
      <c r="L435" s="48">
        <f>Calculations!E412</f>
        <v>8.4834106289399996E-2</v>
      </c>
      <c r="M435" s="48">
        <f>Calculations!I412</f>
        <v>8.7601616559755797</v>
      </c>
      <c r="N435" s="48">
        <f>Calculations!Q412</f>
        <v>0.29806350941359999</v>
      </c>
      <c r="O435" s="48">
        <f>Calculations!V412</f>
        <v>30.778712011218413</v>
      </c>
      <c r="P435" s="48">
        <f>Calculations!O412</f>
        <v>0.10349794824559999</v>
      </c>
      <c r="Q435" s="48">
        <f>Calculations!T412</f>
        <v>10.687432182055495</v>
      </c>
      <c r="R435" s="48">
        <f>Calculations!M412</f>
        <v>5.3097948245599998E-2</v>
      </c>
      <c r="S435" s="48">
        <f>Calculations!R412</f>
        <v>5.4830142094654315</v>
      </c>
      <c r="T435" s="28" t="s">
        <v>2615</v>
      </c>
      <c r="U435" s="28" t="s">
        <v>2622</v>
      </c>
      <c r="V435" s="26" t="s">
        <v>2623</v>
      </c>
      <c r="W435" s="35" t="s">
        <v>2628</v>
      </c>
      <c r="X435" s="36"/>
    </row>
    <row r="436" spans="2:24" x14ac:dyDescent="0.2">
      <c r="B436" s="10" t="str">
        <f>Calculations!A413</f>
        <v>KY/019</v>
      </c>
      <c r="C436" s="10" t="str">
        <f>Calculations!B413</f>
        <v>Holme Mill Lane</v>
      </c>
      <c r="D436" s="10" t="str">
        <f>Calculations!C413</f>
        <v>Residential</v>
      </c>
      <c r="E436" s="48">
        <f>Calculations!D413</f>
        <v>3.1694399999999998</v>
      </c>
      <c r="F436" s="48">
        <f>Calculations!H413</f>
        <v>3.0599771444940997</v>
      </c>
      <c r="G436" s="48">
        <f>Calculations!L413</f>
        <v>96.546302958696174</v>
      </c>
      <c r="H436" s="48">
        <f>Calculations!G413</f>
        <v>5.7770056719500001E-2</v>
      </c>
      <c r="I436" s="48">
        <f>Calculations!K413</f>
        <v>1.8227212605223637</v>
      </c>
      <c r="J436" s="48">
        <f>Calculations!F413</f>
        <v>5.1692798786399999E-2</v>
      </c>
      <c r="K436" s="48">
        <f>Calculations!J413</f>
        <v>1.6309757807814629</v>
      </c>
      <c r="L436" s="48">
        <f>Calculations!E413</f>
        <v>0</v>
      </c>
      <c r="M436" s="48">
        <f>Calculations!I413</f>
        <v>0</v>
      </c>
      <c r="N436" s="48">
        <f>Calculations!Q413</f>
        <v>0.13109463258986001</v>
      </c>
      <c r="O436" s="48">
        <f>Calculations!V413</f>
        <v>4.1362080553618314</v>
      </c>
      <c r="P436" s="48">
        <f>Calculations!O413</f>
        <v>5.4588770738599997E-3</v>
      </c>
      <c r="Q436" s="48">
        <f>Calculations!T413</f>
        <v>0.1722347504246807</v>
      </c>
      <c r="R436" s="48">
        <f>Calculations!M413</f>
        <v>4.1686910737899997E-3</v>
      </c>
      <c r="S436" s="48">
        <f>Calculations!R413</f>
        <v>0.13152768545200413</v>
      </c>
      <c r="T436" s="28" t="s">
        <v>2616</v>
      </c>
      <c r="U436" s="28" t="s">
        <v>2622</v>
      </c>
      <c r="V436" s="26" t="s">
        <v>2625</v>
      </c>
      <c r="W436" s="35" t="s">
        <v>2630</v>
      </c>
      <c r="X436" s="36"/>
    </row>
    <row r="437" spans="2:24" x14ac:dyDescent="0.2">
      <c r="B437" s="10" t="str">
        <f>Calculations!A414</f>
        <v>KY/020</v>
      </c>
      <c r="C437" s="10" t="str">
        <f>Calculations!B414</f>
        <v>Fell Lane</v>
      </c>
      <c r="D437" s="10" t="str">
        <f>Calculations!C414</f>
        <v>Residential</v>
      </c>
      <c r="E437" s="48">
        <f>Calculations!D414</f>
        <v>0.57457499999999995</v>
      </c>
      <c r="F437" s="48">
        <f>Calculations!H414</f>
        <v>0.57457499999999995</v>
      </c>
      <c r="G437" s="48">
        <f>Calculations!L414</f>
        <v>100</v>
      </c>
      <c r="H437" s="48">
        <f>Calculations!G414</f>
        <v>0</v>
      </c>
      <c r="I437" s="48">
        <f>Calculations!K414</f>
        <v>0</v>
      </c>
      <c r="J437" s="48">
        <f>Calculations!F414</f>
        <v>0</v>
      </c>
      <c r="K437" s="48">
        <f>Calculations!J414</f>
        <v>0</v>
      </c>
      <c r="L437" s="48">
        <f>Calculations!E414</f>
        <v>0</v>
      </c>
      <c r="M437" s="48">
        <f>Calculations!I414</f>
        <v>0</v>
      </c>
      <c r="N437" s="48">
        <f>Calculations!Q414</f>
        <v>0</v>
      </c>
      <c r="O437" s="48">
        <f>Calculations!V414</f>
        <v>0</v>
      </c>
      <c r="P437" s="48">
        <f>Calculations!O414</f>
        <v>0</v>
      </c>
      <c r="Q437" s="48">
        <f>Calculations!T414</f>
        <v>0</v>
      </c>
      <c r="R437" s="48">
        <f>Calculations!M414</f>
        <v>0</v>
      </c>
      <c r="S437" s="48">
        <f>Calculations!R414</f>
        <v>0</v>
      </c>
      <c r="T437" s="28" t="s">
        <v>2616</v>
      </c>
      <c r="U437" s="28" t="s">
        <v>2622</v>
      </c>
      <c r="V437" s="26" t="s">
        <v>2627</v>
      </c>
      <c r="W437" s="35" t="s">
        <v>2631</v>
      </c>
      <c r="X437" s="36"/>
    </row>
    <row r="438" spans="2:24" x14ac:dyDescent="0.2">
      <c r="B438" s="10" t="str">
        <f>Calculations!A415</f>
        <v>KY/021</v>
      </c>
      <c r="C438" s="10" t="str">
        <f>Calculations!B415</f>
        <v>Wheathead Lane</v>
      </c>
      <c r="D438" s="10" t="str">
        <f>Calculations!C415</f>
        <v>Residential</v>
      </c>
      <c r="E438" s="48">
        <f>Calculations!D415</f>
        <v>5.1434800000000003</v>
      </c>
      <c r="F438" s="48">
        <f>Calculations!H415</f>
        <v>5.1434800000000003</v>
      </c>
      <c r="G438" s="48">
        <f>Calculations!L415</f>
        <v>100</v>
      </c>
      <c r="H438" s="48">
        <f>Calculations!G415</f>
        <v>0</v>
      </c>
      <c r="I438" s="48">
        <f>Calculations!K415</f>
        <v>0</v>
      </c>
      <c r="J438" s="48">
        <f>Calculations!F415</f>
        <v>0</v>
      </c>
      <c r="K438" s="48">
        <f>Calculations!J415</f>
        <v>0</v>
      </c>
      <c r="L438" s="48">
        <f>Calculations!E415</f>
        <v>0</v>
      </c>
      <c r="M438" s="48">
        <f>Calculations!I415</f>
        <v>0</v>
      </c>
      <c r="N438" s="48">
        <f>Calculations!Q415</f>
        <v>0.17915303935099999</v>
      </c>
      <c r="O438" s="48">
        <f>Calculations!V415</f>
        <v>3.4831094774549523</v>
      </c>
      <c r="P438" s="48">
        <f>Calculations!O415</f>
        <v>0</v>
      </c>
      <c r="Q438" s="48">
        <f>Calculations!T415</f>
        <v>0</v>
      </c>
      <c r="R438" s="48">
        <f>Calculations!M415</f>
        <v>0</v>
      </c>
      <c r="S438" s="48">
        <f>Calculations!R415</f>
        <v>0</v>
      </c>
      <c r="T438" s="28" t="s">
        <v>2616</v>
      </c>
      <c r="U438" s="28" t="s">
        <v>2622</v>
      </c>
      <c r="V438" s="26" t="s">
        <v>2626</v>
      </c>
      <c r="W438" s="35" t="s">
        <v>2635</v>
      </c>
      <c r="X438" s="36"/>
    </row>
    <row r="439" spans="2:24" x14ac:dyDescent="0.2">
      <c r="B439" s="10" t="str">
        <f>Calculations!A416</f>
        <v>KY/022</v>
      </c>
      <c r="C439" s="10" t="str">
        <f>Calculations!B416</f>
        <v>Higher Wheathead Farm</v>
      </c>
      <c r="D439" s="10" t="str">
        <f>Calculations!C416</f>
        <v>Residential</v>
      </c>
      <c r="E439" s="48">
        <f>Calculations!D416</f>
        <v>0.61140300000000003</v>
      </c>
      <c r="F439" s="48">
        <f>Calculations!H416</f>
        <v>0.61140300000000003</v>
      </c>
      <c r="G439" s="48">
        <f>Calculations!L416</f>
        <v>100</v>
      </c>
      <c r="H439" s="48">
        <f>Calculations!G416</f>
        <v>0</v>
      </c>
      <c r="I439" s="48">
        <f>Calculations!K416</f>
        <v>0</v>
      </c>
      <c r="J439" s="48">
        <f>Calculations!F416</f>
        <v>0</v>
      </c>
      <c r="K439" s="48">
        <f>Calculations!J416</f>
        <v>0</v>
      </c>
      <c r="L439" s="48">
        <f>Calculations!E416</f>
        <v>0</v>
      </c>
      <c r="M439" s="48">
        <f>Calculations!I416</f>
        <v>0</v>
      </c>
      <c r="N439" s="48">
        <f>Calculations!Q416</f>
        <v>7.4260715799930002E-2</v>
      </c>
      <c r="O439" s="48">
        <f>Calculations!V416</f>
        <v>12.145952146118026</v>
      </c>
      <c r="P439" s="48">
        <f>Calculations!O416</f>
        <v>3.3778939999830004E-2</v>
      </c>
      <c r="Q439" s="48">
        <f>Calculations!T416</f>
        <v>5.5248240521930709</v>
      </c>
      <c r="R439" s="48">
        <f>Calculations!M416</f>
        <v>2.4400000000000002E-2</v>
      </c>
      <c r="S439" s="48">
        <f>Calculations!R416</f>
        <v>3.99082111144368</v>
      </c>
      <c r="T439" s="28" t="s">
        <v>2616</v>
      </c>
      <c r="U439" s="28" t="s">
        <v>2622</v>
      </c>
      <c r="V439" s="26" t="s">
        <v>2626</v>
      </c>
      <c r="W439" s="35" t="s">
        <v>2635</v>
      </c>
      <c r="X439" s="36"/>
    </row>
    <row r="440" spans="2:24" x14ac:dyDescent="0.2">
      <c r="B440" s="10" t="str">
        <f>Calculations!A417</f>
        <v>KY/023</v>
      </c>
      <c r="C440" s="10" t="str">
        <f>Calculations!B417</f>
        <v>Keighley Road Exley Head</v>
      </c>
      <c r="D440" s="10" t="str">
        <f>Calculations!C417</f>
        <v>Residential</v>
      </c>
      <c r="E440" s="48">
        <f>Calculations!D417</f>
        <v>4.5432600000000001</v>
      </c>
      <c r="F440" s="48">
        <f>Calculations!H417</f>
        <v>4.5432600000000001</v>
      </c>
      <c r="G440" s="48">
        <f>Calculations!L417</f>
        <v>100</v>
      </c>
      <c r="H440" s="48">
        <f>Calculations!G417</f>
        <v>0</v>
      </c>
      <c r="I440" s="48">
        <f>Calculations!K417</f>
        <v>0</v>
      </c>
      <c r="J440" s="48">
        <f>Calculations!F417</f>
        <v>0</v>
      </c>
      <c r="K440" s="48">
        <f>Calculations!J417</f>
        <v>0</v>
      </c>
      <c r="L440" s="48">
        <f>Calculations!E417</f>
        <v>0</v>
      </c>
      <c r="M440" s="48">
        <f>Calculations!I417</f>
        <v>0</v>
      </c>
      <c r="N440" s="48">
        <f>Calculations!Q417</f>
        <v>3.7976063191550002E-2</v>
      </c>
      <c r="O440" s="48">
        <f>Calculations!V417</f>
        <v>0.83587695160633557</v>
      </c>
      <c r="P440" s="48">
        <f>Calculations!O417</f>
        <v>1.481717125455E-2</v>
      </c>
      <c r="Q440" s="48">
        <f>Calculations!T417</f>
        <v>0.32613522568706171</v>
      </c>
      <c r="R440" s="48">
        <f>Calculations!M417</f>
        <v>1.34750509723E-2</v>
      </c>
      <c r="S440" s="48">
        <f>Calculations!R417</f>
        <v>0.29659431712690887</v>
      </c>
      <c r="T440" s="28" t="s">
        <v>2616</v>
      </c>
      <c r="U440" s="28" t="s">
        <v>2622</v>
      </c>
      <c r="V440" s="26" t="s">
        <v>2626</v>
      </c>
      <c r="W440" s="35" t="s">
        <v>2635</v>
      </c>
      <c r="X440" s="36"/>
    </row>
    <row r="441" spans="2:24" x14ac:dyDescent="0.2">
      <c r="B441" s="10" t="str">
        <f>Calculations!A418</f>
        <v>KY/024A</v>
      </c>
      <c r="C441" s="10" t="str">
        <f>Calculations!B418</f>
        <v>Keighley Road, Bogthorn</v>
      </c>
      <c r="D441" s="10" t="str">
        <f>Calculations!C418</f>
        <v>Residential</v>
      </c>
      <c r="E441" s="48">
        <f>Calculations!D418</f>
        <v>2.9439799999999998</v>
      </c>
      <c r="F441" s="48">
        <f>Calculations!H418</f>
        <v>2.9439799999999998</v>
      </c>
      <c r="G441" s="48">
        <f>Calculations!L418</f>
        <v>100</v>
      </c>
      <c r="H441" s="48">
        <f>Calculations!G418</f>
        <v>0</v>
      </c>
      <c r="I441" s="48">
        <f>Calculations!K418</f>
        <v>0</v>
      </c>
      <c r="J441" s="48">
        <f>Calculations!F418</f>
        <v>0</v>
      </c>
      <c r="K441" s="48">
        <f>Calculations!J418</f>
        <v>0</v>
      </c>
      <c r="L441" s="48">
        <f>Calculations!E418</f>
        <v>0</v>
      </c>
      <c r="M441" s="48">
        <f>Calculations!I418</f>
        <v>0</v>
      </c>
      <c r="N441" s="48">
        <f>Calculations!Q418</f>
        <v>0.27920591355259999</v>
      </c>
      <c r="O441" s="48">
        <f>Calculations!V418</f>
        <v>9.4839609492116121</v>
      </c>
      <c r="P441" s="48">
        <f>Calculations!O418</f>
        <v>2.8626966046599998E-2</v>
      </c>
      <c r="Q441" s="48">
        <f>Calculations!T418</f>
        <v>0.9723899634712192</v>
      </c>
      <c r="R441" s="48">
        <f>Calculations!M418</f>
        <v>1.02403651775E-2</v>
      </c>
      <c r="S441" s="48">
        <f>Calculations!R418</f>
        <v>0.3478408541328406</v>
      </c>
      <c r="T441" s="28" t="s">
        <v>2616</v>
      </c>
      <c r="U441" s="28" t="s">
        <v>2622</v>
      </c>
      <c r="V441" s="26" t="s">
        <v>2626</v>
      </c>
      <c r="W441" s="35" t="s">
        <v>2635</v>
      </c>
      <c r="X441" s="36"/>
    </row>
    <row r="442" spans="2:24" x14ac:dyDescent="0.2">
      <c r="B442" s="10" t="str">
        <f>Calculations!A419</f>
        <v>KY/024B</v>
      </c>
      <c r="C442" s="10" t="str">
        <f>Calculations!B419</f>
        <v>Oakworth Road</v>
      </c>
      <c r="D442" s="10" t="str">
        <f>Calculations!C419</f>
        <v>Residential</v>
      </c>
      <c r="E442" s="48">
        <f>Calculations!D419</f>
        <v>1.00482</v>
      </c>
      <c r="F442" s="48">
        <f>Calculations!H419</f>
        <v>1.00482</v>
      </c>
      <c r="G442" s="48">
        <f>Calculations!L419</f>
        <v>100</v>
      </c>
      <c r="H442" s="48">
        <f>Calculations!G419</f>
        <v>0</v>
      </c>
      <c r="I442" s="48">
        <f>Calculations!K419</f>
        <v>0</v>
      </c>
      <c r="J442" s="48">
        <f>Calculations!F419</f>
        <v>0</v>
      </c>
      <c r="K442" s="48">
        <f>Calculations!J419</f>
        <v>0</v>
      </c>
      <c r="L442" s="48">
        <f>Calculations!E419</f>
        <v>0</v>
      </c>
      <c r="M442" s="48">
        <f>Calculations!I419</f>
        <v>0</v>
      </c>
      <c r="N442" s="48">
        <f>Calculations!Q419</f>
        <v>0.14004650636433899</v>
      </c>
      <c r="O442" s="48">
        <f>Calculations!V419</f>
        <v>13.937472021291274</v>
      </c>
      <c r="P442" s="48">
        <f>Calculations!O419</f>
        <v>5.0764116633899995E-4</v>
      </c>
      <c r="Q442" s="48">
        <f>Calculations!T419</f>
        <v>5.0520607306681793E-2</v>
      </c>
      <c r="R442" s="48">
        <f>Calculations!M419</f>
        <v>1.49220112389E-4</v>
      </c>
      <c r="S442" s="48">
        <f>Calculations!R419</f>
        <v>1.4850432155908521E-2</v>
      </c>
      <c r="T442" s="28" t="s">
        <v>2616</v>
      </c>
      <c r="U442" s="28" t="s">
        <v>2622</v>
      </c>
      <c r="V442" s="26" t="s">
        <v>2626</v>
      </c>
      <c r="W442" s="35" t="s">
        <v>2635</v>
      </c>
      <c r="X442" s="36"/>
    </row>
    <row r="443" spans="2:24" x14ac:dyDescent="0.2">
      <c r="B443" s="10" t="str">
        <f>Calculations!A420</f>
        <v>KY/025</v>
      </c>
      <c r="C443" s="10" t="str">
        <f>Calculations!B420</f>
        <v>Exley Road/Oakworth Road</v>
      </c>
      <c r="D443" s="10" t="str">
        <f>Calculations!C420</f>
        <v>Residential</v>
      </c>
      <c r="E443" s="48">
        <f>Calculations!D420</f>
        <v>5.3554500000000003</v>
      </c>
      <c r="F443" s="48">
        <f>Calculations!H420</f>
        <v>5.3554500000000003</v>
      </c>
      <c r="G443" s="48">
        <f>Calculations!L420</f>
        <v>100</v>
      </c>
      <c r="H443" s="48">
        <f>Calculations!G420</f>
        <v>0</v>
      </c>
      <c r="I443" s="48">
        <f>Calculations!K420</f>
        <v>0</v>
      </c>
      <c r="J443" s="48">
        <f>Calculations!F420</f>
        <v>0</v>
      </c>
      <c r="K443" s="48">
        <f>Calculations!J420</f>
        <v>0</v>
      </c>
      <c r="L443" s="48">
        <f>Calculations!E420</f>
        <v>0</v>
      </c>
      <c r="M443" s="48">
        <f>Calculations!I420</f>
        <v>0</v>
      </c>
      <c r="N443" s="48">
        <f>Calculations!Q420</f>
        <v>0.60487142627189994</v>
      </c>
      <c r="O443" s="48">
        <f>Calculations!V420</f>
        <v>11.294502353152394</v>
      </c>
      <c r="P443" s="48">
        <f>Calculations!O420</f>
        <v>0.21609963387789999</v>
      </c>
      <c r="Q443" s="48">
        <f>Calculations!T420</f>
        <v>4.0351349350269352</v>
      </c>
      <c r="R443" s="48">
        <f>Calculations!M420</f>
        <v>7.1613704378899995E-2</v>
      </c>
      <c r="S443" s="48">
        <f>Calculations!R420</f>
        <v>1.3372117073056418</v>
      </c>
      <c r="T443" s="28" t="s">
        <v>2616</v>
      </c>
      <c r="U443" s="28" t="s">
        <v>2622</v>
      </c>
      <c r="V443" s="26" t="s">
        <v>2626</v>
      </c>
      <c r="W443" s="35" t="s">
        <v>2635</v>
      </c>
      <c r="X443" s="36"/>
    </row>
    <row r="444" spans="2:24" x14ac:dyDescent="0.2">
      <c r="B444" s="10" t="str">
        <f>Calculations!A421</f>
        <v>KY/026</v>
      </c>
      <c r="C444" s="10" t="str">
        <f>Calculations!B421</f>
        <v>The Oaks, Oakworth Road, Keighley</v>
      </c>
      <c r="D444" s="10" t="str">
        <f>Calculations!C421</f>
        <v>Residential</v>
      </c>
      <c r="E444" s="48">
        <f>Calculations!D421</f>
        <v>0.69878200000000001</v>
      </c>
      <c r="F444" s="48">
        <f>Calculations!H421</f>
        <v>0.69878200000000001</v>
      </c>
      <c r="G444" s="48">
        <f>Calculations!L421</f>
        <v>100</v>
      </c>
      <c r="H444" s="48">
        <f>Calculations!G421</f>
        <v>0</v>
      </c>
      <c r="I444" s="48">
        <f>Calculations!K421</f>
        <v>0</v>
      </c>
      <c r="J444" s="48">
        <f>Calculations!F421</f>
        <v>0</v>
      </c>
      <c r="K444" s="48">
        <f>Calculations!J421</f>
        <v>0</v>
      </c>
      <c r="L444" s="48">
        <f>Calculations!E421</f>
        <v>0</v>
      </c>
      <c r="M444" s="48">
        <f>Calculations!I421</f>
        <v>0</v>
      </c>
      <c r="N444" s="48">
        <f>Calculations!Q421</f>
        <v>0.1569462360959</v>
      </c>
      <c r="O444" s="48">
        <f>Calculations!V421</f>
        <v>22.459971220766992</v>
      </c>
      <c r="P444" s="48">
        <f>Calculations!O421</f>
        <v>5.7762891275000006E-2</v>
      </c>
      <c r="Q444" s="48">
        <f>Calculations!T421</f>
        <v>8.2662248419392608</v>
      </c>
      <c r="R444" s="48">
        <f>Calculations!M421</f>
        <v>2.8000000000000001E-2</v>
      </c>
      <c r="S444" s="48">
        <f>Calculations!R421</f>
        <v>4.0069721315088254</v>
      </c>
      <c r="T444" s="28" t="s">
        <v>2616</v>
      </c>
      <c r="U444" s="28" t="s">
        <v>2622</v>
      </c>
      <c r="V444" s="26" t="s">
        <v>2626</v>
      </c>
      <c r="W444" s="35" t="s">
        <v>2635</v>
      </c>
      <c r="X444" s="36"/>
    </row>
    <row r="445" spans="2:24" x14ac:dyDescent="0.2">
      <c r="B445" s="10" t="str">
        <f>Calculations!A422</f>
        <v>KY/027</v>
      </c>
      <c r="C445" s="10" t="str">
        <f>Calculations!B422</f>
        <v>West Lane</v>
      </c>
      <c r="D445" s="10" t="str">
        <f>Calculations!C422</f>
        <v>Residential</v>
      </c>
      <c r="E445" s="48">
        <f>Calculations!D422</f>
        <v>0.92661499999999997</v>
      </c>
      <c r="F445" s="48">
        <f>Calculations!H422</f>
        <v>0.92661499999999997</v>
      </c>
      <c r="G445" s="48">
        <f>Calculations!L422</f>
        <v>100</v>
      </c>
      <c r="H445" s="48">
        <f>Calculations!G422</f>
        <v>0</v>
      </c>
      <c r="I445" s="48">
        <f>Calculations!K422</f>
        <v>0</v>
      </c>
      <c r="J445" s="48">
        <f>Calculations!F422</f>
        <v>0</v>
      </c>
      <c r="K445" s="48">
        <f>Calculations!J422</f>
        <v>0</v>
      </c>
      <c r="L445" s="48">
        <f>Calculations!E422</f>
        <v>0</v>
      </c>
      <c r="M445" s="48">
        <f>Calculations!I422</f>
        <v>0</v>
      </c>
      <c r="N445" s="48">
        <f>Calculations!Q422</f>
        <v>8.4140184266800006E-2</v>
      </c>
      <c r="O445" s="48">
        <f>Calculations!V422</f>
        <v>9.0803822803213858</v>
      </c>
      <c r="P445" s="48">
        <f>Calculations!O422</f>
        <v>1.8257339999800001E-2</v>
      </c>
      <c r="Q445" s="48">
        <f>Calculations!T422</f>
        <v>1.970326403069236</v>
      </c>
      <c r="R445" s="48">
        <f>Calculations!M422</f>
        <v>0</v>
      </c>
      <c r="S445" s="48">
        <f>Calculations!R422</f>
        <v>0</v>
      </c>
      <c r="T445" s="28" t="s">
        <v>2616</v>
      </c>
      <c r="U445" s="28" t="s">
        <v>2622</v>
      </c>
      <c r="V445" s="26" t="s">
        <v>2626</v>
      </c>
      <c r="W445" s="35" t="s">
        <v>2635</v>
      </c>
      <c r="X445" s="36"/>
    </row>
    <row r="446" spans="2:24" ht="25.5" x14ac:dyDescent="0.2">
      <c r="B446" s="10" t="str">
        <f>Calculations!A423</f>
        <v>KY/028</v>
      </c>
      <c r="C446" s="10" t="str">
        <f>Calculations!B423</f>
        <v>Devonshire Street/West Lane</v>
      </c>
      <c r="D446" s="10" t="str">
        <f>Calculations!C423</f>
        <v>Residential</v>
      </c>
      <c r="E446" s="48">
        <f>Calculations!D423</f>
        <v>0.437255</v>
      </c>
      <c r="F446" s="48">
        <f>Calculations!H423</f>
        <v>0.437255</v>
      </c>
      <c r="G446" s="48">
        <f>Calculations!L423</f>
        <v>100</v>
      </c>
      <c r="H446" s="48">
        <f>Calculations!G423</f>
        <v>0</v>
      </c>
      <c r="I446" s="48">
        <f>Calculations!K423</f>
        <v>0</v>
      </c>
      <c r="J446" s="48">
        <f>Calculations!F423</f>
        <v>0</v>
      </c>
      <c r="K446" s="48">
        <f>Calculations!J423</f>
        <v>0</v>
      </c>
      <c r="L446" s="48">
        <f>Calculations!E423</f>
        <v>0</v>
      </c>
      <c r="M446" s="48">
        <f>Calculations!I423</f>
        <v>0</v>
      </c>
      <c r="N446" s="48">
        <f>Calculations!Q423</f>
        <v>0.1346780122505</v>
      </c>
      <c r="O446" s="48">
        <f>Calculations!V423</f>
        <v>30.800794101954239</v>
      </c>
      <c r="P446" s="48">
        <f>Calculations!O423</f>
        <v>5.4223439999999998E-2</v>
      </c>
      <c r="Q446" s="48">
        <f>Calculations!T423</f>
        <v>12.400873632091113</v>
      </c>
      <c r="R446" s="48">
        <f>Calculations!M423</f>
        <v>1.5599999999999999E-2</v>
      </c>
      <c r="S446" s="48">
        <f>Calculations!R423</f>
        <v>3.5677122045488328</v>
      </c>
      <c r="T446" s="28" t="s">
        <v>2615</v>
      </c>
      <c r="U446" s="28" t="s">
        <v>2622</v>
      </c>
      <c r="V446" s="26" t="s">
        <v>2623</v>
      </c>
      <c r="W446" s="35" t="s">
        <v>2632</v>
      </c>
      <c r="X446" s="36"/>
    </row>
    <row r="447" spans="2:24" x14ac:dyDescent="0.2">
      <c r="B447" s="10" t="str">
        <f>Calculations!A424</f>
        <v>KY/029</v>
      </c>
      <c r="C447" s="10" t="str">
        <f>Calculations!B424</f>
        <v>Keighley Road, Exley Head</v>
      </c>
      <c r="D447" s="10" t="str">
        <f>Calculations!C424</f>
        <v>Residential</v>
      </c>
      <c r="E447" s="48">
        <f>Calculations!D424</f>
        <v>5.7598599999999998</v>
      </c>
      <c r="F447" s="48">
        <f>Calculations!H424</f>
        <v>5.7598599999999998</v>
      </c>
      <c r="G447" s="48">
        <f>Calculations!L424</f>
        <v>100</v>
      </c>
      <c r="H447" s="48">
        <f>Calculations!G424</f>
        <v>0</v>
      </c>
      <c r="I447" s="48">
        <f>Calculations!K424</f>
        <v>0</v>
      </c>
      <c r="J447" s="48">
        <f>Calculations!F424</f>
        <v>0</v>
      </c>
      <c r="K447" s="48">
        <f>Calculations!J424</f>
        <v>0</v>
      </c>
      <c r="L447" s="48">
        <f>Calculations!E424</f>
        <v>0</v>
      </c>
      <c r="M447" s="48">
        <f>Calculations!I424</f>
        <v>0</v>
      </c>
      <c r="N447" s="48">
        <f>Calculations!Q424</f>
        <v>0.18773025168610002</v>
      </c>
      <c r="O447" s="48">
        <f>Calculations!V424</f>
        <v>3.2592849771713208</v>
      </c>
      <c r="P447" s="48">
        <f>Calculations!O424</f>
        <v>5.8989220000099998E-2</v>
      </c>
      <c r="Q447" s="48">
        <f>Calculations!T424</f>
        <v>1.024143295151271</v>
      </c>
      <c r="R447" s="48">
        <f>Calculations!M424</f>
        <v>2.7199999999999998E-2</v>
      </c>
      <c r="S447" s="48">
        <f>Calculations!R424</f>
        <v>0.47223370012465576</v>
      </c>
      <c r="T447" s="28" t="s">
        <v>2616</v>
      </c>
      <c r="U447" s="28" t="s">
        <v>2622</v>
      </c>
      <c r="V447" s="26" t="s">
        <v>2626</v>
      </c>
      <c r="W447" s="35" t="s">
        <v>2635</v>
      </c>
      <c r="X447" s="36"/>
    </row>
    <row r="448" spans="2:24" ht="25.5" x14ac:dyDescent="0.2">
      <c r="B448" s="10" t="str">
        <f>Calculations!A425</f>
        <v>KY/030</v>
      </c>
      <c r="C448" s="10" t="str">
        <f>Calculations!B425</f>
        <v>Parson Street, Keighley</v>
      </c>
      <c r="D448" s="10" t="str">
        <f>Calculations!C425</f>
        <v>Residential</v>
      </c>
      <c r="E448" s="48">
        <f>Calculations!D425</f>
        <v>0.37662600000000002</v>
      </c>
      <c r="F448" s="48">
        <f>Calculations!H425</f>
        <v>0.37662600000000002</v>
      </c>
      <c r="G448" s="48">
        <f>Calculations!L425</f>
        <v>100</v>
      </c>
      <c r="H448" s="48">
        <f>Calculations!G425</f>
        <v>0</v>
      </c>
      <c r="I448" s="48">
        <f>Calculations!K425</f>
        <v>0</v>
      </c>
      <c r="J448" s="48">
        <f>Calculations!F425</f>
        <v>0</v>
      </c>
      <c r="K448" s="48">
        <f>Calculations!J425</f>
        <v>0</v>
      </c>
      <c r="L448" s="48">
        <f>Calculations!E425</f>
        <v>0</v>
      </c>
      <c r="M448" s="48">
        <f>Calculations!I425</f>
        <v>0</v>
      </c>
      <c r="N448" s="48">
        <f>Calculations!Q425</f>
        <v>0.1844726271214</v>
      </c>
      <c r="O448" s="48">
        <f>Calculations!V425</f>
        <v>48.980321889991664</v>
      </c>
      <c r="P448" s="48">
        <f>Calculations!O425</f>
        <v>5.4693113000400001E-2</v>
      </c>
      <c r="Q448" s="48">
        <f>Calculations!T425</f>
        <v>14.521863334023674</v>
      </c>
      <c r="R448" s="48">
        <f>Calculations!M425</f>
        <v>1.1203481499999999E-2</v>
      </c>
      <c r="S448" s="48">
        <f>Calculations!R425</f>
        <v>2.9746967814224186</v>
      </c>
      <c r="T448" s="28" t="s">
        <v>2615</v>
      </c>
      <c r="U448" s="28" t="s">
        <v>2622</v>
      </c>
      <c r="V448" s="26" t="s">
        <v>2623</v>
      </c>
      <c r="W448" s="35" t="s">
        <v>2632</v>
      </c>
      <c r="X448" s="36"/>
    </row>
    <row r="449" spans="2:24" x14ac:dyDescent="0.2">
      <c r="B449" s="10" t="str">
        <f>Calculations!A426</f>
        <v>KY/031</v>
      </c>
      <c r="C449" s="10" t="str">
        <f>Calculations!B426</f>
        <v>Mitchell Street/Chatsworth Street/Beeches Road</v>
      </c>
      <c r="D449" s="10" t="str">
        <f>Calculations!C426</f>
        <v>Residential</v>
      </c>
      <c r="E449" s="48">
        <f>Calculations!D426</f>
        <v>3.1050200000000001</v>
      </c>
      <c r="F449" s="48">
        <f>Calculations!H426</f>
        <v>2.5746254757190004</v>
      </c>
      <c r="G449" s="48">
        <f>Calculations!L426</f>
        <v>82.9181607757438</v>
      </c>
      <c r="H449" s="48">
        <f>Calculations!G426</f>
        <v>0.53039452428099998</v>
      </c>
      <c r="I449" s="48">
        <f>Calculations!K426</f>
        <v>17.081839224256203</v>
      </c>
      <c r="J449" s="48">
        <f>Calculations!F426</f>
        <v>0</v>
      </c>
      <c r="K449" s="48">
        <f>Calculations!J426</f>
        <v>0</v>
      </c>
      <c r="L449" s="48">
        <f>Calculations!E426</f>
        <v>0</v>
      </c>
      <c r="M449" s="48">
        <f>Calculations!I426</f>
        <v>0</v>
      </c>
      <c r="N449" s="48">
        <f>Calculations!Q426</f>
        <v>0.30533172707630002</v>
      </c>
      <c r="O449" s="48">
        <f>Calculations!V426</f>
        <v>9.8334866466657225</v>
      </c>
      <c r="P449" s="48">
        <f>Calculations!O426</f>
        <v>0.15921178803230002</v>
      </c>
      <c r="Q449" s="48">
        <f>Calculations!T426</f>
        <v>5.1275607896986175</v>
      </c>
      <c r="R449" s="48">
        <f>Calculations!M426</f>
        <v>3.3458319628300003E-2</v>
      </c>
      <c r="S449" s="48">
        <f>Calculations!R426</f>
        <v>1.0775556881533774</v>
      </c>
      <c r="T449" s="28" t="s">
        <v>2616</v>
      </c>
      <c r="U449" s="28" t="s">
        <v>2622</v>
      </c>
      <c r="V449" s="26" t="s">
        <v>2626</v>
      </c>
      <c r="W449" s="35" t="s">
        <v>2635</v>
      </c>
      <c r="X449" s="36"/>
    </row>
    <row r="450" spans="2:24" x14ac:dyDescent="0.2">
      <c r="B450" s="10" t="str">
        <f>Calculations!A427</f>
        <v>KY/032</v>
      </c>
      <c r="C450" s="10" t="str">
        <f>Calculations!B427</f>
        <v>Bradford Road</v>
      </c>
      <c r="D450" s="10" t="str">
        <f>Calculations!C427</f>
        <v>Residential</v>
      </c>
      <c r="E450" s="48">
        <f>Calculations!D427</f>
        <v>0.99633499999999997</v>
      </c>
      <c r="F450" s="48">
        <f>Calculations!H427</f>
        <v>0.99633499999999997</v>
      </c>
      <c r="G450" s="48">
        <f>Calculations!L427</f>
        <v>100</v>
      </c>
      <c r="H450" s="48">
        <f>Calculations!G427</f>
        <v>0</v>
      </c>
      <c r="I450" s="48">
        <f>Calculations!K427</f>
        <v>0</v>
      </c>
      <c r="J450" s="48">
        <f>Calculations!F427</f>
        <v>0</v>
      </c>
      <c r="K450" s="48">
        <f>Calculations!J427</f>
        <v>0</v>
      </c>
      <c r="L450" s="48">
        <f>Calculations!E427</f>
        <v>0</v>
      </c>
      <c r="M450" s="48">
        <f>Calculations!I427</f>
        <v>0</v>
      </c>
      <c r="N450" s="48">
        <f>Calculations!Q427</f>
        <v>0.12812466662010699</v>
      </c>
      <c r="O450" s="48">
        <f>Calculations!V427</f>
        <v>12.859597085328428</v>
      </c>
      <c r="P450" s="48">
        <f>Calculations!O427</f>
        <v>3.7176768431806999E-2</v>
      </c>
      <c r="Q450" s="48">
        <f>Calculations!T427</f>
        <v>3.7313522491739226</v>
      </c>
      <c r="R450" s="48">
        <f>Calculations!M427</f>
        <v>5.70539250107E-4</v>
      </c>
      <c r="S450" s="48">
        <f>Calculations!R427</f>
        <v>5.726379682606754E-2</v>
      </c>
      <c r="T450" s="28" t="s">
        <v>2616</v>
      </c>
      <c r="U450" s="28" t="s">
        <v>2622</v>
      </c>
      <c r="V450" s="26" t="s">
        <v>2626</v>
      </c>
      <c r="W450" s="35" t="s">
        <v>2635</v>
      </c>
      <c r="X450" s="36"/>
    </row>
    <row r="451" spans="2:24" x14ac:dyDescent="0.2">
      <c r="B451" s="10" t="str">
        <f>Calculations!A428</f>
        <v>KY/033</v>
      </c>
      <c r="C451" s="10" t="str">
        <f>Calculations!B428</f>
        <v>Brewery Street</v>
      </c>
      <c r="D451" s="10" t="str">
        <f>Calculations!C428</f>
        <v>Residential</v>
      </c>
      <c r="E451" s="48">
        <f>Calculations!D428</f>
        <v>0.900451</v>
      </c>
      <c r="F451" s="48">
        <f>Calculations!H428</f>
        <v>0.66142016628757305</v>
      </c>
      <c r="G451" s="48">
        <f>Calculations!L428</f>
        <v>73.454320811190513</v>
      </c>
      <c r="H451" s="48">
        <f>Calculations!G428</f>
        <v>6.8321188882899994E-2</v>
      </c>
      <c r="I451" s="48">
        <f>Calculations!K428</f>
        <v>7.58744105819195</v>
      </c>
      <c r="J451" s="48">
        <f>Calculations!F428</f>
        <v>0.17048203978099999</v>
      </c>
      <c r="K451" s="48">
        <f>Calculations!J428</f>
        <v>18.932961347258207</v>
      </c>
      <c r="L451" s="48">
        <f>Calculations!E428</f>
        <v>2.2760504852699999E-4</v>
      </c>
      <c r="M451" s="48">
        <f>Calculations!I428</f>
        <v>2.527678335933882E-2</v>
      </c>
      <c r="N451" s="48">
        <f>Calculations!Q428</f>
        <v>0</v>
      </c>
      <c r="O451" s="48">
        <f>Calculations!V428</f>
        <v>0</v>
      </c>
      <c r="P451" s="48">
        <f>Calculations!O428</f>
        <v>0</v>
      </c>
      <c r="Q451" s="48">
        <f>Calculations!T428</f>
        <v>0</v>
      </c>
      <c r="R451" s="48">
        <f>Calculations!M428</f>
        <v>0</v>
      </c>
      <c r="S451" s="48">
        <f>Calculations!R428</f>
        <v>0</v>
      </c>
      <c r="T451" s="28" t="s">
        <v>2616</v>
      </c>
      <c r="U451" s="28" t="s">
        <v>2622</v>
      </c>
      <c r="V451" s="26" t="s">
        <v>2624</v>
      </c>
      <c r="W451" s="35" t="s">
        <v>2629</v>
      </c>
      <c r="X451" s="36"/>
    </row>
    <row r="452" spans="2:24" x14ac:dyDescent="0.2">
      <c r="B452" s="10" t="str">
        <f>Calculations!A429</f>
        <v>KY/034</v>
      </c>
      <c r="C452" s="10" t="str">
        <f>Calculations!B429</f>
        <v>Dalton Mills, Dalton Lane</v>
      </c>
      <c r="D452" s="10" t="str">
        <f>Calculations!C429</f>
        <v>Residential</v>
      </c>
      <c r="E452" s="48">
        <f>Calculations!D429</f>
        <v>1.33273</v>
      </c>
      <c r="F452" s="48">
        <f>Calculations!H429</f>
        <v>1.9779979000475456E-6</v>
      </c>
      <c r="G452" s="48">
        <f>Calculations!L429</f>
        <v>1.484170011966074E-4</v>
      </c>
      <c r="H452" s="48">
        <f>Calculations!G429</f>
        <v>5.7245328765100002E-2</v>
      </c>
      <c r="I452" s="48">
        <f>Calculations!K429</f>
        <v>4.295343300225853</v>
      </c>
      <c r="J452" s="48">
        <f>Calculations!F429</f>
        <v>0.93094589487599999</v>
      </c>
      <c r="K452" s="48">
        <f>Calculations!J429</f>
        <v>69.852550394753635</v>
      </c>
      <c r="L452" s="48">
        <f>Calculations!E429</f>
        <v>0.34453679836099999</v>
      </c>
      <c r="M452" s="48">
        <f>Calculations!I429</f>
        <v>25.851957888019328</v>
      </c>
      <c r="N452" s="48">
        <f>Calculations!Q429</f>
        <v>0.21767165905235999</v>
      </c>
      <c r="O452" s="48">
        <f>Calculations!V429</f>
        <v>16.332765005091805</v>
      </c>
      <c r="P452" s="48">
        <f>Calculations!O429</f>
        <v>1.8250040508359999E-2</v>
      </c>
      <c r="Q452" s="48">
        <f>Calculations!T429</f>
        <v>1.369372679264367</v>
      </c>
      <c r="R452" s="48">
        <f>Calculations!M429</f>
        <v>9.4727739245999999E-4</v>
      </c>
      <c r="S452" s="48">
        <f>Calculations!R429</f>
        <v>7.1077967214664625E-2</v>
      </c>
      <c r="T452" s="28" t="s">
        <v>2616</v>
      </c>
      <c r="U452" s="28" t="s">
        <v>2622</v>
      </c>
      <c r="V452" s="26" t="s">
        <v>2623</v>
      </c>
      <c r="W452" s="35" t="s">
        <v>2633</v>
      </c>
      <c r="X452" s="36"/>
    </row>
    <row r="453" spans="2:24" x14ac:dyDescent="0.2">
      <c r="B453" s="10" t="str">
        <f>Calculations!A457</f>
        <v>KY/064</v>
      </c>
      <c r="C453" s="10" t="str">
        <f>Calculations!B457</f>
        <v>The Walk</v>
      </c>
      <c r="D453" s="10" t="str">
        <f>Calculations!C457</f>
        <v>Residential</v>
      </c>
      <c r="E453" s="48">
        <f>Calculations!D457</f>
        <v>1.68814</v>
      </c>
      <c r="F453" s="48">
        <f>Calculations!H457</f>
        <v>0.15094404462799993</v>
      </c>
      <c r="G453" s="48">
        <f>Calculations!L457</f>
        <v>8.9414411499046249</v>
      </c>
      <c r="H453" s="48">
        <f>Calculations!G457</f>
        <v>1.0349504035199999</v>
      </c>
      <c r="I453" s="48">
        <f>Calculations!K457</f>
        <v>61.307142981032371</v>
      </c>
      <c r="J453" s="48">
        <f>Calculations!F457</f>
        <v>0.39393561107300001</v>
      </c>
      <c r="K453" s="48">
        <f>Calculations!J457</f>
        <v>23.335482310294172</v>
      </c>
      <c r="L453" s="48">
        <f>Calculations!E457</f>
        <v>0.108309940779</v>
      </c>
      <c r="M453" s="48">
        <f>Calculations!I457</f>
        <v>6.4159335587688231</v>
      </c>
      <c r="N453" s="48">
        <f>Calculations!Q457</f>
        <v>0.30984043045080001</v>
      </c>
      <c r="O453" s="48">
        <f>Calculations!V457</f>
        <v>18.353953490279242</v>
      </c>
      <c r="P453" s="48">
        <f>Calculations!O457</f>
        <v>3.9219995837800004E-2</v>
      </c>
      <c r="Q453" s="48">
        <f>Calculations!T457</f>
        <v>2.3232667810608127</v>
      </c>
      <c r="R453" s="48">
        <f>Calculations!M457</f>
        <v>1.0027257821800001E-2</v>
      </c>
      <c r="S453" s="48">
        <f>Calculations!R457</f>
        <v>0.5939825975215326</v>
      </c>
      <c r="T453" s="28" t="s">
        <v>2616</v>
      </c>
      <c r="U453" s="28" t="s">
        <v>2622</v>
      </c>
      <c r="V453" s="26" t="s">
        <v>2624</v>
      </c>
      <c r="W453" s="35" t="s">
        <v>2629</v>
      </c>
      <c r="X453" s="36"/>
    </row>
    <row r="454" spans="2:24" x14ac:dyDescent="0.2">
      <c r="B454" s="10" t="str">
        <f>Calculations!A431</f>
        <v>KY/036</v>
      </c>
      <c r="C454" s="10" t="str">
        <f>Calculations!B431</f>
        <v>Royd Ings Avenue</v>
      </c>
      <c r="D454" s="10" t="str">
        <f>Calculations!C431</f>
        <v>Residential</v>
      </c>
      <c r="E454" s="48">
        <f>Calculations!D431</f>
        <v>2.6060500000000002</v>
      </c>
      <c r="F454" s="48">
        <f>Calculations!H431</f>
        <v>2.7348570101892733E-6</v>
      </c>
      <c r="G454" s="48">
        <f>Calculations!L431</f>
        <v>1.049426146923226E-4</v>
      </c>
      <c r="H454" s="48">
        <f>Calculations!G431</f>
        <v>2.3587151391500001</v>
      </c>
      <c r="I454" s="48">
        <f>Calculations!K431</f>
        <v>90.509205086241622</v>
      </c>
      <c r="J454" s="48">
        <f>Calculations!F431</f>
        <v>0.243542850023</v>
      </c>
      <c r="K454" s="48">
        <f>Calculations!J431</f>
        <v>9.3452869293758756</v>
      </c>
      <c r="L454" s="48">
        <f>Calculations!E431</f>
        <v>3.7892759699900001E-3</v>
      </c>
      <c r="M454" s="48">
        <f>Calculations!I431</f>
        <v>0.14540304176780949</v>
      </c>
      <c r="N454" s="48">
        <f>Calculations!Q431</f>
        <v>0.20140512309910624</v>
      </c>
      <c r="O454" s="48">
        <f>Calculations!V431</f>
        <v>7.7283675715779143</v>
      </c>
      <c r="P454" s="48">
        <f>Calculations!O431</f>
        <v>3.1342966355106264E-2</v>
      </c>
      <c r="Q454" s="48">
        <f>Calculations!T431</f>
        <v>1.2027001153126862</v>
      </c>
      <c r="R454" s="48">
        <f>Calculations!M431</f>
        <v>5.0763550062700001E-6</v>
      </c>
      <c r="S454" s="48">
        <f>Calculations!R431</f>
        <v>1.9479115927438078E-4</v>
      </c>
      <c r="T454" s="28" t="s">
        <v>2616</v>
      </c>
      <c r="U454" s="28" t="s">
        <v>2622</v>
      </c>
      <c r="V454" s="26" t="s">
        <v>2625</v>
      </c>
      <c r="W454" s="35" t="s">
        <v>2630</v>
      </c>
      <c r="X454" s="36"/>
    </row>
    <row r="455" spans="2:24" x14ac:dyDescent="0.2">
      <c r="B455" s="10" t="str">
        <f>Calculations!A432</f>
        <v>KY/037</v>
      </c>
      <c r="C455" s="10" t="str">
        <f>Calculations!B432</f>
        <v>Scott Lane, Riddlesden</v>
      </c>
      <c r="D455" s="10" t="str">
        <f>Calculations!C432</f>
        <v>Residential</v>
      </c>
      <c r="E455" s="48">
        <f>Calculations!D432</f>
        <v>1.9212499999999999</v>
      </c>
      <c r="F455" s="48">
        <f>Calculations!H432</f>
        <v>1.9212499999999999</v>
      </c>
      <c r="G455" s="48">
        <f>Calculations!L432</f>
        <v>100</v>
      </c>
      <c r="H455" s="48">
        <f>Calculations!G432</f>
        <v>0</v>
      </c>
      <c r="I455" s="48">
        <f>Calculations!K432</f>
        <v>0</v>
      </c>
      <c r="J455" s="48">
        <f>Calculations!F432</f>
        <v>0</v>
      </c>
      <c r="K455" s="48">
        <f>Calculations!J432</f>
        <v>0</v>
      </c>
      <c r="L455" s="48">
        <f>Calculations!E432</f>
        <v>0</v>
      </c>
      <c r="M455" s="48">
        <f>Calculations!I432</f>
        <v>0</v>
      </c>
      <c r="N455" s="48">
        <f>Calculations!Q432</f>
        <v>7.4965677991700008E-2</v>
      </c>
      <c r="O455" s="48">
        <f>Calculations!V432</f>
        <v>3.9019220815458695</v>
      </c>
      <c r="P455" s="48">
        <f>Calculations!O432</f>
        <v>1.72E-2</v>
      </c>
      <c r="Q455" s="48">
        <f>Calculations!T432</f>
        <v>0.89525048796356543</v>
      </c>
      <c r="R455" s="48">
        <f>Calculations!M432</f>
        <v>0</v>
      </c>
      <c r="S455" s="48">
        <f>Calculations!R432</f>
        <v>0</v>
      </c>
      <c r="T455" s="28" t="s">
        <v>2616</v>
      </c>
      <c r="U455" s="28" t="s">
        <v>2622</v>
      </c>
      <c r="V455" s="26" t="s">
        <v>2626</v>
      </c>
      <c r="W455" s="35" t="s">
        <v>2635</v>
      </c>
      <c r="X455" s="36"/>
    </row>
    <row r="456" spans="2:24" x14ac:dyDescent="0.2">
      <c r="B456" s="10" t="str">
        <f>Calculations!A433</f>
        <v>KY/038</v>
      </c>
      <c r="C456" s="10" t="str">
        <f>Calculations!B433</f>
        <v>Western Avenue, Riddlesden</v>
      </c>
      <c r="D456" s="10" t="str">
        <f>Calculations!C433</f>
        <v>Residential</v>
      </c>
      <c r="E456" s="48">
        <f>Calculations!D433</f>
        <v>2.0248499999999998</v>
      </c>
      <c r="F456" s="48">
        <f>Calculations!H433</f>
        <v>2.0248499999999998</v>
      </c>
      <c r="G456" s="48">
        <f>Calculations!L433</f>
        <v>100</v>
      </c>
      <c r="H456" s="48">
        <f>Calculations!G433</f>
        <v>0</v>
      </c>
      <c r="I456" s="48">
        <f>Calculations!K433</f>
        <v>0</v>
      </c>
      <c r="J456" s="48">
        <f>Calculations!F433</f>
        <v>0</v>
      </c>
      <c r="K456" s="48">
        <f>Calculations!J433</f>
        <v>0</v>
      </c>
      <c r="L456" s="48">
        <f>Calculations!E433</f>
        <v>0</v>
      </c>
      <c r="M456" s="48">
        <f>Calculations!I433</f>
        <v>0</v>
      </c>
      <c r="N456" s="48">
        <f>Calculations!Q433</f>
        <v>1.5405138681226</v>
      </c>
      <c r="O456" s="48">
        <f>Calculations!V433</f>
        <v>76.080394504412681</v>
      </c>
      <c r="P456" s="48">
        <f>Calculations!O433</f>
        <v>6.3976355772599997E-2</v>
      </c>
      <c r="Q456" s="48">
        <f>Calculations!T433</f>
        <v>3.1595602524927777</v>
      </c>
      <c r="R456" s="48">
        <f>Calculations!M433</f>
        <v>2.24E-2</v>
      </c>
      <c r="S456" s="48">
        <f>Calculations!R433</f>
        <v>1.1062547843050103</v>
      </c>
      <c r="T456" s="28" t="s">
        <v>2616</v>
      </c>
      <c r="U456" s="28" t="s">
        <v>2622</v>
      </c>
      <c r="V456" s="26" t="s">
        <v>2626</v>
      </c>
      <c r="W456" s="35" t="s">
        <v>2635</v>
      </c>
      <c r="X456" s="36"/>
    </row>
    <row r="457" spans="2:24" x14ac:dyDescent="0.2">
      <c r="B457" s="10" t="str">
        <f>Calculations!A434</f>
        <v>KY/039</v>
      </c>
      <c r="C457" s="10" t="str">
        <f>Calculations!B434</f>
        <v>Banks Lane Riddlesden</v>
      </c>
      <c r="D457" s="10" t="str">
        <f>Calculations!C434</f>
        <v>Residential</v>
      </c>
      <c r="E457" s="48">
        <f>Calculations!D434</f>
        <v>2.1438899999999999</v>
      </c>
      <c r="F457" s="48">
        <f>Calculations!H434</f>
        <v>2.1438899999999999</v>
      </c>
      <c r="G457" s="48">
        <f>Calculations!L434</f>
        <v>100</v>
      </c>
      <c r="H457" s="48">
        <f>Calculations!G434</f>
        <v>0</v>
      </c>
      <c r="I457" s="48">
        <f>Calculations!K434</f>
        <v>0</v>
      </c>
      <c r="J457" s="48">
        <f>Calculations!F434</f>
        <v>0</v>
      </c>
      <c r="K457" s="48">
        <f>Calculations!J434</f>
        <v>0</v>
      </c>
      <c r="L457" s="48">
        <f>Calculations!E434</f>
        <v>0</v>
      </c>
      <c r="M457" s="48">
        <f>Calculations!I434</f>
        <v>0</v>
      </c>
      <c r="N457" s="48">
        <f>Calculations!Q434</f>
        <v>2.2777386867600001E-3</v>
      </c>
      <c r="O457" s="48">
        <f>Calculations!V434</f>
        <v>0.10624326279613228</v>
      </c>
      <c r="P457" s="48">
        <f>Calculations!O434</f>
        <v>0</v>
      </c>
      <c r="Q457" s="48">
        <f>Calculations!T434</f>
        <v>0</v>
      </c>
      <c r="R457" s="48">
        <f>Calculations!M434</f>
        <v>0</v>
      </c>
      <c r="S457" s="48">
        <f>Calculations!R434</f>
        <v>0</v>
      </c>
      <c r="T457" s="28" t="s">
        <v>2616</v>
      </c>
      <c r="U457" s="28" t="s">
        <v>2622</v>
      </c>
      <c r="V457" s="26" t="s">
        <v>2626</v>
      </c>
      <c r="W457" s="35" t="s">
        <v>2635</v>
      </c>
      <c r="X457" s="36"/>
    </row>
    <row r="458" spans="2:24" x14ac:dyDescent="0.2">
      <c r="B458" s="10" t="str">
        <f>Calculations!A435</f>
        <v>KY/040</v>
      </c>
      <c r="C458" s="10" t="str">
        <f>Calculations!B435</f>
        <v>Ilkley Road, Riddlesden (Barley Cote Farm)</v>
      </c>
      <c r="D458" s="10" t="str">
        <f>Calculations!C435</f>
        <v>Residential</v>
      </c>
      <c r="E458" s="48">
        <f>Calculations!D435</f>
        <v>6.9610300000000001</v>
      </c>
      <c r="F458" s="48">
        <f>Calculations!H435</f>
        <v>6.9610300000000001</v>
      </c>
      <c r="G458" s="48">
        <f>Calculations!L435</f>
        <v>100</v>
      </c>
      <c r="H458" s="48">
        <f>Calculations!G435</f>
        <v>0</v>
      </c>
      <c r="I458" s="48">
        <f>Calculations!K435</f>
        <v>0</v>
      </c>
      <c r="J458" s="48">
        <f>Calculations!F435</f>
        <v>0</v>
      </c>
      <c r="K458" s="48">
        <f>Calculations!J435</f>
        <v>0</v>
      </c>
      <c r="L458" s="48">
        <f>Calculations!E435</f>
        <v>0</v>
      </c>
      <c r="M458" s="48">
        <f>Calculations!I435</f>
        <v>0</v>
      </c>
      <c r="N458" s="48">
        <f>Calculations!Q435</f>
        <v>0.77555582500240006</v>
      </c>
      <c r="O458" s="48">
        <f>Calculations!V435</f>
        <v>11.141394664329848</v>
      </c>
      <c r="P458" s="48">
        <f>Calculations!O435</f>
        <v>0.1136087423424</v>
      </c>
      <c r="Q458" s="48">
        <f>Calculations!T435</f>
        <v>1.6320679891108067</v>
      </c>
      <c r="R458" s="48">
        <f>Calculations!M435</f>
        <v>1.7857958092400001E-2</v>
      </c>
      <c r="S458" s="48">
        <f>Calculations!R435</f>
        <v>0.25654189239810776</v>
      </c>
      <c r="T458" s="28" t="s">
        <v>2616</v>
      </c>
      <c r="U458" s="28" t="s">
        <v>2622</v>
      </c>
      <c r="V458" s="26" t="s">
        <v>2626</v>
      </c>
      <c r="W458" s="35" t="s">
        <v>2635</v>
      </c>
      <c r="X458" s="36"/>
    </row>
    <row r="459" spans="2:24" x14ac:dyDescent="0.2">
      <c r="B459" s="10" t="str">
        <f>Calculations!A436</f>
        <v>KY/041</v>
      </c>
      <c r="C459" s="10" t="str">
        <f>Calculations!B436</f>
        <v>Ilkley Road, Riddlesden, Keighley</v>
      </c>
      <c r="D459" s="10" t="str">
        <f>Calculations!C436</f>
        <v>Residential</v>
      </c>
      <c r="E459" s="48">
        <f>Calculations!D436</f>
        <v>8.3152899999999992</v>
      </c>
      <c r="F459" s="48">
        <f>Calculations!H436</f>
        <v>8.3152899999999992</v>
      </c>
      <c r="G459" s="48">
        <f>Calculations!L436</f>
        <v>100</v>
      </c>
      <c r="H459" s="48">
        <f>Calculations!G436</f>
        <v>0</v>
      </c>
      <c r="I459" s="48">
        <f>Calculations!K436</f>
        <v>0</v>
      </c>
      <c r="J459" s="48">
        <f>Calculations!F436</f>
        <v>0</v>
      </c>
      <c r="K459" s="48">
        <f>Calculations!J436</f>
        <v>0</v>
      </c>
      <c r="L459" s="48">
        <f>Calculations!E436</f>
        <v>0</v>
      </c>
      <c r="M459" s="48">
        <f>Calculations!I436</f>
        <v>0</v>
      </c>
      <c r="N459" s="48">
        <f>Calculations!Q436</f>
        <v>0.12432987374299999</v>
      </c>
      <c r="O459" s="48">
        <f>Calculations!V436</f>
        <v>1.4951958830419625</v>
      </c>
      <c r="P459" s="48">
        <f>Calculations!O436</f>
        <v>1.24E-2</v>
      </c>
      <c r="Q459" s="48">
        <f>Calculations!T436</f>
        <v>0.14912288086164163</v>
      </c>
      <c r="R459" s="48">
        <f>Calculations!M436</f>
        <v>0</v>
      </c>
      <c r="S459" s="48">
        <f>Calculations!R436</f>
        <v>0</v>
      </c>
      <c r="T459" s="28" t="s">
        <v>2616</v>
      </c>
      <c r="U459" s="28" t="s">
        <v>2622</v>
      </c>
      <c r="V459" s="26" t="s">
        <v>2626</v>
      </c>
      <c r="W459" s="35" t="s">
        <v>2635</v>
      </c>
      <c r="X459" s="36"/>
    </row>
    <row r="460" spans="2:24" x14ac:dyDescent="0.2">
      <c r="B460" s="10" t="str">
        <f>Calculations!A437</f>
        <v>KY/042</v>
      </c>
      <c r="C460" s="10" t="str">
        <f>Calculations!B437</f>
        <v>Barley Cote Road, Riddlesden</v>
      </c>
      <c r="D460" s="10" t="str">
        <f>Calculations!C437</f>
        <v>Residential</v>
      </c>
      <c r="E460" s="48">
        <f>Calculations!D437</f>
        <v>0.65181100000000003</v>
      </c>
      <c r="F460" s="48">
        <f>Calculations!H437</f>
        <v>0.65181100000000003</v>
      </c>
      <c r="G460" s="48">
        <f>Calculations!L437</f>
        <v>100</v>
      </c>
      <c r="H460" s="48">
        <f>Calculations!G437</f>
        <v>0</v>
      </c>
      <c r="I460" s="48">
        <f>Calculations!K437</f>
        <v>0</v>
      </c>
      <c r="J460" s="48">
        <f>Calculations!F437</f>
        <v>0</v>
      </c>
      <c r="K460" s="48">
        <f>Calculations!J437</f>
        <v>0</v>
      </c>
      <c r="L460" s="48">
        <f>Calculations!E437</f>
        <v>0</v>
      </c>
      <c r="M460" s="48">
        <f>Calculations!I437</f>
        <v>0</v>
      </c>
      <c r="N460" s="48">
        <f>Calculations!Q437</f>
        <v>0</v>
      </c>
      <c r="O460" s="48">
        <f>Calculations!V437</f>
        <v>0</v>
      </c>
      <c r="P460" s="48">
        <f>Calculations!O437</f>
        <v>0</v>
      </c>
      <c r="Q460" s="48">
        <f>Calculations!T437</f>
        <v>0</v>
      </c>
      <c r="R460" s="48">
        <f>Calculations!M437</f>
        <v>0</v>
      </c>
      <c r="S460" s="48">
        <f>Calculations!R437</f>
        <v>0</v>
      </c>
      <c r="T460" s="28" t="s">
        <v>2616</v>
      </c>
      <c r="U460" s="28" t="s">
        <v>2622</v>
      </c>
      <c r="V460" s="26" t="s">
        <v>2627</v>
      </c>
      <c r="W460" s="35" t="s">
        <v>2631</v>
      </c>
      <c r="X460" s="36"/>
    </row>
    <row r="461" spans="2:24" x14ac:dyDescent="0.2">
      <c r="B461" s="10" t="str">
        <f>Calculations!A438</f>
        <v>KY/043</v>
      </c>
      <c r="C461" s="10" t="str">
        <f>Calculations!B438</f>
        <v>Bradford Road, Riddlesden</v>
      </c>
      <c r="D461" s="10" t="str">
        <f>Calculations!C438</f>
        <v>Residential</v>
      </c>
      <c r="E461" s="48">
        <f>Calculations!D438</f>
        <v>0.70376700000000003</v>
      </c>
      <c r="F461" s="48">
        <f>Calculations!H438</f>
        <v>0.57433569338442003</v>
      </c>
      <c r="G461" s="48">
        <f>Calculations!L438</f>
        <v>81.608784353972268</v>
      </c>
      <c r="H461" s="48">
        <f>Calculations!G438</f>
        <v>0.128069436161</v>
      </c>
      <c r="I461" s="48">
        <f>Calculations!K438</f>
        <v>18.197704092547674</v>
      </c>
      <c r="J461" s="48">
        <f>Calculations!F438</f>
        <v>1.36187045458E-3</v>
      </c>
      <c r="K461" s="48">
        <f>Calculations!J438</f>
        <v>0.19351155348005802</v>
      </c>
      <c r="L461" s="48">
        <f>Calculations!E438</f>
        <v>0</v>
      </c>
      <c r="M461" s="48">
        <f>Calculations!I438</f>
        <v>0</v>
      </c>
      <c r="N461" s="48">
        <f>Calculations!Q438</f>
        <v>6.2359648720099997E-2</v>
      </c>
      <c r="O461" s="48">
        <f>Calculations!V438</f>
        <v>8.8608372828080881</v>
      </c>
      <c r="P461" s="48">
        <f>Calculations!O438</f>
        <v>0</v>
      </c>
      <c r="Q461" s="48">
        <f>Calculations!T438</f>
        <v>0</v>
      </c>
      <c r="R461" s="48">
        <f>Calculations!M438</f>
        <v>0</v>
      </c>
      <c r="S461" s="48">
        <f>Calculations!R438</f>
        <v>0</v>
      </c>
      <c r="T461" s="28" t="s">
        <v>2616</v>
      </c>
      <c r="U461" s="28" t="s">
        <v>2622</v>
      </c>
      <c r="V461" s="26" t="s">
        <v>2625</v>
      </c>
      <c r="W461" s="35" t="s">
        <v>2630</v>
      </c>
      <c r="X461" s="36"/>
    </row>
    <row r="462" spans="2:24" x14ac:dyDescent="0.2">
      <c r="B462" s="10" t="str">
        <f>Calculations!A439</f>
        <v>KY/044</v>
      </c>
      <c r="C462" s="10" t="str">
        <f>Calculations!B439</f>
        <v>Bradford Road, Riddlesden</v>
      </c>
      <c r="D462" s="10" t="str">
        <f>Calculations!C439</f>
        <v>Residential</v>
      </c>
      <c r="E462" s="48">
        <f>Calculations!D439</f>
        <v>7.6699400000000004</v>
      </c>
      <c r="F462" s="48">
        <f>Calculations!H439</f>
        <v>1.5191112485360008</v>
      </c>
      <c r="G462" s="48">
        <f>Calculations!L439</f>
        <v>19.806038228930092</v>
      </c>
      <c r="H462" s="48">
        <f>Calculations!G439</f>
        <v>0.91620318379499999</v>
      </c>
      <c r="I462" s="48">
        <f>Calculations!K439</f>
        <v>11.945376154115937</v>
      </c>
      <c r="J462" s="48">
        <f>Calculations!F439</f>
        <v>6.9623071088999997E-2</v>
      </c>
      <c r="K462" s="48">
        <f>Calculations!J439</f>
        <v>0.90773944892658853</v>
      </c>
      <c r="L462" s="48">
        <f>Calculations!E439</f>
        <v>5.1650024965799997</v>
      </c>
      <c r="M462" s="48">
        <f>Calculations!I439</f>
        <v>67.340846168027383</v>
      </c>
      <c r="N462" s="48">
        <f>Calculations!Q439</f>
        <v>3.3921880646969997</v>
      </c>
      <c r="O462" s="48">
        <f>Calculations!V439</f>
        <v>44.227048251968064</v>
      </c>
      <c r="P462" s="48">
        <f>Calculations!O439</f>
        <v>0.62026258294699999</v>
      </c>
      <c r="Q462" s="48">
        <f>Calculations!T439</f>
        <v>8.0869287497294629</v>
      </c>
      <c r="R462" s="48">
        <f>Calculations!M439</f>
        <v>0.23083724788400001</v>
      </c>
      <c r="S462" s="48">
        <f>Calculations!R439</f>
        <v>3.0096356410089253</v>
      </c>
      <c r="T462" s="28" t="s">
        <v>2616</v>
      </c>
      <c r="U462" s="28" t="s">
        <v>2622</v>
      </c>
      <c r="V462" s="26" t="s">
        <v>2623</v>
      </c>
      <c r="W462" s="35" t="s">
        <v>2633</v>
      </c>
      <c r="X462" s="36"/>
    </row>
    <row r="463" spans="2:24" x14ac:dyDescent="0.2">
      <c r="B463" s="10" t="str">
        <f>Calculations!A440</f>
        <v>KY/046</v>
      </c>
      <c r="C463" s="10" t="str">
        <f>Calculations!B440</f>
        <v>Carr Bank Riddlesden</v>
      </c>
      <c r="D463" s="10" t="str">
        <f>Calculations!C440</f>
        <v>Residential</v>
      </c>
      <c r="E463" s="48">
        <f>Calculations!D440</f>
        <v>5.3050699999999997</v>
      </c>
      <c r="F463" s="48">
        <f>Calculations!H440</f>
        <v>5.3050699999999997</v>
      </c>
      <c r="G463" s="48">
        <f>Calculations!L440</f>
        <v>100</v>
      </c>
      <c r="H463" s="48">
        <f>Calculations!G440</f>
        <v>0</v>
      </c>
      <c r="I463" s="48">
        <f>Calculations!K440</f>
        <v>0</v>
      </c>
      <c r="J463" s="48">
        <f>Calculations!F440</f>
        <v>0</v>
      </c>
      <c r="K463" s="48">
        <f>Calculations!J440</f>
        <v>0</v>
      </c>
      <c r="L463" s="48">
        <f>Calculations!E440</f>
        <v>0</v>
      </c>
      <c r="M463" s="48">
        <f>Calculations!I440</f>
        <v>0</v>
      </c>
      <c r="N463" s="48">
        <f>Calculations!Q440</f>
        <v>0.22322870969729999</v>
      </c>
      <c r="O463" s="48">
        <f>Calculations!V440</f>
        <v>4.2078372141611702</v>
      </c>
      <c r="P463" s="48">
        <f>Calculations!O440</f>
        <v>0.10628678185929999</v>
      </c>
      <c r="Q463" s="48">
        <f>Calculations!T440</f>
        <v>2.0034944281470368</v>
      </c>
      <c r="R463" s="48">
        <f>Calculations!M440</f>
        <v>7.9076849857199996E-2</v>
      </c>
      <c r="S463" s="48">
        <f>Calculations!R440</f>
        <v>1.4905901308974245</v>
      </c>
      <c r="T463" s="28" t="s">
        <v>2616</v>
      </c>
      <c r="U463" s="28" t="s">
        <v>2622</v>
      </c>
      <c r="V463" s="26" t="s">
        <v>2626</v>
      </c>
      <c r="W463" s="35" t="s">
        <v>2635</v>
      </c>
      <c r="X463" s="36"/>
    </row>
    <row r="464" spans="2:24" x14ac:dyDescent="0.2">
      <c r="B464" s="10" t="str">
        <f>Calculations!A441</f>
        <v>KY/047</v>
      </c>
      <c r="C464" s="10" t="str">
        <f>Calculations!B441</f>
        <v>Carr Bank Riddlesden</v>
      </c>
      <c r="D464" s="10" t="str">
        <f>Calculations!C441</f>
        <v>Residential</v>
      </c>
      <c r="E464" s="48">
        <f>Calculations!D441</f>
        <v>0.51989799999999997</v>
      </c>
      <c r="F464" s="48">
        <f>Calculations!H441</f>
        <v>0.51989799999999997</v>
      </c>
      <c r="G464" s="48">
        <f>Calculations!L441</f>
        <v>100</v>
      </c>
      <c r="H464" s="48">
        <f>Calculations!G441</f>
        <v>0</v>
      </c>
      <c r="I464" s="48">
        <f>Calculations!K441</f>
        <v>0</v>
      </c>
      <c r="J464" s="48">
        <f>Calculations!F441</f>
        <v>0</v>
      </c>
      <c r="K464" s="48">
        <f>Calculations!J441</f>
        <v>0</v>
      </c>
      <c r="L464" s="48">
        <f>Calculations!E441</f>
        <v>0</v>
      </c>
      <c r="M464" s="48">
        <f>Calculations!I441</f>
        <v>0</v>
      </c>
      <c r="N464" s="48">
        <f>Calculations!Q441</f>
        <v>2.1140651800399999E-4</v>
      </c>
      <c r="O464" s="48">
        <f>Calculations!V441</f>
        <v>4.0663075834875308E-2</v>
      </c>
      <c r="P464" s="48">
        <f>Calculations!O441</f>
        <v>0</v>
      </c>
      <c r="Q464" s="48">
        <f>Calculations!T441</f>
        <v>0</v>
      </c>
      <c r="R464" s="48">
        <f>Calculations!M441</f>
        <v>0</v>
      </c>
      <c r="S464" s="48">
        <f>Calculations!R441</f>
        <v>0</v>
      </c>
      <c r="T464" s="28" t="s">
        <v>2616</v>
      </c>
      <c r="U464" s="28" t="s">
        <v>2622</v>
      </c>
      <c r="V464" s="26" t="s">
        <v>2626</v>
      </c>
      <c r="W464" s="35" t="s">
        <v>2635</v>
      </c>
      <c r="X464" s="36"/>
    </row>
    <row r="465" spans="2:24" x14ac:dyDescent="0.2">
      <c r="B465" s="10" t="str">
        <f>Calculations!A442</f>
        <v>KY/048</v>
      </c>
      <c r="C465" s="10" t="str">
        <f>Calculations!B442</f>
        <v>Bradford Road, Sandbeds, Keighley</v>
      </c>
      <c r="D465" s="10" t="str">
        <f>Calculations!C442</f>
        <v>Residential</v>
      </c>
      <c r="E465" s="48">
        <f>Calculations!D442</f>
        <v>1.4464699999999999</v>
      </c>
      <c r="F465" s="48">
        <f>Calculations!H442</f>
        <v>2.0119909023998961E-3</v>
      </c>
      <c r="G465" s="48">
        <f>Calculations!L442</f>
        <v>0.13909662159601624</v>
      </c>
      <c r="H465" s="48">
        <f>Calculations!G442</f>
        <v>1.3699084529300001</v>
      </c>
      <c r="I465" s="48">
        <f>Calculations!K442</f>
        <v>94.707007606794477</v>
      </c>
      <c r="J465" s="48">
        <f>Calculations!F442</f>
        <v>4.8155846552000003E-2</v>
      </c>
      <c r="K465" s="48">
        <f>Calculations!J442</f>
        <v>3.3291977401536159</v>
      </c>
      <c r="L465" s="48">
        <f>Calculations!E442</f>
        <v>2.6393709615599999E-2</v>
      </c>
      <c r="M465" s="48">
        <f>Calculations!I442</f>
        <v>1.8246980314558892</v>
      </c>
      <c r="N465" s="48">
        <f>Calculations!Q442</f>
        <v>0.2493500949462</v>
      </c>
      <c r="O465" s="48">
        <f>Calculations!V442</f>
        <v>17.238525164448625</v>
      </c>
      <c r="P465" s="48">
        <f>Calculations!O442</f>
        <v>8.4264129204200011E-2</v>
      </c>
      <c r="Q465" s="48">
        <f>Calculations!T442</f>
        <v>5.8255013380298255</v>
      </c>
      <c r="R465" s="48">
        <f>Calculations!M442</f>
        <v>4.0690272482200002E-2</v>
      </c>
      <c r="S465" s="48">
        <f>Calculations!R442</f>
        <v>2.8130740687466731</v>
      </c>
      <c r="T465" s="28" t="s">
        <v>2616</v>
      </c>
      <c r="U465" s="28" t="s">
        <v>2622</v>
      </c>
      <c r="V465" s="26" t="s">
        <v>2625</v>
      </c>
      <c r="W465" s="35" t="s">
        <v>2630</v>
      </c>
      <c r="X465" s="36"/>
    </row>
    <row r="466" spans="2:24" x14ac:dyDescent="0.2">
      <c r="B466" s="10" t="str">
        <f>Calculations!A443</f>
        <v>KY/049</v>
      </c>
      <c r="C466" s="10" t="str">
        <f>Calculations!B443</f>
        <v>Bradford Road Riddlesden</v>
      </c>
      <c r="D466" s="10" t="str">
        <f>Calculations!C443</f>
        <v>Residential</v>
      </c>
      <c r="E466" s="48">
        <f>Calculations!D443</f>
        <v>0.41055199999999997</v>
      </c>
      <c r="F466" s="48">
        <f>Calculations!H443</f>
        <v>0.41055199999999997</v>
      </c>
      <c r="G466" s="48">
        <f>Calculations!L443</f>
        <v>100</v>
      </c>
      <c r="H466" s="48">
        <f>Calculations!G443</f>
        <v>0</v>
      </c>
      <c r="I466" s="48">
        <f>Calculations!K443</f>
        <v>0</v>
      </c>
      <c r="J466" s="48">
        <f>Calculations!F443</f>
        <v>0</v>
      </c>
      <c r="K466" s="48">
        <f>Calculations!J443</f>
        <v>0</v>
      </c>
      <c r="L466" s="48">
        <f>Calculations!E443</f>
        <v>0</v>
      </c>
      <c r="M466" s="48">
        <f>Calculations!I443</f>
        <v>0</v>
      </c>
      <c r="N466" s="48">
        <f>Calculations!Q443</f>
        <v>0</v>
      </c>
      <c r="O466" s="48">
        <f>Calculations!V443</f>
        <v>0</v>
      </c>
      <c r="P466" s="48">
        <f>Calculations!O443</f>
        <v>0</v>
      </c>
      <c r="Q466" s="48">
        <f>Calculations!T443</f>
        <v>0</v>
      </c>
      <c r="R466" s="48">
        <f>Calculations!M443</f>
        <v>0</v>
      </c>
      <c r="S466" s="48">
        <f>Calculations!R443</f>
        <v>0</v>
      </c>
      <c r="T466" s="28" t="s">
        <v>2616</v>
      </c>
      <c r="U466" s="28" t="s">
        <v>2622</v>
      </c>
      <c r="V466" s="26" t="s">
        <v>2627</v>
      </c>
      <c r="W466" s="35" t="s">
        <v>2631</v>
      </c>
      <c r="X466" s="36"/>
    </row>
    <row r="467" spans="2:24" x14ac:dyDescent="0.2">
      <c r="B467" s="10" t="str">
        <f>Calculations!A444</f>
        <v>KY/050</v>
      </c>
      <c r="C467" s="10" t="str">
        <f>Calculations!B444</f>
        <v>Bradford Road, Riddlesden</v>
      </c>
      <c r="D467" s="10" t="str">
        <f>Calculations!C444</f>
        <v>Residential</v>
      </c>
      <c r="E467" s="48">
        <f>Calculations!D444</f>
        <v>1.4923200000000001</v>
      </c>
      <c r="F467" s="48">
        <f>Calculations!H444</f>
        <v>0.79848971629928711</v>
      </c>
      <c r="G467" s="48">
        <f>Calculations!L444</f>
        <v>53.506601553238383</v>
      </c>
      <c r="H467" s="48">
        <f>Calculations!G444</f>
        <v>1.5596267964000001E-4</v>
      </c>
      <c r="I467" s="48">
        <f>Calculations!K444</f>
        <v>1.0451021204567385E-2</v>
      </c>
      <c r="J467" s="48">
        <f>Calculations!F444</f>
        <v>7.2193294207300001E-4</v>
      </c>
      <c r="K467" s="48">
        <f>Calculations!J444</f>
        <v>4.837655074467942E-2</v>
      </c>
      <c r="L467" s="48">
        <f>Calculations!E444</f>
        <v>0.69295238807899995</v>
      </c>
      <c r="M467" s="48">
        <f>Calculations!I444</f>
        <v>46.434570874812366</v>
      </c>
      <c r="N467" s="48">
        <f>Calculations!Q444</f>
        <v>0.10078419441729999</v>
      </c>
      <c r="O467" s="48">
        <f>Calculations!V444</f>
        <v>6.7535243391028734</v>
      </c>
      <c r="P467" s="48">
        <f>Calculations!O444</f>
        <v>5.0753642562499993E-2</v>
      </c>
      <c r="Q467" s="48">
        <f>Calculations!T444</f>
        <v>3.4009892357202198</v>
      </c>
      <c r="R467" s="48">
        <f>Calculations!M444</f>
        <v>3.8366940562399997E-2</v>
      </c>
      <c r="S467" s="48">
        <f>Calculations!R444</f>
        <v>2.5709593493620666</v>
      </c>
      <c r="T467" s="28" t="s">
        <v>2616</v>
      </c>
      <c r="U467" s="28" t="s">
        <v>2622</v>
      </c>
      <c r="V467" s="26" t="s">
        <v>2623</v>
      </c>
      <c r="W467" s="35" t="s">
        <v>2633</v>
      </c>
      <c r="X467" s="36"/>
    </row>
    <row r="468" spans="2:24" x14ac:dyDescent="0.2">
      <c r="B468" s="10" t="str">
        <f>Calculations!A445</f>
        <v>KY/051</v>
      </c>
      <c r="C468" s="10" t="str">
        <f>Calculations!B445</f>
        <v>Thwaites Brow Road, Regency Court</v>
      </c>
      <c r="D468" s="10" t="str">
        <f>Calculations!C445</f>
        <v>Residential</v>
      </c>
      <c r="E468" s="48">
        <f>Calculations!D445</f>
        <v>8.4682499999999994</v>
      </c>
      <c r="F468" s="48">
        <f>Calculations!H445</f>
        <v>8.4682499999999994</v>
      </c>
      <c r="G468" s="48">
        <f>Calculations!L445</f>
        <v>100</v>
      </c>
      <c r="H468" s="48">
        <f>Calculations!G445</f>
        <v>0</v>
      </c>
      <c r="I468" s="48">
        <f>Calculations!K445</f>
        <v>0</v>
      </c>
      <c r="J468" s="48">
        <f>Calculations!F445</f>
        <v>0</v>
      </c>
      <c r="K468" s="48">
        <f>Calculations!J445</f>
        <v>0</v>
      </c>
      <c r="L468" s="48">
        <f>Calculations!E445</f>
        <v>0</v>
      </c>
      <c r="M468" s="48">
        <f>Calculations!I445</f>
        <v>0</v>
      </c>
      <c r="N468" s="48">
        <f>Calculations!Q445</f>
        <v>0</v>
      </c>
      <c r="O468" s="48">
        <f>Calculations!V445</f>
        <v>0</v>
      </c>
      <c r="P468" s="48">
        <f>Calculations!O445</f>
        <v>0</v>
      </c>
      <c r="Q468" s="48">
        <f>Calculations!T445</f>
        <v>0</v>
      </c>
      <c r="R468" s="48">
        <f>Calculations!M445</f>
        <v>0</v>
      </c>
      <c r="S468" s="48">
        <f>Calculations!R445</f>
        <v>0</v>
      </c>
      <c r="T468" s="28" t="s">
        <v>2616</v>
      </c>
      <c r="U468" s="28" t="s">
        <v>2622</v>
      </c>
      <c r="V468" s="26" t="s">
        <v>2626</v>
      </c>
      <c r="W468" s="35" t="s">
        <v>2635</v>
      </c>
      <c r="X468" s="36"/>
    </row>
    <row r="469" spans="2:24" x14ac:dyDescent="0.2">
      <c r="B469" s="10" t="str">
        <f>Calculations!A446</f>
        <v>KY/052</v>
      </c>
      <c r="C469" s="10" t="str">
        <f>Calculations!B446</f>
        <v>Thwaites Brow Road</v>
      </c>
      <c r="D469" s="10" t="str">
        <f>Calculations!C446</f>
        <v>Residential</v>
      </c>
      <c r="E469" s="48">
        <f>Calculations!D446</f>
        <v>1.0585599999999999</v>
      </c>
      <c r="F469" s="48">
        <f>Calculations!H446</f>
        <v>1.0585599999999999</v>
      </c>
      <c r="G469" s="48">
        <f>Calculations!L446</f>
        <v>100</v>
      </c>
      <c r="H469" s="48">
        <f>Calculations!G446</f>
        <v>0</v>
      </c>
      <c r="I469" s="48">
        <f>Calculations!K446</f>
        <v>0</v>
      </c>
      <c r="J469" s="48">
        <f>Calculations!F446</f>
        <v>0</v>
      </c>
      <c r="K469" s="48">
        <f>Calculations!J446</f>
        <v>0</v>
      </c>
      <c r="L469" s="48">
        <f>Calculations!E446</f>
        <v>0</v>
      </c>
      <c r="M469" s="48">
        <f>Calculations!I446</f>
        <v>0</v>
      </c>
      <c r="N469" s="48">
        <f>Calculations!Q446</f>
        <v>1.8418649797899998E-2</v>
      </c>
      <c r="O469" s="48">
        <f>Calculations!V446</f>
        <v>1.739972207328824</v>
      </c>
      <c r="P469" s="48">
        <f>Calculations!O446</f>
        <v>0</v>
      </c>
      <c r="Q469" s="48">
        <f>Calculations!T446</f>
        <v>0</v>
      </c>
      <c r="R469" s="48">
        <f>Calculations!M446</f>
        <v>0</v>
      </c>
      <c r="S469" s="48">
        <f>Calculations!R446</f>
        <v>0</v>
      </c>
      <c r="T469" s="28" t="s">
        <v>2616</v>
      </c>
      <c r="U469" s="28" t="s">
        <v>2622</v>
      </c>
      <c r="V469" s="26" t="s">
        <v>2626</v>
      </c>
      <c r="W469" s="35" t="s">
        <v>2635</v>
      </c>
      <c r="X469" s="36"/>
    </row>
    <row r="470" spans="2:24" x14ac:dyDescent="0.2">
      <c r="B470" s="10" t="str">
        <f>Calculations!A447</f>
        <v>KY/053</v>
      </c>
      <c r="C470" s="10" t="str">
        <f>Calculations!B447</f>
        <v>Thwaites Brow Road</v>
      </c>
      <c r="D470" s="10" t="str">
        <f>Calculations!C447</f>
        <v>Residential</v>
      </c>
      <c r="E470" s="48">
        <f>Calculations!D447</f>
        <v>0.74870499999999995</v>
      </c>
      <c r="F470" s="48">
        <f>Calculations!H447</f>
        <v>0.74870499999999995</v>
      </c>
      <c r="G470" s="48">
        <f>Calculations!L447</f>
        <v>100</v>
      </c>
      <c r="H470" s="48">
        <f>Calculations!G447</f>
        <v>0</v>
      </c>
      <c r="I470" s="48">
        <f>Calculations!K447</f>
        <v>0</v>
      </c>
      <c r="J470" s="48">
        <f>Calculations!F447</f>
        <v>0</v>
      </c>
      <c r="K470" s="48">
        <f>Calculations!J447</f>
        <v>0</v>
      </c>
      <c r="L470" s="48">
        <f>Calculations!E447</f>
        <v>0</v>
      </c>
      <c r="M470" s="48">
        <f>Calculations!I447</f>
        <v>0</v>
      </c>
      <c r="N470" s="48">
        <f>Calculations!Q447</f>
        <v>0</v>
      </c>
      <c r="O470" s="48">
        <f>Calculations!V447</f>
        <v>0</v>
      </c>
      <c r="P470" s="48">
        <f>Calculations!O447</f>
        <v>0</v>
      </c>
      <c r="Q470" s="48">
        <f>Calculations!T447</f>
        <v>0</v>
      </c>
      <c r="R470" s="48">
        <f>Calculations!M447</f>
        <v>0</v>
      </c>
      <c r="S470" s="48">
        <f>Calculations!R447</f>
        <v>0</v>
      </c>
      <c r="T470" s="28" t="s">
        <v>2616</v>
      </c>
      <c r="U470" s="28" t="s">
        <v>2622</v>
      </c>
      <c r="V470" s="26" t="s">
        <v>2627</v>
      </c>
      <c r="W470" s="35" t="s">
        <v>2631</v>
      </c>
      <c r="X470" s="36"/>
    </row>
    <row r="471" spans="2:24" x14ac:dyDescent="0.2">
      <c r="B471" s="10" t="str">
        <f>Calculations!A448</f>
        <v>KY/054</v>
      </c>
      <c r="C471" s="10" t="str">
        <f>Calculations!B448</f>
        <v>Moss Carr Road</v>
      </c>
      <c r="D471" s="10" t="str">
        <f>Calculations!C448</f>
        <v>Residential</v>
      </c>
      <c r="E471" s="48">
        <f>Calculations!D448</f>
        <v>4.94116</v>
      </c>
      <c r="F471" s="48">
        <f>Calculations!H448</f>
        <v>4.94116</v>
      </c>
      <c r="G471" s="48">
        <f>Calculations!L448</f>
        <v>100</v>
      </c>
      <c r="H471" s="48">
        <f>Calculations!G448</f>
        <v>0</v>
      </c>
      <c r="I471" s="48">
        <f>Calculations!K448</f>
        <v>0</v>
      </c>
      <c r="J471" s="48">
        <f>Calculations!F448</f>
        <v>0</v>
      </c>
      <c r="K471" s="48">
        <f>Calculations!J448</f>
        <v>0</v>
      </c>
      <c r="L471" s="48">
        <f>Calculations!E448</f>
        <v>0</v>
      </c>
      <c r="M471" s="48">
        <f>Calculations!I448</f>
        <v>0</v>
      </c>
      <c r="N471" s="48">
        <f>Calculations!Q448</f>
        <v>0.34572757999999998</v>
      </c>
      <c r="O471" s="48">
        <f>Calculations!V448</f>
        <v>6.996891013446235</v>
      </c>
      <c r="P471" s="48">
        <f>Calculations!O448</f>
        <v>0</v>
      </c>
      <c r="Q471" s="48">
        <f>Calculations!T448</f>
        <v>0</v>
      </c>
      <c r="R471" s="48">
        <f>Calculations!M448</f>
        <v>0</v>
      </c>
      <c r="S471" s="48">
        <f>Calculations!R448</f>
        <v>0</v>
      </c>
      <c r="T471" s="28" t="s">
        <v>2616</v>
      </c>
      <c r="U471" s="28" t="s">
        <v>2622</v>
      </c>
      <c r="V471" s="26" t="s">
        <v>2626</v>
      </c>
      <c r="W471" s="35" t="s">
        <v>2635</v>
      </c>
      <c r="X471" s="36"/>
    </row>
    <row r="472" spans="2:24" x14ac:dyDescent="0.2">
      <c r="B472" s="10" t="str">
        <f>Calculations!A449</f>
        <v>KY/055</v>
      </c>
      <c r="C472" s="10" t="str">
        <f>Calculations!B449</f>
        <v>Moss Carr Road</v>
      </c>
      <c r="D472" s="10" t="str">
        <f>Calculations!C449</f>
        <v>Residential</v>
      </c>
      <c r="E472" s="48">
        <f>Calculations!D449</f>
        <v>1.43421</v>
      </c>
      <c r="F472" s="48">
        <f>Calculations!H449</f>
        <v>1.43421</v>
      </c>
      <c r="G472" s="48">
        <f>Calculations!L449</f>
        <v>100</v>
      </c>
      <c r="H472" s="48">
        <f>Calculations!G449</f>
        <v>0</v>
      </c>
      <c r="I472" s="48">
        <f>Calculations!K449</f>
        <v>0</v>
      </c>
      <c r="J472" s="48">
        <f>Calculations!F449</f>
        <v>0</v>
      </c>
      <c r="K472" s="48">
        <f>Calculations!J449</f>
        <v>0</v>
      </c>
      <c r="L472" s="48">
        <f>Calculations!E449</f>
        <v>0</v>
      </c>
      <c r="M472" s="48">
        <f>Calculations!I449</f>
        <v>0</v>
      </c>
      <c r="N472" s="48">
        <f>Calculations!Q449</f>
        <v>3.1740978808499999E-2</v>
      </c>
      <c r="O472" s="48">
        <f>Calculations!V449</f>
        <v>2.2131332795406529</v>
      </c>
      <c r="P472" s="48">
        <f>Calculations!O449</f>
        <v>0</v>
      </c>
      <c r="Q472" s="48">
        <f>Calculations!T449</f>
        <v>0</v>
      </c>
      <c r="R472" s="48">
        <f>Calculations!M449</f>
        <v>0</v>
      </c>
      <c r="S472" s="48">
        <f>Calculations!R449</f>
        <v>0</v>
      </c>
      <c r="T472" s="28" t="s">
        <v>2616</v>
      </c>
      <c r="U472" s="28" t="s">
        <v>2622</v>
      </c>
      <c r="V472" s="26" t="s">
        <v>2626</v>
      </c>
      <c r="W472" s="35" t="s">
        <v>2635</v>
      </c>
      <c r="X472" s="36"/>
    </row>
    <row r="473" spans="2:24" x14ac:dyDescent="0.2">
      <c r="B473" s="10" t="str">
        <f>Calculations!A450</f>
        <v>KY/056</v>
      </c>
      <c r="C473" s="10" t="str">
        <f>Calculations!B450</f>
        <v>Long Lee Lane</v>
      </c>
      <c r="D473" s="10" t="str">
        <f>Calculations!C450</f>
        <v>Residential</v>
      </c>
      <c r="E473" s="48">
        <f>Calculations!D450</f>
        <v>1.2517</v>
      </c>
      <c r="F473" s="48">
        <f>Calculations!H450</f>
        <v>1.2517</v>
      </c>
      <c r="G473" s="48">
        <f>Calculations!L450</f>
        <v>100</v>
      </c>
      <c r="H473" s="48">
        <f>Calculations!G450</f>
        <v>0</v>
      </c>
      <c r="I473" s="48">
        <f>Calculations!K450</f>
        <v>0</v>
      </c>
      <c r="J473" s="48">
        <f>Calculations!F450</f>
        <v>0</v>
      </c>
      <c r="K473" s="48">
        <f>Calculations!J450</f>
        <v>0</v>
      </c>
      <c r="L473" s="48">
        <f>Calculations!E450</f>
        <v>0</v>
      </c>
      <c r="M473" s="48">
        <f>Calculations!I450</f>
        <v>0</v>
      </c>
      <c r="N473" s="48">
        <f>Calculations!Q450</f>
        <v>3.8074002380729999E-2</v>
      </c>
      <c r="O473" s="48">
        <f>Calculations!V450</f>
        <v>3.0417833650818884</v>
      </c>
      <c r="P473" s="48">
        <f>Calculations!O450</f>
        <v>1.1320599999300001E-3</v>
      </c>
      <c r="Q473" s="48">
        <f>Calculations!T450</f>
        <v>9.0441799147559315E-2</v>
      </c>
      <c r="R473" s="48">
        <f>Calculations!M450</f>
        <v>0</v>
      </c>
      <c r="S473" s="48">
        <f>Calculations!R450</f>
        <v>0</v>
      </c>
      <c r="T473" s="28" t="s">
        <v>2616</v>
      </c>
      <c r="U473" s="28" t="s">
        <v>2622</v>
      </c>
      <c r="V473" s="26" t="s">
        <v>2626</v>
      </c>
      <c r="W473" s="35" t="s">
        <v>2635</v>
      </c>
      <c r="X473" s="36"/>
    </row>
    <row r="474" spans="2:24" x14ac:dyDescent="0.2">
      <c r="B474" s="10" t="str">
        <f>Calculations!A451</f>
        <v>KY/057</v>
      </c>
      <c r="C474" s="10" t="str">
        <f>Calculations!B451</f>
        <v>Redwood Close</v>
      </c>
      <c r="D474" s="10" t="str">
        <f>Calculations!C451</f>
        <v>Residential</v>
      </c>
      <c r="E474" s="48">
        <f>Calculations!D451</f>
        <v>1.00342</v>
      </c>
      <c r="F474" s="48">
        <f>Calculations!H451</f>
        <v>1.00342</v>
      </c>
      <c r="G474" s="48">
        <f>Calculations!L451</f>
        <v>100</v>
      </c>
      <c r="H474" s="48">
        <f>Calculations!G451</f>
        <v>0</v>
      </c>
      <c r="I474" s="48">
        <f>Calculations!K451</f>
        <v>0</v>
      </c>
      <c r="J474" s="48">
        <f>Calculations!F451</f>
        <v>0</v>
      </c>
      <c r="K474" s="48">
        <f>Calculations!J451</f>
        <v>0</v>
      </c>
      <c r="L474" s="48">
        <f>Calculations!E451</f>
        <v>0</v>
      </c>
      <c r="M474" s="48">
        <f>Calculations!I451</f>
        <v>0</v>
      </c>
      <c r="N474" s="48">
        <f>Calculations!Q451</f>
        <v>0</v>
      </c>
      <c r="O474" s="48">
        <f>Calculations!V451</f>
        <v>0</v>
      </c>
      <c r="P474" s="48">
        <f>Calculations!O451</f>
        <v>0</v>
      </c>
      <c r="Q474" s="48">
        <f>Calculations!T451</f>
        <v>0</v>
      </c>
      <c r="R474" s="48">
        <f>Calculations!M451</f>
        <v>0</v>
      </c>
      <c r="S474" s="48">
        <f>Calculations!R451</f>
        <v>0</v>
      </c>
      <c r="T474" s="28" t="s">
        <v>2616</v>
      </c>
      <c r="U474" s="28" t="s">
        <v>2622</v>
      </c>
      <c r="V474" s="26" t="s">
        <v>2626</v>
      </c>
      <c r="W474" s="35" t="s">
        <v>2635</v>
      </c>
      <c r="X474" s="36"/>
    </row>
    <row r="475" spans="2:24" x14ac:dyDescent="0.2">
      <c r="B475" s="10" t="str">
        <f>Calculations!A452</f>
        <v>KY/058</v>
      </c>
      <c r="C475" s="10" t="str">
        <f>Calculations!B452</f>
        <v>Park Lane, Keighley</v>
      </c>
      <c r="D475" s="10" t="str">
        <f>Calculations!C452</f>
        <v>Residential</v>
      </c>
      <c r="E475" s="48">
        <f>Calculations!D452</f>
        <v>2.7782100000000001</v>
      </c>
      <c r="F475" s="48">
        <f>Calculations!H452</f>
        <v>2.7782100000000001</v>
      </c>
      <c r="G475" s="48">
        <f>Calculations!L452</f>
        <v>100</v>
      </c>
      <c r="H475" s="48">
        <f>Calculations!G452</f>
        <v>0</v>
      </c>
      <c r="I475" s="48">
        <f>Calculations!K452</f>
        <v>0</v>
      </c>
      <c r="J475" s="48">
        <f>Calculations!F452</f>
        <v>0</v>
      </c>
      <c r="K475" s="48">
        <f>Calculations!J452</f>
        <v>0</v>
      </c>
      <c r="L475" s="48">
        <f>Calculations!E452</f>
        <v>0</v>
      </c>
      <c r="M475" s="48">
        <f>Calculations!I452</f>
        <v>0</v>
      </c>
      <c r="N475" s="48">
        <f>Calculations!Q452</f>
        <v>1.48219864999E-2</v>
      </c>
      <c r="O475" s="48">
        <f>Calculations!V452</f>
        <v>0.53350850007378847</v>
      </c>
      <c r="P475" s="48">
        <f>Calculations!O452</f>
        <v>0</v>
      </c>
      <c r="Q475" s="48">
        <f>Calculations!T452</f>
        <v>0</v>
      </c>
      <c r="R475" s="48">
        <f>Calculations!M452</f>
        <v>0</v>
      </c>
      <c r="S475" s="48">
        <f>Calculations!R452</f>
        <v>0</v>
      </c>
      <c r="T475" s="28" t="s">
        <v>2616</v>
      </c>
      <c r="U475" s="28" t="s">
        <v>2622</v>
      </c>
      <c r="V475" s="26" t="s">
        <v>2626</v>
      </c>
      <c r="W475" s="35" t="s">
        <v>2635</v>
      </c>
      <c r="X475" s="36"/>
    </row>
    <row r="476" spans="2:24" x14ac:dyDescent="0.2">
      <c r="B476" s="10" t="str">
        <f>Calculations!A453</f>
        <v>KY/059</v>
      </c>
      <c r="C476" s="10" t="str">
        <f>Calculations!B453</f>
        <v>Parkwood Rise</v>
      </c>
      <c r="D476" s="10" t="str">
        <f>Calculations!C453</f>
        <v>Residential</v>
      </c>
      <c r="E476" s="48">
        <f>Calculations!D453</f>
        <v>0.73634500000000003</v>
      </c>
      <c r="F476" s="48">
        <f>Calculations!H453</f>
        <v>0.73634500000000003</v>
      </c>
      <c r="G476" s="48">
        <f>Calculations!L453</f>
        <v>100</v>
      </c>
      <c r="H476" s="48">
        <f>Calculations!G453</f>
        <v>0</v>
      </c>
      <c r="I476" s="48">
        <f>Calculations!K453</f>
        <v>0</v>
      </c>
      <c r="J476" s="48">
        <f>Calculations!F453</f>
        <v>0</v>
      </c>
      <c r="K476" s="48">
        <f>Calculations!J453</f>
        <v>0</v>
      </c>
      <c r="L476" s="48">
        <f>Calculations!E453</f>
        <v>0</v>
      </c>
      <c r="M476" s="48">
        <f>Calculations!I453</f>
        <v>0</v>
      </c>
      <c r="N476" s="48">
        <f>Calculations!Q453</f>
        <v>0</v>
      </c>
      <c r="O476" s="48">
        <f>Calculations!V453</f>
        <v>0</v>
      </c>
      <c r="P476" s="48">
        <f>Calculations!O453</f>
        <v>0</v>
      </c>
      <c r="Q476" s="48">
        <f>Calculations!T453</f>
        <v>0</v>
      </c>
      <c r="R476" s="48">
        <f>Calculations!M453</f>
        <v>0</v>
      </c>
      <c r="S476" s="48">
        <f>Calculations!R453</f>
        <v>0</v>
      </c>
      <c r="T476" s="28" t="s">
        <v>2616</v>
      </c>
      <c r="U476" s="28" t="s">
        <v>2622</v>
      </c>
      <c r="V476" s="26" t="s">
        <v>2627</v>
      </c>
      <c r="W476" s="35" t="s">
        <v>2631</v>
      </c>
      <c r="X476" s="36"/>
    </row>
    <row r="477" spans="2:24" x14ac:dyDescent="0.2">
      <c r="B477" s="10" t="str">
        <f>Calculations!A454</f>
        <v>KY/060</v>
      </c>
      <c r="C477" s="10" t="str">
        <f>Calculations!B454</f>
        <v>Parkwood Rise</v>
      </c>
      <c r="D477" s="10" t="str">
        <f>Calculations!C454</f>
        <v>Residential</v>
      </c>
      <c r="E477" s="48">
        <f>Calculations!D454</f>
        <v>1.0445599999999999</v>
      </c>
      <c r="F477" s="48">
        <f>Calculations!H454</f>
        <v>1.0445599999999999</v>
      </c>
      <c r="G477" s="48">
        <f>Calculations!L454</f>
        <v>100</v>
      </c>
      <c r="H477" s="48">
        <f>Calculations!G454</f>
        <v>0</v>
      </c>
      <c r="I477" s="48">
        <f>Calculations!K454</f>
        <v>0</v>
      </c>
      <c r="J477" s="48">
        <f>Calculations!F454</f>
        <v>0</v>
      </c>
      <c r="K477" s="48">
        <f>Calculations!J454</f>
        <v>0</v>
      </c>
      <c r="L477" s="48">
        <f>Calculations!E454</f>
        <v>0</v>
      </c>
      <c r="M477" s="48">
        <f>Calculations!I454</f>
        <v>0</v>
      </c>
      <c r="N477" s="48">
        <f>Calculations!Q454</f>
        <v>0</v>
      </c>
      <c r="O477" s="48">
        <f>Calculations!V454</f>
        <v>0</v>
      </c>
      <c r="P477" s="48">
        <f>Calculations!O454</f>
        <v>0</v>
      </c>
      <c r="Q477" s="48">
        <f>Calculations!T454</f>
        <v>0</v>
      </c>
      <c r="R477" s="48">
        <f>Calculations!M454</f>
        <v>0</v>
      </c>
      <c r="S477" s="48">
        <f>Calculations!R454</f>
        <v>0</v>
      </c>
      <c r="T477" s="28" t="s">
        <v>2616</v>
      </c>
      <c r="U477" s="28" t="s">
        <v>2622</v>
      </c>
      <c r="V477" s="26" t="s">
        <v>2626</v>
      </c>
      <c r="W477" s="35" t="s">
        <v>2635</v>
      </c>
      <c r="X477" s="36"/>
    </row>
    <row r="478" spans="2:24" x14ac:dyDescent="0.2">
      <c r="B478" s="10" t="str">
        <f>Calculations!A455</f>
        <v>KY/061</v>
      </c>
      <c r="C478" s="10" t="str">
        <f>Calculations!B455</f>
        <v>Broom Street</v>
      </c>
      <c r="D478" s="10" t="str">
        <f>Calculations!C455</f>
        <v>Residential</v>
      </c>
      <c r="E478" s="48">
        <f>Calculations!D455</f>
        <v>0.46232299999999998</v>
      </c>
      <c r="F478" s="48">
        <f>Calculations!H455</f>
        <v>0.46232299999999998</v>
      </c>
      <c r="G478" s="48">
        <f>Calculations!L455</f>
        <v>100</v>
      </c>
      <c r="H478" s="48">
        <f>Calculations!G455</f>
        <v>0</v>
      </c>
      <c r="I478" s="48">
        <f>Calculations!K455</f>
        <v>0</v>
      </c>
      <c r="J478" s="48">
        <f>Calculations!F455</f>
        <v>0</v>
      </c>
      <c r="K478" s="48">
        <f>Calculations!J455</f>
        <v>0</v>
      </c>
      <c r="L478" s="48">
        <f>Calculations!E455</f>
        <v>0</v>
      </c>
      <c r="M478" s="48">
        <f>Calculations!I455</f>
        <v>0</v>
      </c>
      <c r="N478" s="48">
        <f>Calculations!Q455</f>
        <v>1.9638522500199998E-3</v>
      </c>
      <c r="O478" s="48">
        <f>Calculations!V455</f>
        <v>0.42477926688051426</v>
      </c>
      <c r="P478" s="48">
        <f>Calculations!O455</f>
        <v>0</v>
      </c>
      <c r="Q478" s="48">
        <f>Calculations!T455</f>
        <v>0</v>
      </c>
      <c r="R478" s="48">
        <f>Calculations!M455</f>
        <v>0</v>
      </c>
      <c r="S478" s="48">
        <f>Calculations!R455</f>
        <v>0</v>
      </c>
      <c r="T478" s="28" t="s">
        <v>2616</v>
      </c>
      <c r="U478" s="28" t="s">
        <v>2622</v>
      </c>
      <c r="V478" s="26" t="s">
        <v>2626</v>
      </c>
      <c r="W478" s="35" t="s">
        <v>2635</v>
      </c>
      <c r="X478" s="36"/>
    </row>
    <row r="479" spans="2:24" x14ac:dyDescent="0.2">
      <c r="B479" s="10" t="str">
        <f>Calculations!A456</f>
        <v>KY/063</v>
      </c>
      <c r="C479" s="10" t="str">
        <f>Calculations!B456</f>
        <v>Gresley Road</v>
      </c>
      <c r="D479" s="10" t="str">
        <f>Calculations!C456</f>
        <v>Residential</v>
      </c>
      <c r="E479" s="48">
        <f>Calculations!D456</f>
        <v>0.334984</v>
      </c>
      <c r="F479" s="48">
        <f>Calculations!H456</f>
        <v>5.4910368870999982E-2</v>
      </c>
      <c r="G479" s="48">
        <f>Calculations!L456</f>
        <v>16.391937785386759</v>
      </c>
      <c r="H479" s="48">
        <f>Calculations!G456</f>
        <v>0.28007363112900002</v>
      </c>
      <c r="I479" s="48">
        <f>Calculations!K456</f>
        <v>83.608062214613241</v>
      </c>
      <c r="J479" s="48">
        <f>Calculations!F456</f>
        <v>0</v>
      </c>
      <c r="K479" s="48">
        <f>Calculations!J456</f>
        <v>0</v>
      </c>
      <c r="L479" s="48">
        <f>Calculations!E456</f>
        <v>0</v>
      </c>
      <c r="M479" s="48">
        <f>Calculations!I456</f>
        <v>0</v>
      </c>
      <c r="N479" s="48">
        <f>Calculations!Q456</f>
        <v>4.6557871248778998E-2</v>
      </c>
      <c r="O479" s="48">
        <f>Calculations!V456</f>
        <v>13.898535825227173</v>
      </c>
      <c r="P479" s="48">
        <f>Calculations!O456</f>
        <v>6.2524792107899996E-4</v>
      </c>
      <c r="Q479" s="48">
        <f>Calculations!T456</f>
        <v>0.18665008510227352</v>
      </c>
      <c r="R479" s="48">
        <f>Calculations!M456</f>
        <v>1.7980688206400001E-4</v>
      </c>
      <c r="S479" s="48">
        <f>Calculations!R456</f>
        <v>5.3676259780765657E-2</v>
      </c>
      <c r="T479" s="28" t="s">
        <v>2616</v>
      </c>
      <c r="U479" s="28" t="s">
        <v>2622</v>
      </c>
      <c r="V479" s="26" t="s">
        <v>2626</v>
      </c>
      <c r="W479" s="35" t="s">
        <v>2635</v>
      </c>
      <c r="X479" s="36"/>
    </row>
    <row r="480" spans="2:24" x14ac:dyDescent="0.2">
      <c r="B480" s="10" t="str">
        <f>Calculations!A96</f>
        <v>BI/039</v>
      </c>
      <c r="C480" s="10" t="str">
        <f>Calculations!B96</f>
        <v>Former Bingley Auction Mart, Keighley Road</v>
      </c>
      <c r="D480" s="10" t="str">
        <f>Calculations!C96</f>
        <v>Residential</v>
      </c>
      <c r="E480" s="48">
        <f>Calculations!D96</f>
        <v>1.7618100000000001</v>
      </c>
      <c r="F480" s="48">
        <f>Calculations!H96</f>
        <v>0.90138913868400006</v>
      </c>
      <c r="G480" s="48">
        <f>Calculations!L96</f>
        <v>51.162675809763826</v>
      </c>
      <c r="H480" s="48">
        <f>Calculations!G96</f>
        <v>0.40924712871399999</v>
      </c>
      <c r="I480" s="48">
        <f>Calculations!K96</f>
        <v>23.228789069990519</v>
      </c>
      <c r="J480" s="48">
        <f>Calculations!F96</f>
        <v>0.451173732602</v>
      </c>
      <c r="K480" s="48">
        <f>Calculations!J96</f>
        <v>25.608535120245655</v>
      </c>
      <c r="L480" s="48">
        <f>Calculations!E96</f>
        <v>0</v>
      </c>
      <c r="M480" s="48">
        <f>Calculations!I96</f>
        <v>0</v>
      </c>
      <c r="N480" s="48">
        <f>Calculations!Q96</f>
        <v>0.53332765972829999</v>
      </c>
      <c r="O480" s="48">
        <f>Calculations!V96</f>
        <v>30.271576374767996</v>
      </c>
      <c r="P480" s="48">
        <f>Calculations!O96</f>
        <v>0.1215513632463</v>
      </c>
      <c r="Q480" s="48">
        <f>Calculations!T96</f>
        <v>6.8992322240366448</v>
      </c>
      <c r="R480" s="48">
        <f>Calculations!M96</f>
        <v>2.50133383161E-2</v>
      </c>
      <c r="S480" s="48">
        <f>Calculations!R96</f>
        <v>1.4197523181330562</v>
      </c>
      <c r="T480" s="28" t="s">
        <v>2616</v>
      </c>
      <c r="U480" s="28" t="s">
        <v>2622</v>
      </c>
      <c r="V480" s="26" t="s">
        <v>2624</v>
      </c>
      <c r="W480" s="35" t="s">
        <v>2629</v>
      </c>
      <c r="X480" s="36"/>
    </row>
    <row r="481" spans="2:24" x14ac:dyDescent="0.2">
      <c r="B481" s="10" t="str">
        <f>Calculations!A862</f>
        <v>OX/001</v>
      </c>
      <c r="C481" s="10" t="str">
        <f>Calculations!B862</f>
        <v>Denholme Road</v>
      </c>
      <c r="D481" s="10" t="str">
        <f>Calculations!C862</f>
        <v>Residential</v>
      </c>
      <c r="E481" s="48">
        <f>Calculations!D862</f>
        <v>0.98250400000000004</v>
      </c>
      <c r="F481" s="48">
        <f>Calculations!H862</f>
        <v>0.65832662343920012</v>
      </c>
      <c r="G481" s="48">
        <f>Calculations!L862</f>
        <v>67.004981500248348</v>
      </c>
      <c r="H481" s="48">
        <f>Calculations!G862</f>
        <v>3.5591943650799998E-2</v>
      </c>
      <c r="I481" s="48">
        <f>Calculations!K862</f>
        <v>3.6225749361631094</v>
      </c>
      <c r="J481" s="48">
        <f>Calculations!F862</f>
        <v>0.28858543290999999</v>
      </c>
      <c r="K481" s="48">
        <f>Calculations!J862</f>
        <v>29.37244356358854</v>
      </c>
      <c r="L481" s="48">
        <f>Calculations!E862</f>
        <v>0</v>
      </c>
      <c r="M481" s="48">
        <f>Calculations!I862</f>
        <v>0</v>
      </c>
      <c r="N481" s="48">
        <f>Calculations!Q862</f>
        <v>5.4810669854980003E-2</v>
      </c>
      <c r="O481" s="48">
        <f>Calculations!V862</f>
        <v>5.578671420674115</v>
      </c>
      <c r="P481" s="48">
        <f>Calculations!O862</f>
        <v>3.2073599999800002E-3</v>
      </c>
      <c r="Q481" s="48">
        <f>Calculations!T862</f>
        <v>0.32644752591134485</v>
      </c>
      <c r="R481" s="48">
        <f>Calculations!M862</f>
        <v>0</v>
      </c>
      <c r="S481" s="48">
        <f>Calculations!R862</f>
        <v>0</v>
      </c>
      <c r="T481" s="28" t="s">
        <v>2616</v>
      </c>
      <c r="U481" s="28" t="s">
        <v>2622</v>
      </c>
      <c r="V481" s="26" t="s">
        <v>2624</v>
      </c>
      <c r="W481" s="35" t="s">
        <v>2629</v>
      </c>
      <c r="X481" s="36"/>
    </row>
    <row r="482" spans="2:24" x14ac:dyDescent="0.2">
      <c r="B482" s="10" t="str">
        <f>Calculations!A459</f>
        <v>KY/065B</v>
      </c>
      <c r="C482" s="10" t="str">
        <f>Calculations!B459</f>
        <v>Mariner Road West</v>
      </c>
      <c r="D482" s="10" t="str">
        <f>Calculations!C459</f>
        <v>Residential</v>
      </c>
      <c r="E482" s="48">
        <f>Calculations!D459</f>
        <v>1.1254500000000001</v>
      </c>
      <c r="F482" s="48">
        <f>Calculations!H459</f>
        <v>1.123115478998</v>
      </c>
      <c r="G482" s="48">
        <f>Calculations!L459</f>
        <v>99.792569994046815</v>
      </c>
      <c r="H482" s="48">
        <f>Calculations!G459</f>
        <v>2.334521002E-3</v>
      </c>
      <c r="I482" s="48">
        <f>Calculations!K459</f>
        <v>0.20743000595317426</v>
      </c>
      <c r="J482" s="48">
        <f>Calculations!F459</f>
        <v>0</v>
      </c>
      <c r="K482" s="48">
        <f>Calculations!J459</f>
        <v>0</v>
      </c>
      <c r="L482" s="48">
        <f>Calculations!E459</f>
        <v>0</v>
      </c>
      <c r="M482" s="48">
        <f>Calculations!I459</f>
        <v>0</v>
      </c>
      <c r="N482" s="48">
        <f>Calculations!Q459</f>
        <v>1.11203818244E-2</v>
      </c>
      <c r="O482" s="48">
        <f>Calculations!V459</f>
        <v>0.98808315113065892</v>
      </c>
      <c r="P482" s="48">
        <f>Calculations!O459</f>
        <v>0</v>
      </c>
      <c r="Q482" s="48">
        <f>Calculations!T459</f>
        <v>0</v>
      </c>
      <c r="R482" s="48">
        <f>Calculations!M459</f>
        <v>0</v>
      </c>
      <c r="S482" s="48">
        <f>Calculations!R459</f>
        <v>0</v>
      </c>
      <c r="T482" s="28" t="s">
        <v>2616</v>
      </c>
      <c r="U482" s="28" t="s">
        <v>2622</v>
      </c>
      <c r="V482" s="26" t="s">
        <v>2626</v>
      </c>
      <c r="W482" s="35" t="s">
        <v>2635</v>
      </c>
      <c r="X482" s="36"/>
    </row>
    <row r="483" spans="2:24" x14ac:dyDescent="0.2">
      <c r="B483" s="10" t="str">
        <f>Calculations!A299</f>
        <v>EM/013</v>
      </c>
      <c r="C483" s="10" t="str">
        <f>Calculations!B299</f>
        <v>Land North of Morton Lane</v>
      </c>
      <c r="D483" s="10" t="str">
        <f>Calculations!C299</f>
        <v>Residential</v>
      </c>
      <c r="E483" s="48">
        <f>Calculations!D299</f>
        <v>3.2172000000000001</v>
      </c>
      <c r="F483" s="48">
        <f>Calculations!H299</f>
        <v>2.2383177780138004</v>
      </c>
      <c r="G483" s="48">
        <f>Calculations!L299</f>
        <v>69.573473144778077</v>
      </c>
      <c r="H483" s="48">
        <f>Calculations!G299</f>
        <v>1.40260577122E-2</v>
      </c>
      <c r="I483" s="48">
        <f>Calculations!K299</f>
        <v>0.43597095959840859</v>
      </c>
      <c r="J483" s="48">
        <f>Calculations!F299</f>
        <v>0.96485616427400001</v>
      </c>
      <c r="K483" s="48">
        <f>Calculations!J299</f>
        <v>29.990555895623523</v>
      </c>
      <c r="L483" s="48">
        <f>Calculations!E299</f>
        <v>0</v>
      </c>
      <c r="M483" s="48">
        <f>Calculations!I299</f>
        <v>0</v>
      </c>
      <c r="N483" s="48">
        <f>Calculations!Q299</f>
        <v>0.9038206103566</v>
      </c>
      <c r="O483" s="48">
        <f>Calculations!V299</f>
        <v>28.093392091153795</v>
      </c>
      <c r="P483" s="48">
        <f>Calculations!O299</f>
        <v>0.24115406944259998</v>
      </c>
      <c r="Q483" s="48">
        <f>Calculations!T299</f>
        <v>7.4957748801007087</v>
      </c>
      <c r="R483" s="48">
        <f>Calculations!M299</f>
        <v>0.16348127694199999</v>
      </c>
      <c r="S483" s="48">
        <f>Calculations!R299</f>
        <v>5.081476965746611</v>
      </c>
      <c r="T483" s="28" t="s">
        <v>2616</v>
      </c>
      <c r="U483" s="28" t="s">
        <v>2622</v>
      </c>
      <c r="V483" s="26" t="s">
        <v>2624</v>
      </c>
      <c r="W483" s="35" t="s">
        <v>2629</v>
      </c>
      <c r="X483" s="36"/>
    </row>
    <row r="484" spans="2:24" x14ac:dyDescent="0.2">
      <c r="B484" s="10" t="str">
        <f>Calculations!A461</f>
        <v>KY/068</v>
      </c>
      <c r="C484" s="10" t="str">
        <f>Calculations!B461</f>
        <v>Land between Woodhouse and Glen Lee Lane</v>
      </c>
      <c r="D484" s="10" t="str">
        <f>Calculations!C461</f>
        <v>Residential</v>
      </c>
      <c r="E484" s="48">
        <f>Calculations!D461</f>
        <v>4.3334000000000001</v>
      </c>
      <c r="F484" s="48">
        <f>Calculations!H461</f>
        <v>4.3334000000000001</v>
      </c>
      <c r="G484" s="48">
        <f>Calculations!L461</f>
        <v>100</v>
      </c>
      <c r="H484" s="48">
        <f>Calculations!G461</f>
        <v>0</v>
      </c>
      <c r="I484" s="48">
        <f>Calculations!K461</f>
        <v>0</v>
      </c>
      <c r="J484" s="48">
        <f>Calculations!F461</f>
        <v>0</v>
      </c>
      <c r="K484" s="48">
        <f>Calculations!J461</f>
        <v>0</v>
      </c>
      <c r="L484" s="48">
        <f>Calculations!E461</f>
        <v>0</v>
      </c>
      <c r="M484" s="48">
        <f>Calculations!I461</f>
        <v>0</v>
      </c>
      <c r="N484" s="48">
        <f>Calculations!Q461</f>
        <v>4.1462643153039998E-2</v>
      </c>
      <c r="O484" s="48">
        <f>Calculations!V461</f>
        <v>0.95681550637005575</v>
      </c>
      <c r="P484" s="48">
        <f>Calculations!O461</f>
        <v>1.5845710882339999E-2</v>
      </c>
      <c r="Q484" s="48">
        <f>Calculations!T461</f>
        <v>0.36566462552129964</v>
      </c>
      <c r="R484" s="48">
        <f>Calculations!M461</f>
        <v>8.6927205122200001E-3</v>
      </c>
      <c r="S484" s="48">
        <f>Calculations!R461</f>
        <v>0.20059815646420823</v>
      </c>
      <c r="T484" s="28" t="s">
        <v>2616</v>
      </c>
      <c r="U484" s="28" t="s">
        <v>2622</v>
      </c>
      <c r="V484" s="26" t="s">
        <v>2626</v>
      </c>
      <c r="W484" s="35" t="s">
        <v>2635</v>
      </c>
      <c r="X484" s="36"/>
    </row>
    <row r="485" spans="2:24" x14ac:dyDescent="0.2">
      <c r="B485" s="10" t="str">
        <f>Calculations!A462</f>
        <v>KY/069</v>
      </c>
      <c r="C485" s="10" t="str">
        <f>Calculations!B462</f>
        <v>Hainworth Road</v>
      </c>
      <c r="D485" s="10" t="str">
        <f>Calculations!C462</f>
        <v>Residential</v>
      </c>
      <c r="E485" s="48">
        <f>Calculations!D462</f>
        <v>0.51573100000000005</v>
      </c>
      <c r="F485" s="48">
        <f>Calculations!H462</f>
        <v>0.51573100000000005</v>
      </c>
      <c r="G485" s="48">
        <f>Calculations!L462</f>
        <v>100</v>
      </c>
      <c r="H485" s="48">
        <f>Calculations!G462</f>
        <v>0</v>
      </c>
      <c r="I485" s="48">
        <f>Calculations!K462</f>
        <v>0</v>
      </c>
      <c r="J485" s="48">
        <f>Calculations!F462</f>
        <v>0</v>
      </c>
      <c r="K485" s="48">
        <f>Calculations!J462</f>
        <v>0</v>
      </c>
      <c r="L485" s="48">
        <f>Calculations!E462</f>
        <v>0</v>
      </c>
      <c r="M485" s="48">
        <f>Calculations!I462</f>
        <v>0</v>
      </c>
      <c r="N485" s="48">
        <f>Calculations!Q462</f>
        <v>5.5301229998999998E-3</v>
      </c>
      <c r="O485" s="48">
        <f>Calculations!V462</f>
        <v>1.0722882665381759</v>
      </c>
      <c r="P485" s="48">
        <f>Calculations!O462</f>
        <v>0</v>
      </c>
      <c r="Q485" s="48">
        <f>Calculations!T462</f>
        <v>0</v>
      </c>
      <c r="R485" s="48">
        <f>Calculations!M462</f>
        <v>0</v>
      </c>
      <c r="S485" s="48">
        <f>Calculations!R462</f>
        <v>0</v>
      </c>
      <c r="T485" s="28" t="s">
        <v>2616</v>
      </c>
      <c r="U485" s="28" t="s">
        <v>2622</v>
      </c>
      <c r="V485" s="26" t="s">
        <v>2626</v>
      </c>
      <c r="W485" s="35" t="s">
        <v>2635</v>
      </c>
      <c r="X485" s="36"/>
    </row>
    <row r="486" spans="2:24" x14ac:dyDescent="0.2">
      <c r="B486" s="10" t="str">
        <f>Calculations!A463</f>
        <v>KY/070</v>
      </c>
      <c r="C486" s="10" t="str">
        <f>Calculations!B463</f>
        <v>Hainworth Road</v>
      </c>
      <c r="D486" s="10" t="str">
        <f>Calculations!C463</f>
        <v>Residential</v>
      </c>
      <c r="E486" s="48">
        <f>Calculations!D463</f>
        <v>1.6147199999999999</v>
      </c>
      <c r="F486" s="48">
        <f>Calculations!H463</f>
        <v>1.6147199999999999</v>
      </c>
      <c r="G486" s="48">
        <f>Calculations!L463</f>
        <v>100</v>
      </c>
      <c r="H486" s="48">
        <f>Calculations!G463</f>
        <v>0</v>
      </c>
      <c r="I486" s="48">
        <f>Calculations!K463</f>
        <v>0</v>
      </c>
      <c r="J486" s="48">
        <f>Calculations!F463</f>
        <v>0</v>
      </c>
      <c r="K486" s="48">
        <f>Calculations!J463</f>
        <v>0</v>
      </c>
      <c r="L486" s="48">
        <f>Calculations!E463</f>
        <v>0</v>
      </c>
      <c r="M486" s="48">
        <f>Calculations!I463</f>
        <v>0</v>
      </c>
      <c r="N486" s="48">
        <f>Calculations!Q463</f>
        <v>0</v>
      </c>
      <c r="O486" s="48">
        <f>Calculations!V463</f>
        <v>0</v>
      </c>
      <c r="P486" s="48">
        <f>Calculations!O463</f>
        <v>0</v>
      </c>
      <c r="Q486" s="48">
        <f>Calculations!T463</f>
        <v>0</v>
      </c>
      <c r="R486" s="48">
        <f>Calculations!M463</f>
        <v>0</v>
      </c>
      <c r="S486" s="48">
        <f>Calculations!R463</f>
        <v>0</v>
      </c>
      <c r="T486" s="28" t="s">
        <v>2616</v>
      </c>
      <c r="U486" s="28" t="s">
        <v>2622</v>
      </c>
      <c r="V486" s="26" t="s">
        <v>2626</v>
      </c>
      <c r="W486" s="35" t="s">
        <v>2635</v>
      </c>
      <c r="X486" s="36"/>
    </row>
    <row r="487" spans="2:24" x14ac:dyDescent="0.2">
      <c r="B487" s="10" t="str">
        <f>Calculations!A464</f>
        <v>KY/071</v>
      </c>
      <c r="C487" s="10" t="str">
        <f>Calculations!B464</f>
        <v>Hainworth Wood Road</v>
      </c>
      <c r="D487" s="10" t="str">
        <f>Calculations!C464</f>
        <v>Residential</v>
      </c>
      <c r="E487" s="48">
        <f>Calculations!D464</f>
        <v>1.5428299999999999</v>
      </c>
      <c r="F487" s="48">
        <f>Calculations!H464</f>
        <v>1.5428299999999999</v>
      </c>
      <c r="G487" s="48">
        <f>Calculations!L464</f>
        <v>100</v>
      </c>
      <c r="H487" s="48">
        <f>Calculations!G464</f>
        <v>0</v>
      </c>
      <c r="I487" s="48">
        <f>Calculations!K464</f>
        <v>0</v>
      </c>
      <c r="J487" s="48">
        <f>Calculations!F464</f>
        <v>0</v>
      </c>
      <c r="K487" s="48">
        <f>Calculations!J464</f>
        <v>0</v>
      </c>
      <c r="L487" s="48">
        <f>Calculations!E464</f>
        <v>0</v>
      </c>
      <c r="M487" s="48">
        <f>Calculations!I464</f>
        <v>0</v>
      </c>
      <c r="N487" s="48">
        <f>Calculations!Q464</f>
        <v>4.2039456412896999E-3</v>
      </c>
      <c r="O487" s="48">
        <f>Calculations!V464</f>
        <v>0.27248275190978266</v>
      </c>
      <c r="P487" s="48">
        <f>Calculations!O464</f>
        <v>7.6329320366970009E-4</v>
      </c>
      <c r="Q487" s="48">
        <f>Calculations!T464</f>
        <v>4.9473578013760428E-2</v>
      </c>
      <c r="R487" s="48">
        <f>Calculations!M464</f>
        <v>7.4403970363200005E-4</v>
      </c>
      <c r="S487" s="48">
        <f>Calculations!R464</f>
        <v>4.8225644019885543E-2</v>
      </c>
      <c r="T487" s="28" t="s">
        <v>2616</v>
      </c>
      <c r="U487" s="28" t="s">
        <v>2622</v>
      </c>
      <c r="V487" s="26" t="s">
        <v>2626</v>
      </c>
      <c r="W487" s="35" t="s">
        <v>2635</v>
      </c>
      <c r="X487" s="36"/>
    </row>
    <row r="488" spans="2:24" ht="25.5" x14ac:dyDescent="0.2">
      <c r="B488" s="10" t="str">
        <f>Calculations!A949</f>
        <v>SE/028</v>
      </c>
      <c r="C488" s="10" t="str">
        <f>Calculations!B949</f>
        <v>Stirling Crescent</v>
      </c>
      <c r="D488" s="10" t="str">
        <f>Calculations!C949</f>
        <v>Residential</v>
      </c>
      <c r="E488" s="48">
        <f>Calculations!D949</f>
        <v>0.59070199999999995</v>
      </c>
      <c r="F488" s="48">
        <f>Calculations!H949</f>
        <v>0.59070199999999995</v>
      </c>
      <c r="G488" s="48">
        <f>Calculations!L949</f>
        <v>100</v>
      </c>
      <c r="H488" s="48">
        <f>Calculations!G949</f>
        <v>0</v>
      </c>
      <c r="I488" s="48">
        <f>Calculations!K949</f>
        <v>0</v>
      </c>
      <c r="J488" s="48">
        <f>Calculations!F949</f>
        <v>0</v>
      </c>
      <c r="K488" s="48">
        <f>Calculations!J949</f>
        <v>0</v>
      </c>
      <c r="L488" s="48">
        <f>Calculations!E949</f>
        <v>0</v>
      </c>
      <c r="M488" s="48">
        <f>Calculations!I949</f>
        <v>0</v>
      </c>
      <c r="N488" s="48">
        <f>Calculations!Q949</f>
        <v>0.3407130598632</v>
      </c>
      <c r="O488" s="48">
        <f>Calculations!V949</f>
        <v>57.679347600515996</v>
      </c>
      <c r="P488" s="48">
        <f>Calculations!O949</f>
        <v>0.21397185836319998</v>
      </c>
      <c r="Q488" s="48">
        <f>Calculations!T949</f>
        <v>36.223317063967961</v>
      </c>
      <c r="R488" s="48">
        <f>Calculations!M949</f>
        <v>0.12775205703500001</v>
      </c>
      <c r="S488" s="48">
        <f>Calculations!R949</f>
        <v>21.627158370041073</v>
      </c>
      <c r="T488" s="28" t="s">
        <v>2615</v>
      </c>
      <c r="U488" s="28" t="s">
        <v>2622</v>
      </c>
      <c r="V488" s="26" t="s">
        <v>2623</v>
      </c>
      <c r="W488" s="35" t="s">
        <v>2632</v>
      </c>
      <c r="X488" s="36"/>
    </row>
    <row r="489" spans="2:24" x14ac:dyDescent="0.2">
      <c r="B489" s="10" t="str">
        <f>Calculations!A466</f>
        <v>KY/073</v>
      </c>
      <c r="C489" s="10" t="str">
        <f>Calculations!B466</f>
        <v>Hainworth Lane/ Halifax Road</v>
      </c>
      <c r="D489" s="10" t="str">
        <f>Calculations!C466</f>
        <v>Residential</v>
      </c>
      <c r="E489" s="48">
        <f>Calculations!D466</f>
        <v>0.99967899999999998</v>
      </c>
      <c r="F489" s="48">
        <f>Calculations!H466</f>
        <v>0.99967899999999998</v>
      </c>
      <c r="G489" s="48">
        <f>Calculations!L466</f>
        <v>100</v>
      </c>
      <c r="H489" s="48">
        <f>Calculations!G466</f>
        <v>0</v>
      </c>
      <c r="I489" s="48">
        <f>Calculations!K466</f>
        <v>0</v>
      </c>
      <c r="J489" s="48">
        <f>Calculations!F466</f>
        <v>0</v>
      </c>
      <c r="K489" s="48">
        <f>Calculations!J466</f>
        <v>0</v>
      </c>
      <c r="L489" s="48">
        <f>Calculations!E466</f>
        <v>0</v>
      </c>
      <c r="M489" s="48">
        <f>Calculations!I466</f>
        <v>0</v>
      </c>
      <c r="N489" s="48">
        <f>Calculations!Q466</f>
        <v>4.7100269917079995E-2</v>
      </c>
      <c r="O489" s="48">
        <f>Calculations!V466</f>
        <v>4.7115393958540688</v>
      </c>
      <c r="P489" s="48">
        <f>Calculations!O466</f>
        <v>2.888113521588E-2</v>
      </c>
      <c r="Q489" s="48">
        <f>Calculations!T466</f>
        <v>2.8890409037180933</v>
      </c>
      <c r="R489" s="48">
        <f>Calculations!M466</f>
        <v>2.1928962567800001E-2</v>
      </c>
      <c r="S489" s="48">
        <f>Calculations!R466</f>
        <v>2.1936004025092055</v>
      </c>
      <c r="T489" s="28" t="s">
        <v>2616</v>
      </c>
      <c r="U489" s="28" t="s">
        <v>2622</v>
      </c>
      <c r="V489" s="26" t="s">
        <v>2626</v>
      </c>
      <c r="W489" s="35" t="s">
        <v>2635</v>
      </c>
      <c r="X489" s="36"/>
    </row>
    <row r="490" spans="2:24" ht="25.5" x14ac:dyDescent="0.2">
      <c r="B490" s="10" t="str">
        <f>Calculations!A287</f>
        <v>EM/001</v>
      </c>
      <c r="C490" s="10" t="str">
        <f>Calculations!B287</f>
        <v>Dimples Lane</v>
      </c>
      <c r="D490" s="10" t="str">
        <f>Calculations!C287</f>
        <v>Residential</v>
      </c>
      <c r="E490" s="48">
        <f>Calculations!D287</f>
        <v>0.67173000000000005</v>
      </c>
      <c r="F490" s="48">
        <f>Calculations!H287</f>
        <v>0.17993644333900005</v>
      </c>
      <c r="G490" s="48">
        <f>Calculations!L287</f>
        <v>26.787019090854962</v>
      </c>
      <c r="H490" s="48">
        <f>Calculations!G287</f>
        <v>2.4998690800000001E-2</v>
      </c>
      <c r="I490" s="48">
        <f>Calculations!K287</f>
        <v>3.7215385348279812</v>
      </c>
      <c r="J490" s="48">
        <f>Calculations!F287</f>
        <v>0.466794865861</v>
      </c>
      <c r="K490" s="48">
        <f>Calculations!J287</f>
        <v>69.49144237431706</v>
      </c>
      <c r="L490" s="48">
        <f>Calculations!E287</f>
        <v>0</v>
      </c>
      <c r="M490" s="48">
        <f>Calculations!I287</f>
        <v>0</v>
      </c>
      <c r="N490" s="48">
        <f>Calculations!Q287</f>
        <v>0.53310372664970007</v>
      </c>
      <c r="O490" s="48">
        <f>Calculations!V287</f>
        <v>79.36279854252453</v>
      </c>
      <c r="P490" s="48">
        <f>Calculations!O287</f>
        <v>0.25537217790069999</v>
      </c>
      <c r="Q490" s="48">
        <f>Calculations!T287</f>
        <v>38.017086910023366</v>
      </c>
      <c r="R490" s="48">
        <f>Calculations!M287</f>
        <v>9.3368000700700005E-2</v>
      </c>
      <c r="S490" s="48">
        <f>Calculations!R287</f>
        <v>13.899632397049411</v>
      </c>
      <c r="T490" s="28" t="s">
        <v>2615</v>
      </c>
      <c r="U490" s="28" t="s">
        <v>2622</v>
      </c>
      <c r="V490" s="26" t="s">
        <v>2623</v>
      </c>
      <c r="W490" s="35" t="s">
        <v>2632</v>
      </c>
      <c r="X490" s="36"/>
    </row>
    <row r="491" spans="2:24" x14ac:dyDescent="0.2">
      <c r="B491" s="10" t="str">
        <f>Calculations!A468</f>
        <v>KY/075</v>
      </c>
      <c r="C491" s="10" t="str">
        <f>Calculations!B468</f>
        <v>Staveley Way</v>
      </c>
      <c r="D491" s="10" t="str">
        <f>Calculations!C468</f>
        <v>Residential</v>
      </c>
      <c r="E491" s="48">
        <f>Calculations!D468</f>
        <v>0.61916800000000005</v>
      </c>
      <c r="F491" s="48">
        <f>Calculations!H468</f>
        <v>0.57857450415020006</v>
      </c>
      <c r="G491" s="48">
        <f>Calculations!L468</f>
        <v>93.443864048238936</v>
      </c>
      <c r="H491" s="48">
        <f>Calculations!G468</f>
        <v>2.02916915239E-2</v>
      </c>
      <c r="I491" s="48">
        <f>Calculations!K468</f>
        <v>3.2772513314480078</v>
      </c>
      <c r="J491" s="48">
        <f>Calculations!F468</f>
        <v>2.0301804325900001E-2</v>
      </c>
      <c r="K491" s="48">
        <f>Calculations!J468</f>
        <v>3.2788846203130655</v>
      </c>
      <c r="L491" s="48">
        <f>Calculations!E468</f>
        <v>0</v>
      </c>
      <c r="M491" s="48">
        <f>Calculations!I468</f>
        <v>0</v>
      </c>
      <c r="N491" s="48">
        <f>Calculations!Q468</f>
        <v>7.4903849944129991E-2</v>
      </c>
      <c r="O491" s="48">
        <f>Calculations!V468</f>
        <v>12.097500184785064</v>
      </c>
      <c r="P491" s="48">
        <f>Calculations!O468</f>
        <v>3.7563509377729995E-2</v>
      </c>
      <c r="Q491" s="48">
        <f>Calculations!T468</f>
        <v>6.0667717610939187</v>
      </c>
      <c r="R491" s="48">
        <f>Calculations!M468</f>
        <v>2.85443013933E-3</v>
      </c>
      <c r="S491" s="48">
        <f>Calculations!R468</f>
        <v>0.46101060444499714</v>
      </c>
      <c r="T491" s="28" t="s">
        <v>2616</v>
      </c>
      <c r="U491" s="28" t="s">
        <v>2622</v>
      </c>
      <c r="V491" s="26" t="s">
        <v>2625</v>
      </c>
      <c r="W491" s="35" t="s">
        <v>2630</v>
      </c>
      <c r="X491" s="36"/>
    </row>
    <row r="492" spans="2:24" x14ac:dyDescent="0.2">
      <c r="B492" s="10" t="str">
        <f>Calculations!A469</f>
        <v>KY/076</v>
      </c>
      <c r="C492" s="10" t="str">
        <f>Calculations!B469</f>
        <v>Primrose Street</v>
      </c>
      <c r="D492" s="10" t="str">
        <f>Calculations!C469</f>
        <v>Residential</v>
      </c>
      <c r="E492" s="48">
        <f>Calculations!D469</f>
        <v>0.58304599999999995</v>
      </c>
      <c r="F492" s="48">
        <f>Calculations!H469</f>
        <v>0.58304599999999995</v>
      </c>
      <c r="G492" s="48">
        <f>Calculations!L469</f>
        <v>100</v>
      </c>
      <c r="H492" s="48">
        <f>Calculations!G469</f>
        <v>0</v>
      </c>
      <c r="I492" s="48">
        <f>Calculations!K469</f>
        <v>0</v>
      </c>
      <c r="J492" s="48">
        <f>Calculations!F469</f>
        <v>0</v>
      </c>
      <c r="K492" s="48">
        <f>Calculations!J469</f>
        <v>0</v>
      </c>
      <c r="L492" s="48">
        <f>Calculations!E469</f>
        <v>0</v>
      </c>
      <c r="M492" s="48">
        <f>Calculations!I469</f>
        <v>0</v>
      </c>
      <c r="N492" s="48">
        <f>Calculations!Q469</f>
        <v>7.2654993667099987E-2</v>
      </c>
      <c r="O492" s="48">
        <f>Calculations!V469</f>
        <v>12.461279841916417</v>
      </c>
      <c r="P492" s="48">
        <f>Calculations!O469</f>
        <v>3.7738588296999998E-2</v>
      </c>
      <c r="Q492" s="48">
        <f>Calculations!T469</f>
        <v>6.4726605271282196</v>
      </c>
      <c r="R492" s="48">
        <f>Calculations!M469</f>
        <v>1.5546451499699999E-2</v>
      </c>
      <c r="S492" s="48">
        <f>Calculations!R469</f>
        <v>2.666419373377058</v>
      </c>
      <c r="T492" s="28" t="s">
        <v>2616</v>
      </c>
      <c r="U492" s="28" t="s">
        <v>2622</v>
      </c>
      <c r="V492" s="26" t="s">
        <v>2626</v>
      </c>
      <c r="W492" s="35" t="s">
        <v>2635</v>
      </c>
      <c r="X492" s="36"/>
    </row>
    <row r="493" spans="2:24" x14ac:dyDescent="0.2">
      <c r="B493" s="10" t="str">
        <f>Calculations!A470</f>
        <v>KY/077</v>
      </c>
      <c r="C493" s="10" t="str">
        <f>Calculations!B470</f>
        <v>Parkwood Street, Keighley</v>
      </c>
      <c r="D493" s="10" t="str">
        <f>Calculations!C470</f>
        <v>Residential</v>
      </c>
      <c r="E493" s="48">
        <f>Calculations!D470</f>
        <v>0.66659599999999997</v>
      </c>
      <c r="F493" s="48">
        <f>Calculations!H470</f>
        <v>0.66659599999999997</v>
      </c>
      <c r="G493" s="48">
        <f>Calculations!L470</f>
        <v>100</v>
      </c>
      <c r="H493" s="48">
        <f>Calculations!G470</f>
        <v>0</v>
      </c>
      <c r="I493" s="48">
        <f>Calculations!K470</f>
        <v>0</v>
      </c>
      <c r="J493" s="48">
        <f>Calculations!F470</f>
        <v>0</v>
      </c>
      <c r="K493" s="48">
        <f>Calculations!J470</f>
        <v>0</v>
      </c>
      <c r="L493" s="48">
        <f>Calculations!E470</f>
        <v>0</v>
      </c>
      <c r="M493" s="48">
        <f>Calculations!I470</f>
        <v>0</v>
      </c>
      <c r="N493" s="48">
        <f>Calculations!Q470</f>
        <v>4.4581713286691103E-2</v>
      </c>
      <c r="O493" s="48">
        <f>Calculations!V470</f>
        <v>6.6879659173909092</v>
      </c>
      <c r="P493" s="48">
        <f>Calculations!O470</f>
        <v>1.08119999911E-5</v>
      </c>
      <c r="Q493" s="48">
        <f>Calculations!T470</f>
        <v>1.6219719276893351E-3</v>
      </c>
      <c r="R493" s="48">
        <f>Calculations!M470</f>
        <v>0</v>
      </c>
      <c r="S493" s="48">
        <f>Calculations!R470</f>
        <v>0</v>
      </c>
      <c r="T493" s="28" t="s">
        <v>2616</v>
      </c>
      <c r="U493" s="28" t="s">
        <v>2622</v>
      </c>
      <c r="V493" s="26" t="s">
        <v>2626</v>
      </c>
      <c r="W493" s="35" t="s">
        <v>2635</v>
      </c>
      <c r="X493" s="36"/>
    </row>
    <row r="494" spans="2:24" x14ac:dyDescent="0.2">
      <c r="B494" s="10" t="str">
        <f>Calculations!A471</f>
        <v>KY/079</v>
      </c>
      <c r="C494" s="10" t="str">
        <f>Calculations!B471</f>
        <v>Higherwood Close</v>
      </c>
      <c r="D494" s="10" t="str">
        <f>Calculations!C471</f>
        <v>Residential</v>
      </c>
      <c r="E494" s="48">
        <f>Calculations!D471</f>
        <v>1.0429999999999999</v>
      </c>
      <c r="F494" s="48">
        <f>Calculations!H471</f>
        <v>1.0429999999999999</v>
      </c>
      <c r="G494" s="48">
        <f>Calculations!L471</f>
        <v>100</v>
      </c>
      <c r="H494" s="48">
        <f>Calculations!G471</f>
        <v>0</v>
      </c>
      <c r="I494" s="48">
        <f>Calculations!K471</f>
        <v>0</v>
      </c>
      <c r="J494" s="48">
        <f>Calculations!F471</f>
        <v>0</v>
      </c>
      <c r="K494" s="48">
        <f>Calculations!J471</f>
        <v>0</v>
      </c>
      <c r="L494" s="48">
        <f>Calculations!E471</f>
        <v>0</v>
      </c>
      <c r="M494" s="48">
        <f>Calculations!I471</f>
        <v>0</v>
      </c>
      <c r="N494" s="48">
        <f>Calculations!Q471</f>
        <v>0.152630462996</v>
      </c>
      <c r="O494" s="48">
        <f>Calculations!V471</f>
        <v>14.633793192329819</v>
      </c>
      <c r="P494" s="48">
        <f>Calculations!O471</f>
        <v>1.3717911249999999E-2</v>
      </c>
      <c r="Q494" s="48">
        <f>Calculations!T471</f>
        <v>1.3152359779482263</v>
      </c>
      <c r="R494" s="48">
        <f>Calculations!M471</f>
        <v>0</v>
      </c>
      <c r="S494" s="48">
        <f>Calculations!R471</f>
        <v>0</v>
      </c>
      <c r="T494" s="28" t="s">
        <v>2616</v>
      </c>
      <c r="U494" s="28" t="s">
        <v>2622</v>
      </c>
      <c r="V494" s="26" t="s">
        <v>2626</v>
      </c>
      <c r="W494" s="35" t="s">
        <v>2635</v>
      </c>
      <c r="X494" s="36"/>
    </row>
    <row r="495" spans="2:24" x14ac:dyDescent="0.2">
      <c r="B495" s="10" t="str">
        <f>Calculations!A472</f>
        <v>KY/080</v>
      </c>
      <c r="C495" s="10" t="str">
        <f>Calculations!B472</f>
        <v>Land between Park Lane and KWVR</v>
      </c>
      <c r="D495" s="10" t="str">
        <f>Calculations!C472</f>
        <v>Residential</v>
      </c>
      <c r="E495" s="48">
        <f>Calculations!D472</f>
        <v>2.3835999999999999</v>
      </c>
      <c r="F495" s="48">
        <f>Calculations!H472</f>
        <v>2.3835999999999999</v>
      </c>
      <c r="G495" s="48">
        <f>Calculations!L472</f>
        <v>100</v>
      </c>
      <c r="H495" s="48">
        <f>Calculations!G472</f>
        <v>0</v>
      </c>
      <c r="I495" s="48">
        <f>Calculations!K472</f>
        <v>0</v>
      </c>
      <c r="J495" s="48">
        <f>Calculations!F472</f>
        <v>0</v>
      </c>
      <c r="K495" s="48">
        <f>Calculations!J472</f>
        <v>0</v>
      </c>
      <c r="L495" s="48">
        <f>Calculations!E472</f>
        <v>0</v>
      </c>
      <c r="M495" s="48">
        <f>Calculations!I472</f>
        <v>0</v>
      </c>
      <c r="N495" s="48">
        <f>Calculations!Q472</f>
        <v>0.2133328523943</v>
      </c>
      <c r="O495" s="48">
        <f>Calculations!V472</f>
        <v>8.9500273701250208</v>
      </c>
      <c r="P495" s="48">
        <f>Calculations!O472</f>
        <v>9.8225812778300003E-2</v>
      </c>
      <c r="Q495" s="48">
        <f>Calculations!T472</f>
        <v>4.1209016940048668</v>
      </c>
      <c r="R495" s="48">
        <f>Calculations!M472</f>
        <v>7.2330412668299995E-2</v>
      </c>
      <c r="S495" s="48">
        <f>Calculations!R472</f>
        <v>3.0345029647717734</v>
      </c>
      <c r="T495" s="28" t="s">
        <v>2616</v>
      </c>
      <c r="U495" s="28" t="s">
        <v>2622</v>
      </c>
      <c r="V495" s="26" t="s">
        <v>2626</v>
      </c>
      <c r="W495" s="35" t="s">
        <v>2635</v>
      </c>
      <c r="X495" s="36"/>
    </row>
    <row r="496" spans="2:24" x14ac:dyDescent="0.2">
      <c r="B496" s="10" t="str">
        <f>Calculations!A473</f>
        <v>KY/081</v>
      </c>
      <c r="C496" s="10" t="str">
        <f>Calculations!B473</f>
        <v>Woodhouse Road</v>
      </c>
      <c r="D496" s="10" t="str">
        <f>Calculations!C473</f>
        <v>Residential</v>
      </c>
      <c r="E496" s="48">
        <f>Calculations!D473</f>
        <v>1.0603</v>
      </c>
      <c r="F496" s="48">
        <f>Calculations!H473</f>
        <v>1.0603</v>
      </c>
      <c r="G496" s="48">
        <f>Calculations!L473</f>
        <v>100</v>
      </c>
      <c r="H496" s="48">
        <f>Calculations!G473</f>
        <v>0</v>
      </c>
      <c r="I496" s="48">
        <f>Calculations!K473</f>
        <v>0</v>
      </c>
      <c r="J496" s="48">
        <f>Calculations!F473</f>
        <v>0</v>
      </c>
      <c r="K496" s="48">
        <f>Calculations!J473</f>
        <v>0</v>
      </c>
      <c r="L496" s="48">
        <f>Calculations!E473</f>
        <v>0</v>
      </c>
      <c r="M496" s="48">
        <f>Calculations!I473</f>
        <v>0</v>
      </c>
      <c r="N496" s="48">
        <f>Calculations!Q473</f>
        <v>0.17554746092169998</v>
      </c>
      <c r="O496" s="48">
        <f>Calculations!V473</f>
        <v>16.556395446732054</v>
      </c>
      <c r="P496" s="48">
        <f>Calculations!O473</f>
        <v>0.1042843209726</v>
      </c>
      <c r="Q496" s="48">
        <f>Calculations!T473</f>
        <v>9.8353598955578612</v>
      </c>
      <c r="R496" s="48">
        <f>Calculations!M473</f>
        <v>8.7248345174100003E-2</v>
      </c>
      <c r="S496" s="48">
        <f>Calculations!R473</f>
        <v>8.2286470974346884</v>
      </c>
      <c r="T496" s="28" t="s">
        <v>2616</v>
      </c>
      <c r="U496" s="28" t="s">
        <v>2622</v>
      </c>
      <c r="V496" s="26" t="s">
        <v>2626</v>
      </c>
      <c r="W496" s="35" t="s">
        <v>2635</v>
      </c>
      <c r="X496" s="36"/>
    </row>
    <row r="497" spans="2:24" x14ac:dyDescent="0.2">
      <c r="B497" s="10" t="str">
        <f>Calculations!A474</f>
        <v>KY/082</v>
      </c>
      <c r="C497" s="10" t="str">
        <f>Calculations!B474</f>
        <v>Damside</v>
      </c>
      <c r="D497" s="10" t="str">
        <f>Calculations!C474</f>
        <v>Residential</v>
      </c>
      <c r="E497" s="48">
        <f>Calculations!D474</f>
        <v>0.395283</v>
      </c>
      <c r="F497" s="48">
        <f>Calculations!H474</f>
        <v>0.395283</v>
      </c>
      <c r="G497" s="48">
        <f>Calculations!L474</f>
        <v>100</v>
      </c>
      <c r="H497" s="48">
        <f>Calculations!G474</f>
        <v>0</v>
      </c>
      <c r="I497" s="48">
        <f>Calculations!K474</f>
        <v>0</v>
      </c>
      <c r="J497" s="48">
        <f>Calculations!F474</f>
        <v>0</v>
      </c>
      <c r="K497" s="48">
        <f>Calculations!J474</f>
        <v>0</v>
      </c>
      <c r="L497" s="48">
        <f>Calculations!E474</f>
        <v>0</v>
      </c>
      <c r="M497" s="48">
        <f>Calculations!I474</f>
        <v>0</v>
      </c>
      <c r="N497" s="48">
        <f>Calculations!Q474</f>
        <v>7.6543185933899999E-2</v>
      </c>
      <c r="O497" s="48">
        <f>Calculations!V474</f>
        <v>19.364148201136906</v>
      </c>
      <c r="P497" s="48">
        <f>Calculations!O474</f>
        <v>1.7999999999999999E-2</v>
      </c>
      <c r="Q497" s="48">
        <f>Calculations!T474</f>
        <v>4.5536995013699046</v>
      </c>
      <c r="R497" s="48">
        <f>Calculations!M474</f>
        <v>0</v>
      </c>
      <c r="S497" s="48">
        <f>Calculations!R474</f>
        <v>0</v>
      </c>
      <c r="T497" s="28" t="s">
        <v>2616</v>
      </c>
      <c r="U497" s="28" t="s">
        <v>2622</v>
      </c>
      <c r="V497" s="26" t="s">
        <v>2626</v>
      </c>
      <c r="W497" s="35" t="s">
        <v>2635</v>
      </c>
      <c r="X497" s="36"/>
    </row>
    <row r="498" spans="2:24" ht="25.5" x14ac:dyDescent="0.2">
      <c r="B498" s="10" t="str">
        <f>Calculations!A281</f>
        <v>DH/012</v>
      </c>
      <c r="C498" s="10" t="str">
        <f>Calculations!B281</f>
        <v>Haworth Road</v>
      </c>
      <c r="D498" s="10" t="str">
        <f>Calculations!C281</f>
        <v>Residential</v>
      </c>
      <c r="E498" s="48">
        <f>Calculations!D281</f>
        <v>0.69498599999999999</v>
      </c>
      <c r="F498" s="48">
        <f>Calculations!H281</f>
        <v>0.69498599999999999</v>
      </c>
      <c r="G498" s="48">
        <f>Calculations!L281</f>
        <v>100</v>
      </c>
      <c r="H498" s="48">
        <f>Calculations!G281</f>
        <v>0</v>
      </c>
      <c r="I498" s="48">
        <f>Calculations!K281</f>
        <v>0</v>
      </c>
      <c r="J498" s="48">
        <f>Calculations!F281</f>
        <v>0</v>
      </c>
      <c r="K498" s="48">
        <f>Calculations!J281</f>
        <v>0</v>
      </c>
      <c r="L498" s="48">
        <f>Calculations!E281</f>
        <v>0</v>
      </c>
      <c r="M498" s="48">
        <f>Calculations!I281</f>
        <v>0</v>
      </c>
      <c r="N498" s="48">
        <f>Calculations!Q281</f>
        <v>0.30759664898439998</v>
      </c>
      <c r="O498" s="48">
        <f>Calculations!V281</f>
        <v>44.259402201540752</v>
      </c>
      <c r="P498" s="48">
        <f>Calculations!O281</f>
        <v>0.271357539865</v>
      </c>
      <c r="Q498" s="48">
        <f>Calculations!T281</f>
        <v>39.045036859015866</v>
      </c>
      <c r="R498" s="48">
        <f>Calculations!M281</f>
        <v>0.16934104519400001</v>
      </c>
      <c r="S498" s="48">
        <f>Calculations!R281</f>
        <v>24.366108841616953</v>
      </c>
      <c r="T498" s="28" t="s">
        <v>2615</v>
      </c>
      <c r="U498" s="28" t="s">
        <v>2622</v>
      </c>
      <c r="V498" s="26" t="s">
        <v>2623</v>
      </c>
      <c r="W498" s="35" t="s">
        <v>2632</v>
      </c>
      <c r="X498" s="36"/>
    </row>
    <row r="499" spans="2:24" x14ac:dyDescent="0.2">
      <c r="B499" s="10" t="str">
        <f>Calculations!A476</f>
        <v>KY/085</v>
      </c>
      <c r="C499" s="10" t="str">
        <f>Calculations!B476</f>
        <v>Wesley Place Halifax Road Keighley</v>
      </c>
      <c r="D499" s="10" t="str">
        <f>Calculations!C476</f>
        <v>Residential</v>
      </c>
      <c r="E499" s="48">
        <f>Calculations!D476</f>
        <v>0.43610900000000002</v>
      </c>
      <c r="F499" s="48">
        <f>Calculations!H476</f>
        <v>0.43610900000000002</v>
      </c>
      <c r="G499" s="48">
        <f>Calculations!L476</f>
        <v>100</v>
      </c>
      <c r="H499" s="48">
        <f>Calculations!G476</f>
        <v>0</v>
      </c>
      <c r="I499" s="48">
        <f>Calculations!K476</f>
        <v>0</v>
      </c>
      <c r="J499" s="48">
        <f>Calculations!F476</f>
        <v>0</v>
      </c>
      <c r="K499" s="48">
        <f>Calculations!J476</f>
        <v>0</v>
      </c>
      <c r="L499" s="48">
        <f>Calculations!E476</f>
        <v>0</v>
      </c>
      <c r="M499" s="48">
        <f>Calculations!I476</f>
        <v>0</v>
      </c>
      <c r="N499" s="48">
        <f>Calculations!Q476</f>
        <v>0.17600912251340001</v>
      </c>
      <c r="O499" s="48">
        <f>Calculations!V476</f>
        <v>40.358975052888155</v>
      </c>
      <c r="P499" s="48">
        <f>Calculations!O476</f>
        <v>4.1752030862399994E-2</v>
      </c>
      <c r="Q499" s="48">
        <f>Calculations!T476</f>
        <v>9.5737604274160795</v>
      </c>
      <c r="R499" s="48">
        <f>Calculations!M476</f>
        <v>3.72758616E-3</v>
      </c>
      <c r="S499" s="48">
        <f>Calculations!R476</f>
        <v>0.85473726981098763</v>
      </c>
      <c r="T499" s="28" t="s">
        <v>2616</v>
      </c>
      <c r="U499" s="28" t="s">
        <v>2622</v>
      </c>
      <c r="V499" s="26" t="s">
        <v>2626</v>
      </c>
      <c r="W499" s="35" t="s">
        <v>2635</v>
      </c>
      <c r="X499" s="36"/>
    </row>
    <row r="500" spans="2:24" x14ac:dyDescent="0.2">
      <c r="B500" s="10" t="str">
        <f>Calculations!A477</f>
        <v>KY/086</v>
      </c>
      <c r="C500" s="10" t="str">
        <f>Calculations!B477</f>
        <v>Oakbank Broadway</v>
      </c>
      <c r="D500" s="10" t="str">
        <f>Calculations!C477</f>
        <v>Residential</v>
      </c>
      <c r="E500" s="48">
        <f>Calculations!D477</f>
        <v>0.41586600000000001</v>
      </c>
      <c r="F500" s="48">
        <f>Calculations!H477</f>
        <v>0.41586600000000001</v>
      </c>
      <c r="G500" s="48">
        <f>Calculations!L477</f>
        <v>100</v>
      </c>
      <c r="H500" s="48">
        <f>Calculations!G477</f>
        <v>0</v>
      </c>
      <c r="I500" s="48">
        <f>Calculations!K477</f>
        <v>0</v>
      </c>
      <c r="J500" s="48">
        <f>Calculations!F477</f>
        <v>0</v>
      </c>
      <c r="K500" s="48">
        <f>Calculations!J477</f>
        <v>0</v>
      </c>
      <c r="L500" s="48">
        <f>Calculations!E477</f>
        <v>0</v>
      </c>
      <c r="M500" s="48">
        <f>Calculations!I477</f>
        <v>0</v>
      </c>
      <c r="N500" s="48">
        <f>Calculations!Q477</f>
        <v>6.7342620793199998E-2</v>
      </c>
      <c r="O500" s="48">
        <f>Calculations!V477</f>
        <v>16.193346124280417</v>
      </c>
      <c r="P500" s="48">
        <f>Calculations!O477</f>
        <v>1.03973741685E-2</v>
      </c>
      <c r="Q500" s="48">
        <f>Calculations!T477</f>
        <v>2.500174135057927</v>
      </c>
      <c r="R500" s="48">
        <f>Calculations!M477</f>
        <v>0</v>
      </c>
      <c r="S500" s="48">
        <f>Calculations!R477</f>
        <v>0</v>
      </c>
      <c r="T500" s="28" t="s">
        <v>2616</v>
      </c>
      <c r="U500" s="28" t="s">
        <v>2622</v>
      </c>
      <c r="V500" s="26" t="s">
        <v>2626</v>
      </c>
      <c r="W500" s="35" t="s">
        <v>2635</v>
      </c>
      <c r="X500" s="36"/>
    </row>
    <row r="501" spans="2:24" x14ac:dyDescent="0.2">
      <c r="B501" s="10" t="str">
        <f>Calculations!A866</f>
        <v>OX/005</v>
      </c>
      <c r="C501" s="10" t="str">
        <f>Calculations!B866</f>
        <v>Crossfield Road</v>
      </c>
      <c r="D501" s="10" t="str">
        <f>Calculations!C866</f>
        <v>Residential</v>
      </c>
      <c r="E501" s="48">
        <f>Calculations!D866</f>
        <v>0.384689</v>
      </c>
      <c r="F501" s="48">
        <f>Calculations!H866</f>
        <v>0.23489099594910001</v>
      </c>
      <c r="G501" s="48">
        <f>Calculations!L866</f>
        <v>61.059972068112167</v>
      </c>
      <c r="H501" s="48">
        <f>Calculations!G866</f>
        <v>3.08681510209E-2</v>
      </c>
      <c r="I501" s="48">
        <f>Calculations!K866</f>
        <v>8.0241834367242113</v>
      </c>
      <c r="J501" s="48">
        <f>Calculations!F866</f>
        <v>0.11892985303</v>
      </c>
      <c r="K501" s="48">
        <f>Calculations!J866</f>
        <v>30.915844495163626</v>
      </c>
      <c r="L501" s="48">
        <f>Calculations!E866</f>
        <v>0</v>
      </c>
      <c r="M501" s="48">
        <f>Calculations!I866</f>
        <v>0</v>
      </c>
      <c r="N501" s="48">
        <f>Calculations!Q866</f>
        <v>0.28569130957505001</v>
      </c>
      <c r="O501" s="48">
        <f>Calculations!V866</f>
        <v>74.265526067823615</v>
      </c>
      <c r="P501" s="48">
        <f>Calculations!O866</f>
        <v>2.862683349905E-2</v>
      </c>
      <c r="Q501" s="48">
        <f>Calculations!T866</f>
        <v>7.441552396624286</v>
      </c>
      <c r="R501" s="48">
        <f>Calculations!M866</f>
        <v>4.3441599988500003E-3</v>
      </c>
      <c r="S501" s="48">
        <f>Calculations!R866</f>
        <v>1.129265458292283</v>
      </c>
      <c r="T501" s="28" t="s">
        <v>2616</v>
      </c>
      <c r="U501" s="28" t="s">
        <v>2622</v>
      </c>
      <c r="V501" s="26" t="s">
        <v>2624</v>
      </c>
      <c r="W501" s="35" t="s">
        <v>2629</v>
      </c>
      <c r="X501" s="36"/>
    </row>
    <row r="502" spans="2:24" x14ac:dyDescent="0.2">
      <c r="B502" s="10" t="str">
        <f>Calculations!A479</f>
        <v>KY/089</v>
      </c>
      <c r="C502" s="10" t="str">
        <f>Calculations!B479</f>
        <v>Canal Road, Stockbridge Wharf</v>
      </c>
      <c r="D502" s="10" t="str">
        <f>Calculations!C479</f>
        <v>Residential</v>
      </c>
      <c r="E502" s="48">
        <f>Calculations!D479</f>
        <v>0.31817800000000002</v>
      </c>
      <c r="F502" s="48">
        <f>Calculations!H479</f>
        <v>0.31817800000000002</v>
      </c>
      <c r="G502" s="48">
        <f>Calculations!L479</f>
        <v>100</v>
      </c>
      <c r="H502" s="48">
        <f>Calculations!G479</f>
        <v>0</v>
      </c>
      <c r="I502" s="48">
        <f>Calculations!K479</f>
        <v>0</v>
      </c>
      <c r="J502" s="48">
        <f>Calculations!F479</f>
        <v>0</v>
      </c>
      <c r="K502" s="48">
        <f>Calculations!J479</f>
        <v>0</v>
      </c>
      <c r="L502" s="48">
        <f>Calculations!E479</f>
        <v>0</v>
      </c>
      <c r="M502" s="48">
        <f>Calculations!I479</f>
        <v>0</v>
      </c>
      <c r="N502" s="48">
        <f>Calculations!Q479</f>
        <v>5.0476932417399999E-2</v>
      </c>
      <c r="O502" s="48">
        <f>Calculations!V479</f>
        <v>15.864369132183869</v>
      </c>
      <c r="P502" s="48">
        <f>Calculations!O479</f>
        <v>1.0164572536E-2</v>
      </c>
      <c r="Q502" s="48">
        <f>Calculations!T479</f>
        <v>3.1946182753050176</v>
      </c>
      <c r="R502" s="48">
        <f>Calculations!M479</f>
        <v>0</v>
      </c>
      <c r="S502" s="48">
        <f>Calculations!R479</f>
        <v>0</v>
      </c>
      <c r="T502" s="28" t="s">
        <v>2616</v>
      </c>
      <c r="U502" s="28" t="s">
        <v>2622</v>
      </c>
      <c r="V502" s="26" t="s">
        <v>2626</v>
      </c>
      <c r="W502" s="35" t="s">
        <v>2635</v>
      </c>
      <c r="X502" s="36"/>
    </row>
    <row r="503" spans="2:24" x14ac:dyDescent="0.2">
      <c r="B503" s="10" t="str">
        <f>Calculations!A480</f>
        <v>KY/090</v>
      </c>
      <c r="C503" s="10" t="str">
        <f>Calculations!B480</f>
        <v>Woodhouse Road</v>
      </c>
      <c r="D503" s="10" t="str">
        <f>Calculations!C480</f>
        <v>Residential</v>
      </c>
      <c r="E503" s="48">
        <f>Calculations!D480</f>
        <v>0.14141500000000001</v>
      </c>
      <c r="F503" s="48">
        <f>Calculations!H480</f>
        <v>0.14141500000000001</v>
      </c>
      <c r="G503" s="48">
        <f>Calculations!L480</f>
        <v>100</v>
      </c>
      <c r="H503" s="48">
        <f>Calculations!G480</f>
        <v>0</v>
      </c>
      <c r="I503" s="48">
        <f>Calculations!K480</f>
        <v>0</v>
      </c>
      <c r="J503" s="48">
        <f>Calculations!F480</f>
        <v>0</v>
      </c>
      <c r="K503" s="48">
        <f>Calculations!J480</f>
        <v>0</v>
      </c>
      <c r="L503" s="48">
        <f>Calculations!E480</f>
        <v>0</v>
      </c>
      <c r="M503" s="48">
        <f>Calculations!I480</f>
        <v>0</v>
      </c>
      <c r="N503" s="48">
        <f>Calculations!Q480</f>
        <v>0</v>
      </c>
      <c r="O503" s="48">
        <f>Calculations!V480</f>
        <v>0</v>
      </c>
      <c r="P503" s="48">
        <f>Calculations!O480</f>
        <v>0</v>
      </c>
      <c r="Q503" s="48">
        <f>Calculations!T480</f>
        <v>0</v>
      </c>
      <c r="R503" s="48">
        <f>Calculations!M480</f>
        <v>0</v>
      </c>
      <c r="S503" s="48">
        <f>Calculations!R480</f>
        <v>0</v>
      </c>
      <c r="T503" s="28" t="s">
        <v>2616</v>
      </c>
      <c r="U503" s="28" t="s">
        <v>2622</v>
      </c>
      <c r="V503" s="26" t="s">
        <v>2627</v>
      </c>
      <c r="W503" s="35" t="s">
        <v>2631</v>
      </c>
      <c r="X503" s="36"/>
    </row>
    <row r="504" spans="2:24" x14ac:dyDescent="0.2">
      <c r="B504" s="10" t="str">
        <f>Calculations!A481</f>
        <v>KY/092</v>
      </c>
      <c r="C504" s="10" t="str">
        <f>Calculations!B481</f>
        <v>Cark Road</v>
      </c>
      <c r="D504" s="10" t="str">
        <f>Calculations!C481</f>
        <v>Residential</v>
      </c>
      <c r="E504" s="48">
        <f>Calculations!D481</f>
        <v>0.32433600000000001</v>
      </c>
      <c r="F504" s="48">
        <f>Calculations!H481</f>
        <v>0.32433600000000001</v>
      </c>
      <c r="G504" s="48">
        <f>Calculations!L481</f>
        <v>100</v>
      </c>
      <c r="H504" s="48">
        <f>Calculations!G481</f>
        <v>0</v>
      </c>
      <c r="I504" s="48">
        <f>Calculations!K481</f>
        <v>0</v>
      </c>
      <c r="J504" s="48">
        <f>Calculations!F481</f>
        <v>0</v>
      </c>
      <c r="K504" s="48">
        <f>Calculations!J481</f>
        <v>0</v>
      </c>
      <c r="L504" s="48">
        <f>Calculations!E481</f>
        <v>0</v>
      </c>
      <c r="M504" s="48">
        <f>Calculations!I481</f>
        <v>0</v>
      </c>
      <c r="N504" s="48">
        <f>Calculations!Q481</f>
        <v>4.9075501117200007E-2</v>
      </c>
      <c r="O504" s="48">
        <f>Calculations!V481</f>
        <v>15.131068126017466</v>
      </c>
      <c r="P504" s="48">
        <f>Calculations!O481</f>
        <v>2.5916896095500002E-2</v>
      </c>
      <c r="Q504" s="48">
        <f>Calculations!T481</f>
        <v>7.9907552955885253</v>
      </c>
      <c r="R504" s="48">
        <f>Calculations!M481</f>
        <v>1.6025122750500002E-2</v>
      </c>
      <c r="S504" s="48">
        <f>Calculations!R481</f>
        <v>4.9409016422783782</v>
      </c>
      <c r="T504" s="28" t="s">
        <v>2616</v>
      </c>
      <c r="U504" s="28" t="s">
        <v>2622</v>
      </c>
      <c r="V504" s="26" t="s">
        <v>2626</v>
      </c>
      <c r="W504" s="35" t="s">
        <v>2635</v>
      </c>
      <c r="X504" s="36"/>
    </row>
    <row r="505" spans="2:24" x14ac:dyDescent="0.2">
      <c r="B505" s="10" t="str">
        <f>Calculations!A482</f>
        <v>KY/093</v>
      </c>
      <c r="C505" s="10" t="str">
        <f>Calculations!B482</f>
        <v>70 Bradford Road, Riddlesden</v>
      </c>
      <c r="D505" s="10" t="str">
        <f>Calculations!C482</f>
        <v>Residential</v>
      </c>
      <c r="E505" s="48">
        <f>Calculations!D482</f>
        <v>0.20999300000000001</v>
      </c>
      <c r="F505" s="48">
        <f>Calculations!H482</f>
        <v>0.20999300000000001</v>
      </c>
      <c r="G505" s="48">
        <f>Calculations!L482</f>
        <v>100</v>
      </c>
      <c r="H505" s="48">
        <f>Calculations!G482</f>
        <v>0</v>
      </c>
      <c r="I505" s="48">
        <f>Calculations!K482</f>
        <v>0</v>
      </c>
      <c r="J505" s="48">
        <f>Calculations!F482</f>
        <v>0</v>
      </c>
      <c r="K505" s="48">
        <f>Calculations!J482</f>
        <v>0</v>
      </c>
      <c r="L505" s="48">
        <f>Calculations!E482</f>
        <v>0</v>
      </c>
      <c r="M505" s="48">
        <f>Calculations!I482</f>
        <v>0</v>
      </c>
      <c r="N505" s="48">
        <f>Calculations!Q482</f>
        <v>3.6098668250250002E-2</v>
      </c>
      <c r="O505" s="48">
        <f>Calculations!V482</f>
        <v>17.190415037763163</v>
      </c>
      <c r="P505" s="48">
        <f>Calculations!O482</f>
        <v>7.8766405204499998E-3</v>
      </c>
      <c r="Q505" s="48">
        <f>Calculations!T482</f>
        <v>3.750906230421966</v>
      </c>
      <c r="R505" s="48">
        <f>Calculations!M482</f>
        <v>0</v>
      </c>
      <c r="S505" s="48">
        <f>Calculations!R482</f>
        <v>0</v>
      </c>
      <c r="T505" s="28" t="s">
        <v>2616</v>
      </c>
      <c r="U505" s="28" t="s">
        <v>2622</v>
      </c>
      <c r="V505" s="26" t="s">
        <v>2626</v>
      </c>
      <c r="W505" s="35" t="s">
        <v>2635</v>
      </c>
      <c r="X505" s="36"/>
    </row>
    <row r="506" spans="2:24" x14ac:dyDescent="0.2">
      <c r="B506" s="10" t="str">
        <f>Calculations!A483</f>
        <v>KY/095</v>
      </c>
      <c r="C506" s="10" t="str">
        <f>Calculations!B483</f>
        <v>Woodville Road, Spring Gardens Lane</v>
      </c>
      <c r="D506" s="10" t="str">
        <f>Calculations!C483</f>
        <v>Residential</v>
      </c>
      <c r="E506" s="48">
        <f>Calculations!D483</f>
        <v>0.76506300000000005</v>
      </c>
      <c r="F506" s="48">
        <f>Calculations!H483</f>
        <v>0.76506300000000005</v>
      </c>
      <c r="G506" s="48">
        <f>Calculations!L483</f>
        <v>100</v>
      </c>
      <c r="H506" s="48">
        <f>Calculations!G483</f>
        <v>0</v>
      </c>
      <c r="I506" s="48">
        <f>Calculations!K483</f>
        <v>0</v>
      </c>
      <c r="J506" s="48">
        <f>Calculations!F483</f>
        <v>0</v>
      </c>
      <c r="K506" s="48">
        <f>Calculations!J483</f>
        <v>0</v>
      </c>
      <c r="L506" s="48">
        <f>Calculations!E483</f>
        <v>0</v>
      </c>
      <c r="M506" s="48">
        <f>Calculations!I483</f>
        <v>0</v>
      </c>
      <c r="N506" s="48">
        <f>Calculations!Q483</f>
        <v>0.1395040530511</v>
      </c>
      <c r="O506" s="48">
        <f>Calculations!V483</f>
        <v>18.234322278178396</v>
      </c>
      <c r="P506" s="48">
        <f>Calculations!O483</f>
        <v>4.9204454366000003E-2</v>
      </c>
      <c r="Q506" s="48">
        <f>Calculations!T483</f>
        <v>6.4314251723060707</v>
      </c>
      <c r="R506" s="48">
        <f>Calculations!M483</f>
        <v>0</v>
      </c>
      <c r="S506" s="48">
        <f>Calculations!R483</f>
        <v>0</v>
      </c>
      <c r="T506" s="28" t="s">
        <v>2616</v>
      </c>
      <c r="U506" s="28" t="s">
        <v>2622</v>
      </c>
      <c r="V506" s="26" t="s">
        <v>2626</v>
      </c>
      <c r="W506" s="35" t="s">
        <v>2635</v>
      </c>
      <c r="X506" s="36"/>
    </row>
    <row r="507" spans="2:24" x14ac:dyDescent="0.2">
      <c r="B507" s="10" t="str">
        <f>Calculations!A484</f>
        <v>KY/096</v>
      </c>
      <c r="C507" s="10" t="str">
        <f>Calculations!B484</f>
        <v>Elmwood Terrace, Bracken Bank</v>
      </c>
      <c r="D507" s="10" t="str">
        <f>Calculations!C484</f>
        <v>Residential</v>
      </c>
      <c r="E507" s="48">
        <f>Calculations!D484</f>
        <v>0.114747</v>
      </c>
      <c r="F507" s="48">
        <f>Calculations!H484</f>
        <v>0.114747</v>
      </c>
      <c r="G507" s="48">
        <f>Calculations!L484</f>
        <v>100</v>
      </c>
      <c r="H507" s="48">
        <f>Calculations!G484</f>
        <v>0</v>
      </c>
      <c r="I507" s="48">
        <f>Calculations!K484</f>
        <v>0</v>
      </c>
      <c r="J507" s="48">
        <f>Calculations!F484</f>
        <v>0</v>
      </c>
      <c r="K507" s="48">
        <f>Calculations!J484</f>
        <v>0</v>
      </c>
      <c r="L507" s="48">
        <f>Calculations!E484</f>
        <v>0</v>
      </c>
      <c r="M507" s="48">
        <f>Calculations!I484</f>
        <v>0</v>
      </c>
      <c r="N507" s="48">
        <f>Calculations!Q484</f>
        <v>0</v>
      </c>
      <c r="O507" s="48">
        <f>Calculations!V484</f>
        <v>0</v>
      </c>
      <c r="P507" s="48">
        <f>Calculations!O484</f>
        <v>0</v>
      </c>
      <c r="Q507" s="48">
        <f>Calculations!T484</f>
        <v>0</v>
      </c>
      <c r="R507" s="48">
        <f>Calculations!M484</f>
        <v>0</v>
      </c>
      <c r="S507" s="48">
        <f>Calculations!R484</f>
        <v>0</v>
      </c>
      <c r="T507" s="28" t="s">
        <v>2616</v>
      </c>
      <c r="U507" s="28" t="s">
        <v>2622</v>
      </c>
      <c r="V507" s="26" t="s">
        <v>2627</v>
      </c>
      <c r="W507" s="35" t="s">
        <v>2631</v>
      </c>
      <c r="X507" s="36"/>
    </row>
    <row r="508" spans="2:24" x14ac:dyDescent="0.2">
      <c r="B508" s="10" t="str">
        <f>Calculations!A485</f>
        <v>KY/097</v>
      </c>
      <c r="C508" s="10" t="str">
        <f>Calculations!B485</f>
        <v>South Street , Spring Row</v>
      </c>
      <c r="D508" s="10" t="str">
        <f>Calculations!C485</f>
        <v>Residential</v>
      </c>
      <c r="E508" s="48">
        <f>Calculations!D485</f>
        <v>3.6384800000000002E-2</v>
      </c>
      <c r="F508" s="48">
        <f>Calculations!H485</f>
        <v>3.6384800000000002E-2</v>
      </c>
      <c r="G508" s="48">
        <f>Calculations!L485</f>
        <v>100</v>
      </c>
      <c r="H508" s="48">
        <f>Calculations!G485</f>
        <v>0</v>
      </c>
      <c r="I508" s="48">
        <f>Calculations!K485</f>
        <v>0</v>
      </c>
      <c r="J508" s="48">
        <f>Calculations!F485</f>
        <v>0</v>
      </c>
      <c r="K508" s="48">
        <f>Calculations!J485</f>
        <v>0</v>
      </c>
      <c r="L508" s="48">
        <f>Calculations!E485</f>
        <v>0</v>
      </c>
      <c r="M508" s="48">
        <f>Calculations!I485</f>
        <v>0</v>
      </c>
      <c r="N508" s="48">
        <f>Calculations!Q485</f>
        <v>0</v>
      </c>
      <c r="O508" s="48">
        <f>Calculations!V485</f>
        <v>0</v>
      </c>
      <c r="P508" s="48">
        <f>Calculations!O485</f>
        <v>0</v>
      </c>
      <c r="Q508" s="48">
        <f>Calculations!T485</f>
        <v>0</v>
      </c>
      <c r="R508" s="48">
        <f>Calculations!M485</f>
        <v>0</v>
      </c>
      <c r="S508" s="48">
        <f>Calculations!R485</f>
        <v>0</v>
      </c>
      <c r="T508" s="28" t="s">
        <v>2616</v>
      </c>
      <c r="U508" s="28" t="s">
        <v>2622</v>
      </c>
      <c r="V508" s="26" t="s">
        <v>2627</v>
      </c>
      <c r="W508" s="35" t="s">
        <v>2631</v>
      </c>
      <c r="X508" s="36"/>
    </row>
    <row r="509" spans="2:24" x14ac:dyDescent="0.2">
      <c r="B509" s="10" t="str">
        <f>Calculations!A486</f>
        <v>KY/098</v>
      </c>
      <c r="C509" s="10" t="str">
        <f>Calculations!B486</f>
        <v>West Lane</v>
      </c>
      <c r="D509" s="10" t="str">
        <f>Calculations!C486</f>
        <v>Residential</v>
      </c>
      <c r="E509" s="48">
        <f>Calculations!D486</f>
        <v>9.1556700000000005E-2</v>
      </c>
      <c r="F509" s="48">
        <f>Calculations!H486</f>
        <v>9.1556700000000005E-2</v>
      </c>
      <c r="G509" s="48">
        <f>Calculations!L486</f>
        <v>100</v>
      </c>
      <c r="H509" s="48">
        <f>Calculations!G486</f>
        <v>0</v>
      </c>
      <c r="I509" s="48">
        <f>Calculations!K486</f>
        <v>0</v>
      </c>
      <c r="J509" s="48">
        <f>Calculations!F486</f>
        <v>0</v>
      </c>
      <c r="K509" s="48">
        <f>Calculations!J486</f>
        <v>0</v>
      </c>
      <c r="L509" s="48">
        <f>Calculations!E486</f>
        <v>0</v>
      </c>
      <c r="M509" s="48">
        <f>Calculations!I486</f>
        <v>0</v>
      </c>
      <c r="N509" s="48">
        <f>Calculations!Q486</f>
        <v>2.143790484669E-2</v>
      </c>
      <c r="O509" s="48">
        <f>Calculations!V486</f>
        <v>23.414894646366676</v>
      </c>
      <c r="P509" s="48">
        <f>Calculations!O486</f>
        <v>3.83631416429E-3</v>
      </c>
      <c r="Q509" s="48">
        <f>Calculations!T486</f>
        <v>4.1900965896433569</v>
      </c>
      <c r="R509" s="48">
        <f>Calculations!M486</f>
        <v>2.7864944727999999E-4</v>
      </c>
      <c r="S509" s="48">
        <f>Calculations!R486</f>
        <v>0.30434632012730906</v>
      </c>
      <c r="T509" s="28" t="s">
        <v>2616</v>
      </c>
      <c r="U509" s="28" t="s">
        <v>2622</v>
      </c>
      <c r="V509" s="26" t="s">
        <v>2626</v>
      </c>
      <c r="W509" s="35" t="s">
        <v>2635</v>
      </c>
      <c r="X509" s="36"/>
    </row>
    <row r="510" spans="2:24" x14ac:dyDescent="0.2">
      <c r="B510" s="10" t="str">
        <f>Calculations!A487</f>
        <v>KY/099</v>
      </c>
      <c r="C510" s="10" t="str">
        <f>Calculations!B487</f>
        <v>James Street East</v>
      </c>
      <c r="D510" s="10" t="str">
        <f>Calculations!C487</f>
        <v>Residential</v>
      </c>
      <c r="E510" s="48">
        <f>Calculations!D487</f>
        <v>0.222298</v>
      </c>
      <c r="F510" s="48">
        <f>Calculations!H487</f>
        <v>0.222298</v>
      </c>
      <c r="G510" s="48">
        <f>Calculations!L487</f>
        <v>100</v>
      </c>
      <c r="H510" s="48">
        <f>Calculations!G487</f>
        <v>0</v>
      </c>
      <c r="I510" s="48">
        <f>Calculations!K487</f>
        <v>0</v>
      </c>
      <c r="J510" s="48">
        <f>Calculations!F487</f>
        <v>0</v>
      </c>
      <c r="K510" s="48">
        <f>Calculations!J487</f>
        <v>0</v>
      </c>
      <c r="L510" s="48">
        <f>Calculations!E487</f>
        <v>0</v>
      </c>
      <c r="M510" s="48">
        <f>Calculations!I487</f>
        <v>0</v>
      </c>
      <c r="N510" s="48">
        <f>Calculations!Q487</f>
        <v>0</v>
      </c>
      <c r="O510" s="48">
        <f>Calculations!V487</f>
        <v>0</v>
      </c>
      <c r="P510" s="48">
        <f>Calculations!O487</f>
        <v>0</v>
      </c>
      <c r="Q510" s="48">
        <f>Calculations!T487</f>
        <v>0</v>
      </c>
      <c r="R510" s="48">
        <f>Calculations!M487</f>
        <v>0</v>
      </c>
      <c r="S510" s="48">
        <f>Calculations!R487</f>
        <v>0</v>
      </c>
      <c r="T510" s="28" t="s">
        <v>2616</v>
      </c>
      <c r="U510" s="28" t="s">
        <v>2622</v>
      </c>
      <c r="V510" s="26" t="s">
        <v>2627</v>
      </c>
      <c r="W510" s="35" t="s">
        <v>2631</v>
      </c>
      <c r="X510" s="36"/>
    </row>
    <row r="511" spans="2:24" x14ac:dyDescent="0.2">
      <c r="B511" s="10" t="str">
        <f>Calculations!A488</f>
        <v>KY/100</v>
      </c>
      <c r="C511" s="10" t="str">
        <f>Calculations!B488</f>
        <v>Heber Street</v>
      </c>
      <c r="D511" s="10" t="str">
        <f>Calculations!C488</f>
        <v>Residential</v>
      </c>
      <c r="E511" s="48">
        <f>Calculations!D488</f>
        <v>7.1065600000000007E-2</v>
      </c>
      <c r="F511" s="48">
        <f>Calculations!H488</f>
        <v>7.1065600000000007E-2</v>
      </c>
      <c r="G511" s="48">
        <f>Calculations!L488</f>
        <v>100</v>
      </c>
      <c r="H511" s="48">
        <f>Calculations!G488</f>
        <v>0</v>
      </c>
      <c r="I511" s="48">
        <f>Calculations!K488</f>
        <v>0</v>
      </c>
      <c r="J511" s="48">
        <f>Calculations!F488</f>
        <v>0</v>
      </c>
      <c r="K511" s="48">
        <f>Calculations!J488</f>
        <v>0</v>
      </c>
      <c r="L511" s="48">
        <f>Calculations!E488</f>
        <v>0</v>
      </c>
      <c r="M511" s="48">
        <f>Calculations!I488</f>
        <v>0</v>
      </c>
      <c r="N511" s="48">
        <f>Calculations!Q488</f>
        <v>0</v>
      </c>
      <c r="O511" s="48">
        <f>Calculations!V488</f>
        <v>0</v>
      </c>
      <c r="P511" s="48">
        <f>Calculations!O488</f>
        <v>0</v>
      </c>
      <c r="Q511" s="48">
        <f>Calculations!T488</f>
        <v>0</v>
      </c>
      <c r="R511" s="48">
        <f>Calculations!M488</f>
        <v>0</v>
      </c>
      <c r="S511" s="48">
        <f>Calculations!R488</f>
        <v>0</v>
      </c>
      <c r="T511" s="28" t="s">
        <v>2616</v>
      </c>
      <c r="U511" s="28" t="s">
        <v>2622</v>
      </c>
      <c r="V511" s="26" t="s">
        <v>2627</v>
      </c>
      <c r="W511" s="35" t="s">
        <v>2631</v>
      </c>
      <c r="X511" s="36"/>
    </row>
    <row r="512" spans="2:24" x14ac:dyDescent="0.2">
      <c r="B512" s="10" t="str">
        <f>Calculations!A489</f>
        <v>KY/101</v>
      </c>
      <c r="C512" s="10" t="str">
        <f>Calculations!B489</f>
        <v>Parkwood Rise</v>
      </c>
      <c r="D512" s="10" t="str">
        <f>Calculations!C489</f>
        <v>Residential</v>
      </c>
      <c r="E512" s="48">
        <f>Calculations!D489</f>
        <v>0.20794399999999999</v>
      </c>
      <c r="F512" s="48">
        <f>Calculations!H489</f>
        <v>0.20794399999999999</v>
      </c>
      <c r="G512" s="48">
        <f>Calculations!L489</f>
        <v>100</v>
      </c>
      <c r="H512" s="48">
        <f>Calculations!G489</f>
        <v>0</v>
      </c>
      <c r="I512" s="48">
        <f>Calculations!K489</f>
        <v>0</v>
      </c>
      <c r="J512" s="48">
        <f>Calculations!F489</f>
        <v>0</v>
      </c>
      <c r="K512" s="48">
        <f>Calculations!J489</f>
        <v>0</v>
      </c>
      <c r="L512" s="48">
        <f>Calculations!E489</f>
        <v>0</v>
      </c>
      <c r="M512" s="48">
        <f>Calculations!I489</f>
        <v>0</v>
      </c>
      <c r="N512" s="48">
        <f>Calculations!Q489</f>
        <v>0</v>
      </c>
      <c r="O512" s="48">
        <f>Calculations!V489</f>
        <v>0</v>
      </c>
      <c r="P512" s="48">
        <f>Calculations!O489</f>
        <v>0</v>
      </c>
      <c r="Q512" s="48">
        <f>Calculations!T489</f>
        <v>0</v>
      </c>
      <c r="R512" s="48">
        <f>Calculations!M489</f>
        <v>0</v>
      </c>
      <c r="S512" s="48">
        <f>Calculations!R489</f>
        <v>0</v>
      </c>
      <c r="T512" s="28" t="s">
        <v>2616</v>
      </c>
      <c r="U512" s="28" t="s">
        <v>2622</v>
      </c>
      <c r="V512" s="26" t="s">
        <v>2627</v>
      </c>
      <c r="W512" s="35" t="s">
        <v>2631</v>
      </c>
      <c r="X512" s="36"/>
    </row>
    <row r="513" spans="2:24" x14ac:dyDescent="0.2">
      <c r="B513" s="10" t="str">
        <f>Calculations!A490</f>
        <v>KY/102</v>
      </c>
      <c r="C513" s="10" t="str">
        <f>Calculations!B490</f>
        <v>St Pauls Rise</v>
      </c>
      <c r="D513" s="10" t="str">
        <f>Calculations!C490</f>
        <v>Residential</v>
      </c>
      <c r="E513" s="48">
        <f>Calculations!D490</f>
        <v>0.24660899999999999</v>
      </c>
      <c r="F513" s="48">
        <f>Calculations!H490</f>
        <v>0.24660899999999999</v>
      </c>
      <c r="G513" s="48">
        <f>Calculations!L490</f>
        <v>100</v>
      </c>
      <c r="H513" s="48">
        <f>Calculations!G490</f>
        <v>0</v>
      </c>
      <c r="I513" s="48">
        <f>Calculations!K490</f>
        <v>0</v>
      </c>
      <c r="J513" s="48">
        <f>Calculations!F490</f>
        <v>0</v>
      </c>
      <c r="K513" s="48">
        <f>Calculations!J490</f>
        <v>0</v>
      </c>
      <c r="L513" s="48">
        <f>Calculations!E490</f>
        <v>0</v>
      </c>
      <c r="M513" s="48">
        <f>Calculations!I490</f>
        <v>0</v>
      </c>
      <c r="N513" s="48">
        <f>Calculations!Q490</f>
        <v>0</v>
      </c>
      <c r="O513" s="48">
        <f>Calculations!V490</f>
        <v>0</v>
      </c>
      <c r="P513" s="48">
        <f>Calculations!O490</f>
        <v>0</v>
      </c>
      <c r="Q513" s="48">
        <f>Calculations!T490</f>
        <v>0</v>
      </c>
      <c r="R513" s="48">
        <f>Calculations!M490</f>
        <v>0</v>
      </c>
      <c r="S513" s="48">
        <f>Calculations!R490</f>
        <v>0</v>
      </c>
      <c r="T513" s="28" t="s">
        <v>2616</v>
      </c>
      <c r="U513" s="28" t="s">
        <v>2622</v>
      </c>
      <c r="V513" s="26" t="s">
        <v>2627</v>
      </c>
      <c r="W513" s="35" t="s">
        <v>2631</v>
      </c>
      <c r="X513" s="36"/>
    </row>
    <row r="514" spans="2:24" x14ac:dyDescent="0.2">
      <c r="B514" s="10" t="str">
        <f>Calculations!A491</f>
        <v>KY/103</v>
      </c>
      <c r="C514" s="10" t="str">
        <f>Calculations!B491</f>
        <v>Wyngarth, Parkwood Rise</v>
      </c>
      <c r="D514" s="10" t="str">
        <f>Calculations!C491</f>
        <v>Residential</v>
      </c>
      <c r="E514" s="48">
        <f>Calculations!D491</f>
        <v>0.22656899999999999</v>
      </c>
      <c r="F514" s="48">
        <f>Calculations!H491</f>
        <v>0.22656899999999999</v>
      </c>
      <c r="G514" s="48">
        <f>Calculations!L491</f>
        <v>100</v>
      </c>
      <c r="H514" s="48">
        <f>Calculations!G491</f>
        <v>0</v>
      </c>
      <c r="I514" s="48">
        <f>Calculations!K491</f>
        <v>0</v>
      </c>
      <c r="J514" s="48">
        <f>Calculations!F491</f>
        <v>0</v>
      </c>
      <c r="K514" s="48">
        <f>Calculations!J491</f>
        <v>0</v>
      </c>
      <c r="L514" s="48">
        <f>Calculations!E491</f>
        <v>0</v>
      </c>
      <c r="M514" s="48">
        <f>Calculations!I491</f>
        <v>0</v>
      </c>
      <c r="N514" s="48">
        <f>Calculations!Q491</f>
        <v>6.0874999960899999E-6</v>
      </c>
      <c r="O514" s="48">
        <f>Calculations!V491</f>
        <v>2.6868194660743527E-3</v>
      </c>
      <c r="P514" s="48">
        <f>Calculations!O491</f>
        <v>0</v>
      </c>
      <c r="Q514" s="48">
        <f>Calculations!T491</f>
        <v>0</v>
      </c>
      <c r="R514" s="48">
        <f>Calculations!M491</f>
        <v>0</v>
      </c>
      <c r="S514" s="48">
        <f>Calculations!R491</f>
        <v>0</v>
      </c>
      <c r="T514" s="28" t="s">
        <v>2616</v>
      </c>
      <c r="U514" s="28" t="s">
        <v>2622</v>
      </c>
      <c r="V514" s="26" t="s">
        <v>2626</v>
      </c>
      <c r="W514" s="35" t="s">
        <v>2635</v>
      </c>
      <c r="X514" s="36"/>
    </row>
    <row r="515" spans="2:24" x14ac:dyDescent="0.2">
      <c r="B515" s="10" t="str">
        <f>Calculations!A492</f>
        <v>KY/104</v>
      </c>
      <c r="C515" s="10" t="str">
        <f>Calculations!B492</f>
        <v>Oxford Sreet, Keighley</v>
      </c>
      <c r="D515" s="10" t="str">
        <f>Calculations!C492</f>
        <v>Residential</v>
      </c>
      <c r="E515" s="48">
        <f>Calculations!D492</f>
        <v>0.37537900000000002</v>
      </c>
      <c r="F515" s="48">
        <f>Calculations!H492</f>
        <v>0.37537900000000002</v>
      </c>
      <c r="G515" s="48">
        <f>Calculations!L492</f>
        <v>100</v>
      </c>
      <c r="H515" s="48">
        <f>Calculations!G492</f>
        <v>0</v>
      </c>
      <c r="I515" s="48">
        <f>Calculations!K492</f>
        <v>0</v>
      </c>
      <c r="J515" s="48">
        <f>Calculations!F492</f>
        <v>0</v>
      </c>
      <c r="K515" s="48">
        <f>Calculations!J492</f>
        <v>0</v>
      </c>
      <c r="L515" s="48">
        <f>Calculations!E492</f>
        <v>0</v>
      </c>
      <c r="M515" s="48">
        <f>Calculations!I492</f>
        <v>0</v>
      </c>
      <c r="N515" s="48">
        <f>Calculations!Q492</f>
        <v>4.5065850546100003E-2</v>
      </c>
      <c r="O515" s="48">
        <f>Calculations!V492</f>
        <v>12.0054266610812</v>
      </c>
      <c r="P515" s="48">
        <f>Calculations!O492</f>
        <v>2.3199999999999998E-2</v>
      </c>
      <c r="Q515" s="48">
        <f>Calculations!T492</f>
        <v>6.1804203218613711</v>
      </c>
      <c r="R515" s="48">
        <f>Calculations!M492</f>
        <v>0</v>
      </c>
      <c r="S515" s="48">
        <f>Calculations!R492</f>
        <v>0</v>
      </c>
      <c r="T515" s="28" t="s">
        <v>2616</v>
      </c>
      <c r="U515" s="28" t="s">
        <v>2622</v>
      </c>
      <c r="V515" s="26" t="s">
        <v>2626</v>
      </c>
      <c r="W515" s="35" t="s">
        <v>2635</v>
      </c>
      <c r="X515" s="36"/>
    </row>
    <row r="516" spans="2:24" x14ac:dyDescent="0.2">
      <c r="B516" s="10" t="str">
        <f>Calculations!A493</f>
        <v>KY/105</v>
      </c>
      <c r="C516" s="10" t="str">
        <f>Calculations!B493</f>
        <v>Harewood Hills Farm, Goose Cote Lane</v>
      </c>
      <c r="D516" s="10" t="str">
        <f>Calculations!C493</f>
        <v>Residential</v>
      </c>
      <c r="E516" s="48">
        <f>Calculations!D493</f>
        <v>7.6807999999999996</v>
      </c>
      <c r="F516" s="48">
        <f>Calculations!H493</f>
        <v>7.6807999999999996</v>
      </c>
      <c r="G516" s="48">
        <f>Calculations!L493</f>
        <v>100</v>
      </c>
      <c r="H516" s="48">
        <f>Calculations!G493</f>
        <v>0</v>
      </c>
      <c r="I516" s="48">
        <f>Calculations!K493</f>
        <v>0</v>
      </c>
      <c r="J516" s="48">
        <f>Calculations!F493</f>
        <v>0</v>
      </c>
      <c r="K516" s="48">
        <f>Calculations!J493</f>
        <v>0</v>
      </c>
      <c r="L516" s="48">
        <f>Calculations!E493</f>
        <v>0</v>
      </c>
      <c r="M516" s="48">
        <f>Calculations!I493</f>
        <v>0</v>
      </c>
      <c r="N516" s="48">
        <f>Calculations!Q493</f>
        <v>8.5515218828255996E-2</v>
      </c>
      <c r="O516" s="48">
        <f>Calculations!V493</f>
        <v>1.1133634364682847</v>
      </c>
      <c r="P516" s="48">
        <f>Calculations!O493</f>
        <v>1.7715452305599999E-4</v>
      </c>
      <c r="Q516" s="48">
        <f>Calculations!T493</f>
        <v>2.3064592627851268E-3</v>
      </c>
      <c r="R516" s="48">
        <f>Calculations!M493</f>
        <v>0</v>
      </c>
      <c r="S516" s="48">
        <f>Calculations!R493</f>
        <v>0</v>
      </c>
      <c r="T516" s="28" t="s">
        <v>2616</v>
      </c>
      <c r="U516" s="28" t="s">
        <v>2622</v>
      </c>
      <c r="V516" s="26" t="s">
        <v>2626</v>
      </c>
      <c r="W516" s="35" t="s">
        <v>2635</v>
      </c>
      <c r="X516" s="36"/>
    </row>
    <row r="517" spans="2:24" x14ac:dyDescent="0.2">
      <c r="B517" s="10" t="str">
        <f>Calculations!A494</f>
        <v>KY/106</v>
      </c>
      <c r="C517" s="10" t="str">
        <f>Calculations!B494</f>
        <v>Black Hill Lane, Braithwaite</v>
      </c>
      <c r="D517" s="10" t="str">
        <f>Calculations!C494</f>
        <v>Residential</v>
      </c>
      <c r="E517" s="48">
        <f>Calculations!D494</f>
        <v>3.2040999999999999</v>
      </c>
      <c r="F517" s="48">
        <f>Calculations!H494</f>
        <v>3.2040999999999999</v>
      </c>
      <c r="G517" s="48">
        <f>Calculations!L494</f>
        <v>100</v>
      </c>
      <c r="H517" s="48">
        <f>Calculations!G494</f>
        <v>0</v>
      </c>
      <c r="I517" s="48">
        <f>Calculations!K494</f>
        <v>0</v>
      </c>
      <c r="J517" s="48">
        <f>Calculations!F494</f>
        <v>0</v>
      </c>
      <c r="K517" s="48">
        <f>Calculations!J494</f>
        <v>0</v>
      </c>
      <c r="L517" s="48">
        <f>Calculations!E494</f>
        <v>0</v>
      </c>
      <c r="M517" s="48">
        <f>Calculations!I494</f>
        <v>0</v>
      </c>
      <c r="N517" s="48">
        <f>Calculations!Q494</f>
        <v>4.1666987000200002E-2</v>
      </c>
      <c r="O517" s="48">
        <f>Calculations!V494</f>
        <v>1.300427171442839</v>
      </c>
      <c r="P517" s="48">
        <f>Calculations!O494</f>
        <v>0</v>
      </c>
      <c r="Q517" s="48">
        <f>Calculations!T494</f>
        <v>0</v>
      </c>
      <c r="R517" s="48">
        <f>Calculations!M494</f>
        <v>0</v>
      </c>
      <c r="S517" s="48">
        <f>Calculations!R494</f>
        <v>0</v>
      </c>
      <c r="T517" s="28" t="s">
        <v>2616</v>
      </c>
      <c r="U517" s="28" t="s">
        <v>2622</v>
      </c>
      <c r="V517" s="26" t="s">
        <v>2626</v>
      </c>
      <c r="W517" s="35" t="s">
        <v>2635</v>
      </c>
      <c r="X517" s="36"/>
    </row>
    <row r="518" spans="2:24" x14ac:dyDescent="0.2">
      <c r="B518" s="10" t="str">
        <f>Calculations!A495</f>
        <v>KY/107</v>
      </c>
      <c r="C518" s="10" t="str">
        <f>Calculations!B495</f>
        <v>Aire Valley Road</v>
      </c>
      <c r="D518" s="10" t="str">
        <f>Calculations!C495</f>
        <v>Residential</v>
      </c>
      <c r="E518" s="48">
        <f>Calculations!D495</f>
        <v>0.19542799999999999</v>
      </c>
      <c r="F518" s="48">
        <f>Calculations!H495</f>
        <v>0.17905168308069999</v>
      </c>
      <c r="G518" s="48">
        <f>Calculations!L495</f>
        <v>91.620281167846983</v>
      </c>
      <c r="H518" s="48">
        <f>Calculations!G495</f>
        <v>1.6376316919299999E-2</v>
      </c>
      <c r="I518" s="48">
        <f>Calculations!K495</f>
        <v>8.3797188321530189</v>
      </c>
      <c r="J518" s="48">
        <f>Calculations!F495</f>
        <v>0</v>
      </c>
      <c r="K518" s="48">
        <f>Calculations!J495</f>
        <v>0</v>
      </c>
      <c r="L518" s="48">
        <f>Calculations!E495</f>
        <v>0</v>
      </c>
      <c r="M518" s="48">
        <f>Calculations!I495</f>
        <v>0</v>
      </c>
      <c r="N518" s="48">
        <f>Calculations!Q495</f>
        <v>1.24E-2</v>
      </c>
      <c r="O518" s="48">
        <f>Calculations!V495</f>
        <v>6.3450477925374047</v>
      </c>
      <c r="P518" s="48">
        <f>Calculations!O495</f>
        <v>0</v>
      </c>
      <c r="Q518" s="48">
        <f>Calculations!T495</f>
        <v>0</v>
      </c>
      <c r="R518" s="48">
        <f>Calculations!M495</f>
        <v>0</v>
      </c>
      <c r="S518" s="48">
        <f>Calculations!R495</f>
        <v>0</v>
      </c>
      <c r="T518" s="28" t="s">
        <v>2616</v>
      </c>
      <c r="U518" s="28" t="s">
        <v>2622</v>
      </c>
      <c r="V518" s="26" t="s">
        <v>2626</v>
      </c>
      <c r="W518" s="35" t="s">
        <v>2635</v>
      </c>
      <c r="X518" s="36"/>
    </row>
    <row r="519" spans="2:24" x14ac:dyDescent="0.2">
      <c r="B519" s="10" t="str">
        <f>Calculations!A496</f>
        <v>KY/108</v>
      </c>
      <c r="C519" s="10" t="str">
        <f>Calculations!B496</f>
        <v>Harewood Rise, Bracken Bank</v>
      </c>
      <c r="D519" s="10" t="str">
        <f>Calculations!C496</f>
        <v>Residential</v>
      </c>
      <c r="E519" s="48">
        <f>Calculations!D496</f>
        <v>2.2662300000000002</v>
      </c>
      <c r="F519" s="48">
        <f>Calculations!H496</f>
        <v>2.2662300000000002</v>
      </c>
      <c r="G519" s="48">
        <f>Calculations!L496</f>
        <v>100</v>
      </c>
      <c r="H519" s="48">
        <f>Calculations!G496</f>
        <v>0</v>
      </c>
      <c r="I519" s="48">
        <f>Calculations!K496</f>
        <v>0</v>
      </c>
      <c r="J519" s="48">
        <f>Calculations!F496</f>
        <v>0</v>
      </c>
      <c r="K519" s="48">
        <f>Calculations!J496</f>
        <v>0</v>
      </c>
      <c r="L519" s="48">
        <f>Calculations!E496</f>
        <v>0</v>
      </c>
      <c r="M519" s="48">
        <f>Calculations!I496</f>
        <v>0</v>
      </c>
      <c r="N519" s="48">
        <f>Calculations!Q496</f>
        <v>3.9462775669100003E-2</v>
      </c>
      <c r="O519" s="48">
        <f>Calculations!V496</f>
        <v>1.7413402730128893</v>
      </c>
      <c r="P519" s="48">
        <f>Calculations!O496</f>
        <v>0</v>
      </c>
      <c r="Q519" s="48">
        <f>Calculations!T496</f>
        <v>0</v>
      </c>
      <c r="R519" s="48">
        <f>Calculations!M496</f>
        <v>0</v>
      </c>
      <c r="S519" s="48">
        <f>Calculations!R496</f>
        <v>0</v>
      </c>
      <c r="T519" s="28" t="s">
        <v>2616</v>
      </c>
      <c r="U519" s="28" t="s">
        <v>2622</v>
      </c>
      <c r="V519" s="26" t="s">
        <v>2626</v>
      </c>
      <c r="W519" s="35" t="s">
        <v>2635</v>
      </c>
      <c r="X519" s="36"/>
    </row>
    <row r="520" spans="2:24" x14ac:dyDescent="0.2">
      <c r="B520" s="10" t="str">
        <f>Calculations!A497</f>
        <v>KY/109</v>
      </c>
      <c r="C520" s="10" t="str">
        <f>Calculations!B497</f>
        <v>Harewood Hill Farm, Goose Cote Lane</v>
      </c>
      <c r="D520" s="10" t="str">
        <f>Calculations!C497</f>
        <v>Residential</v>
      </c>
      <c r="E520" s="48">
        <f>Calculations!D497</f>
        <v>8.3470899999999997</v>
      </c>
      <c r="F520" s="48">
        <f>Calculations!H497</f>
        <v>8.3470899999999997</v>
      </c>
      <c r="G520" s="48">
        <f>Calculations!L497</f>
        <v>100</v>
      </c>
      <c r="H520" s="48">
        <f>Calculations!G497</f>
        <v>0</v>
      </c>
      <c r="I520" s="48">
        <f>Calculations!K497</f>
        <v>0</v>
      </c>
      <c r="J520" s="48">
        <f>Calculations!F497</f>
        <v>0</v>
      </c>
      <c r="K520" s="48">
        <f>Calculations!J497</f>
        <v>0</v>
      </c>
      <c r="L520" s="48">
        <f>Calculations!E497</f>
        <v>0</v>
      </c>
      <c r="M520" s="48">
        <f>Calculations!I497</f>
        <v>0</v>
      </c>
      <c r="N520" s="48">
        <f>Calculations!Q497</f>
        <v>0.1283371850892</v>
      </c>
      <c r="O520" s="48">
        <f>Calculations!V497</f>
        <v>1.5375081026944719</v>
      </c>
      <c r="P520" s="48">
        <f>Calculations!O497</f>
        <v>1.60186905012E-2</v>
      </c>
      <c r="Q520" s="48">
        <f>Calculations!T497</f>
        <v>0.19190748513793432</v>
      </c>
      <c r="R520" s="48">
        <f>Calculations!M497</f>
        <v>1.5618690501199999E-2</v>
      </c>
      <c r="S520" s="48">
        <f>Calculations!R497</f>
        <v>0.18711539591881723</v>
      </c>
      <c r="T520" s="28" t="s">
        <v>2616</v>
      </c>
      <c r="U520" s="28" t="s">
        <v>2622</v>
      </c>
      <c r="V520" s="26" t="s">
        <v>2626</v>
      </c>
      <c r="W520" s="35" t="s">
        <v>2635</v>
      </c>
      <c r="X520" s="36"/>
    </row>
    <row r="521" spans="2:24" x14ac:dyDescent="0.2">
      <c r="B521" s="10" t="str">
        <f>Calculations!A498</f>
        <v>KY/110</v>
      </c>
      <c r="C521" s="10" t="str">
        <f>Calculations!B498</f>
        <v>Ingram Street, Wesley Place</v>
      </c>
      <c r="D521" s="10" t="str">
        <f>Calculations!C498</f>
        <v>Residential</v>
      </c>
      <c r="E521" s="48">
        <f>Calculations!D498</f>
        <v>0.50944400000000001</v>
      </c>
      <c r="F521" s="48">
        <f>Calculations!H498</f>
        <v>0.50944400000000001</v>
      </c>
      <c r="G521" s="48">
        <f>Calculations!L498</f>
        <v>100</v>
      </c>
      <c r="H521" s="48">
        <f>Calculations!G498</f>
        <v>0</v>
      </c>
      <c r="I521" s="48">
        <f>Calculations!K498</f>
        <v>0</v>
      </c>
      <c r="J521" s="48">
        <f>Calculations!F498</f>
        <v>0</v>
      </c>
      <c r="K521" s="48">
        <f>Calculations!J498</f>
        <v>0</v>
      </c>
      <c r="L521" s="48">
        <f>Calculations!E498</f>
        <v>0</v>
      </c>
      <c r="M521" s="48">
        <f>Calculations!I498</f>
        <v>0</v>
      </c>
      <c r="N521" s="48">
        <f>Calculations!Q498</f>
        <v>3.5339746902899996E-2</v>
      </c>
      <c r="O521" s="48">
        <f>Calculations!V498</f>
        <v>6.9369247459779668</v>
      </c>
      <c r="P521" s="48">
        <f>Calculations!O498</f>
        <v>2.7360396185019998E-2</v>
      </c>
      <c r="Q521" s="48">
        <f>Calculations!T498</f>
        <v>5.370638614846774</v>
      </c>
      <c r="R521" s="48">
        <f>Calculations!M498</f>
        <v>1.7409240048399999E-2</v>
      </c>
      <c r="S521" s="48">
        <f>Calculations!R498</f>
        <v>3.4173020093278161</v>
      </c>
      <c r="T521" s="28" t="s">
        <v>2616</v>
      </c>
      <c r="U521" s="28" t="s">
        <v>2622</v>
      </c>
      <c r="V521" s="26" t="s">
        <v>2626</v>
      </c>
      <c r="W521" s="35" t="s">
        <v>2635</v>
      </c>
      <c r="X521" s="36"/>
    </row>
    <row r="522" spans="2:24" x14ac:dyDescent="0.2">
      <c r="B522" s="10" t="str">
        <f>Calculations!A499</f>
        <v>KY/111</v>
      </c>
      <c r="C522" s="10" t="str">
        <f>Calculations!B499</f>
        <v>Woodhouse, Keighley</v>
      </c>
      <c r="D522" s="10" t="str">
        <f>Calculations!C499</f>
        <v>Residential</v>
      </c>
      <c r="E522" s="48">
        <f>Calculations!D499</f>
        <v>2.2272799999999999</v>
      </c>
      <c r="F522" s="48">
        <f>Calculations!H499</f>
        <v>2.2272799999999999</v>
      </c>
      <c r="G522" s="48">
        <f>Calculations!L499</f>
        <v>100</v>
      </c>
      <c r="H522" s="48">
        <f>Calculations!G499</f>
        <v>0</v>
      </c>
      <c r="I522" s="48">
        <f>Calculations!K499</f>
        <v>0</v>
      </c>
      <c r="J522" s="48">
        <f>Calculations!F499</f>
        <v>0</v>
      </c>
      <c r="K522" s="48">
        <f>Calculations!J499</f>
        <v>0</v>
      </c>
      <c r="L522" s="48">
        <f>Calculations!E499</f>
        <v>0</v>
      </c>
      <c r="M522" s="48">
        <f>Calculations!I499</f>
        <v>0</v>
      </c>
      <c r="N522" s="48">
        <f>Calculations!Q499</f>
        <v>0.25176002925730129</v>
      </c>
      <c r="O522" s="48">
        <f>Calculations!V499</f>
        <v>11.303474608369909</v>
      </c>
      <c r="P522" s="48">
        <f>Calculations!O499</f>
        <v>4.2895593796301264E-2</v>
      </c>
      <c r="Q522" s="48">
        <f>Calculations!T499</f>
        <v>1.9259183307128545</v>
      </c>
      <c r="R522" s="48">
        <f>Calculations!M499</f>
        <v>1.2680330012699999E-6</v>
      </c>
      <c r="S522" s="48">
        <f>Calculations!R499</f>
        <v>5.6931908034463566E-5</v>
      </c>
      <c r="T522" s="28" t="s">
        <v>2616</v>
      </c>
      <c r="U522" s="28" t="s">
        <v>2622</v>
      </c>
      <c r="V522" s="26" t="s">
        <v>2626</v>
      </c>
      <c r="W522" s="35" t="s">
        <v>2635</v>
      </c>
      <c r="X522" s="36"/>
    </row>
    <row r="523" spans="2:24" x14ac:dyDescent="0.2">
      <c r="B523" s="10" t="str">
        <f>Calculations!A500</f>
        <v>KY/112</v>
      </c>
      <c r="C523" s="10" t="str">
        <f>Calculations!B500</f>
        <v>Blackhill Service Reservoir, Shann Lane</v>
      </c>
      <c r="D523" s="10" t="str">
        <f>Calculations!C500</f>
        <v>Residential</v>
      </c>
      <c r="E523" s="48">
        <f>Calculations!D500</f>
        <v>1.9931399999999999</v>
      </c>
      <c r="F523" s="48">
        <f>Calculations!H500</f>
        <v>1.9931399999999999</v>
      </c>
      <c r="G523" s="48">
        <f>Calculations!L500</f>
        <v>100</v>
      </c>
      <c r="H523" s="48">
        <f>Calculations!G500</f>
        <v>0</v>
      </c>
      <c r="I523" s="48">
        <f>Calculations!K500</f>
        <v>0</v>
      </c>
      <c r="J523" s="48">
        <f>Calculations!F500</f>
        <v>0</v>
      </c>
      <c r="K523" s="48">
        <f>Calculations!J500</f>
        <v>0</v>
      </c>
      <c r="L523" s="48">
        <f>Calculations!E500</f>
        <v>0</v>
      </c>
      <c r="M523" s="48">
        <f>Calculations!I500</f>
        <v>0</v>
      </c>
      <c r="N523" s="48">
        <f>Calculations!Q500</f>
        <v>0</v>
      </c>
      <c r="O523" s="48">
        <f>Calculations!V500</f>
        <v>0</v>
      </c>
      <c r="P523" s="48">
        <f>Calculations!O500</f>
        <v>0</v>
      </c>
      <c r="Q523" s="48">
        <f>Calculations!T500</f>
        <v>0</v>
      </c>
      <c r="R523" s="48">
        <f>Calculations!M500</f>
        <v>0</v>
      </c>
      <c r="S523" s="48">
        <f>Calculations!R500</f>
        <v>0</v>
      </c>
      <c r="T523" s="28" t="s">
        <v>2616</v>
      </c>
      <c r="U523" s="28" t="s">
        <v>2622</v>
      </c>
      <c r="V523" s="26" t="s">
        <v>2626</v>
      </c>
      <c r="W523" s="35" t="s">
        <v>2635</v>
      </c>
      <c r="X523" s="36"/>
    </row>
    <row r="524" spans="2:24" x14ac:dyDescent="0.2">
      <c r="B524" s="10" t="str">
        <f>Calculations!A501</f>
        <v>KY/113</v>
      </c>
      <c r="C524" s="10" t="str">
        <f>Calculations!B501</f>
        <v>Keighley Shann reservoir, Shann Lane, Keighley</v>
      </c>
      <c r="D524" s="10" t="str">
        <f>Calculations!C501</f>
        <v>Residential</v>
      </c>
      <c r="E524" s="48">
        <f>Calculations!D501</f>
        <v>0.63457699999999995</v>
      </c>
      <c r="F524" s="48">
        <f>Calculations!H501</f>
        <v>0.63457699999999995</v>
      </c>
      <c r="G524" s="48">
        <f>Calculations!L501</f>
        <v>100</v>
      </c>
      <c r="H524" s="48">
        <f>Calculations!G501</f>
        <v>0</v>
      </c>
      <c r="I524" s="48">
        <f>Calculations!K501</f>
        <v>0</v>
      </c>
      <c r="J524" s="48">
        <f>Calculations!F501</f>
        <v>0</v>
      </c>
      <c r="K524" s="48">
        <f>Calculations!J501</f>
        <v>0</v>
      </c>
      <c r="L524" s="48">
        <f>Calculations!E501</f>
        <v>0</v>
      </c>
      <c r="M524" s="48">
        <f>Calculations!I501</f>
        <v>0</v>
      </c>
      <c r="N524" s="48">
        <f>Calculations!Q501</f>
        <v>1.2520786249900001E-3</v>
      </c>
      <c r="O524" s="48">
        <f>Calculations!V501</f>
        <v>0.19730917209259086</v>
      </c>
      <c r="P524" s="48">
        <f>Calculations!O501</f>
        <v>0</v>
      </c>
      <c r="Q524" s="48">
        <f>Calculations!T501</f>
        <v>0</v>
      </c>
      <c r="R524" s="48">
        <f>Calculations!M501</f>
        <v>0</v>
      </c>
      <c r="S524" s="48">
        <f>Calculations!R501</f>
        <v>0</v>
      </c>
      <c r="T524" s="28" t="s">
        <v>2616</v>
      </c>
      <c r="U524" s="28" t="s">
        <v>2622</v>
      </c>
      <c r="V524" s="26" t="s">
        <v>2626</v>
      </c>
      <c r="W524" s="35" t="s">
        <v>2635</v>
      </c>
      <c r="X524" s="36"/>
    </row>
    <row r="525" spans="2:24" x14ac:dyDescent="0.2">
      <c r="B525" s="10" t="str">
        <f>Calculations!A502</f>
        <v>KY/115</v>
      </c>
      <c r="C525" s="10" t="str">
        <f>Calculations!B502</f>
        <v>Off Central Avenue, Bracken Bank. Keighley</v>
      </c>
      <c r="D525" s="10" t="str">
        <f>Calculations!C502</f>
        <v>Residential</v>
      </c>
      <c r="E525" s="48">
        <f>Calculations!D502</f>
        <v>0.25096200000000002</v>
      </c>
      <c r="F525" s="48">
        <f>Calculations!H502</f>
        <v>0.25096200000000002</v>
      </c>
      <c r="G525" s="48">
        <f>Calculations!L502</f>
        <v>100</v>
      </c>
      <c r="H525" s="48">
        <f>Calculations!G502</f>
        <v>0</v>
      </c>
      <c r="I525" s="48">
        <f>Calculations!K502</f>
        <v>0</v>
      </c>
      <c r="J525" s="48">
        <f>Calculations!F502</f>
        <v>0</v>
      </c>
      <c r="K525" s="48">
        <f>Calculations!J502</f>
        <v>0</v>
      </c>
      <c r="L525" s="48">
        <f>Calculations!E502</f>
        <v>0</v>
      </c>
      <c r="M525" s="48">
        <f>Calculations!I502</f>
        <v>0</v>
      </c>
      <c r="N525" s="48">
        <f>Calculations!Q502</f>
        <v>0</v>
      </c>
      <c r="O525" s="48">
        <f>Calculations!V502</f>
        <v>0</v>
      </c>
      <c r="P525" s="48">
        <f>Calculations!O502</f>
        <v>0</v>
      </c>
      <c r="Q525" s="48">
        <f>Calculations!T502</f>
        <v>0</v>
      </c>
      <c r="R525" s="48">
        <f>Calculations!M502</f>
        <v>0</v>
      </c>
      <c r="S525" s="48">
        <f>Calculations!R502</f>
        <v>0</v>
      </c>
      <c r="T525" s="28" t="s">
        <v>2616</v>
      </c>
      <c r="U525" s="28" t="s">
        <v>2622</v>
      </c>
      <c r="V525" s="26" t="s">
        <v>2627</v>
      </c>
      <c r="W525" s="35" t="s">
        <v>2631</v>
      </c>
      <c r="X525" s="36"/>
    </row>
    <row r="526" spans="2:24" x14ac:dyDescent="0.2">
      <c r="B526" s="10" t="str">
        <f>Calculations!A503</f>
        <v>KY/116</v>
      </c>
      <c r="C526" s="10" t="str">
        <f>Calculations!B503</f>
        <v>Brewery Street, Keighley</v>
      </c>
      <c r="D526" s="10" t="str">
        <f>Calculations!C503</f>
        <v>Residential</v>
      </c>
      <c r="E526" s="48">
        <f>Calculations!D503</f>
        <v>0.51323600000000003</v>
      </c>
      <c r="F526" s="48">
        <f>Calculations!H503</f>
        <v>0.51323600000000003</v>
      </c>
      <c r="G526" s="48">
        <f>Calculations!L503</f>
        <v>100</v>
      </c>
      <c r="H526" s="48">
        <f>Calculations!G503</f>
        <v>0</v>
      </c>
      <c r="I526" s="48">
        <f>Calculations!K503</f>
        <v>0</v>
      </c>
      <c r="J526" s="48">
        <f>Calculations!F503</f>
        <v>0</v>
      </c>
      <c r="K526" s="48">
        <f>Calculations!J503</f>
        <v>0</v>
      </c>
      <c r="L526" s="48">
        <f>Calculations!E503</f>
        <v>0</v>
      </c>
      <c r="M526" s="48">
        <f>Calculations!I503</f>
        <v>0</v>
      </c>
      <c r="N526" s="48">
        <f>Calculations!Q503</f>
        <v>2.41933936252E-2</v>
      </c>
      <c r="O526" s="48">
        <f>Calculations!V503</f>
        <v>4.7138925611609466</v>
      </c>
      <c r="P526" s="48">
        <f>Calculations!O503</f>
        <v>0</v>
      </c>
      <c r="Q526" s="48">
        <f>Calculations!T503</f>
        <v>0</v>
      </c>
      <c r="R526" s="48">
        <f>Calculations!M503</f>
        <v>0</v>
      </c>
      <c r="S526" s="48">
        <f>Calculations!R503</f>
        <v>0</v>
      </c>
      <c r="T526" s="28" t="s">
        <v>2616</v>
      </c>
      <c r="U526" s="28" t="s">
        <v>2622</v>
      </c>
      <c r="V526" s="26" t="s">
        <v>2626</v>
      </c>
      <c r="W526" s="35" t="s">
        <v>2635</v>
      </c>
      <c r="X526" s="36"/>
    </row>
    <row r="527" spans="2:24" x14ac:dyDescent="0.2">
      <c r="B527" s="10" t="str">
        <f>Calculations!A504</f>
        <v>KY/117</v>
      </c>
      <c r="C527" s="10" t="str">
        <f>Calculations!B504</f>
        <v>Damens Lane, Halifax Road, Keighley</v>
      </c>
      <c r="D527" s="10" t="str">
        <f>Calculations!C504</f>
        <v>Residential</v>
      </c>
      <c r="E527" s="48">
        <f>Calculations!D504</f>
        <v>2.4861200000000001</v>
      </c>
      <c r="F527" s="48">
        <f>Calculations!H504</f>
        <v>2.4861200000000001</v>
      </c>
      <c r="G527" s="48">
        <f>Calculations!L504</f>
        <v>100</v>
      </c>
      <c r="H527" s="48">
        <f>Calculations!G504</f>
        <v>0</v>
      </c>
      <c r="I527" s="48">
        <f>Calculations!K504</f>
        <v>0</v>
      </c>
      <c r="J527" s="48">
        <f>Calculations!F504</f>
        <v>0</v>
      </c>
      <c r="K527" s="48">
        <f>Calculations!J504</f>
        <v>0</v>
      </c>
      <c r="L527" s="48">
        <f>Calculations!E504</f>
        <v>0</v>
      </c>
      <c r="M527" s="48">
        <f>Calculations!I504</f>
        <v>0</v>
      </c>
      <c r="N527" s="48">
        <f>Calculations!Q504</f>
        <v>3.6790957733700003E-2</v>
      </c>
      <c r="O527" s="48">
        <f>Calculations!V504</f>
        <v>1.4798544613172333</v>
      </c>
      <c r="P527" s="48">
        <f>Calculations!O504</f>
        <v>0</v>
      </c>
      <c r="Q527" s="48">
        <f>Calculations!T504</f>
        <v>0</v>
      </c>
      <c r="R527" s="48">
        <f>Calculations!M504</f>
        <v>0</v>
      </c>
      <c r="S527" s="48">
        <f>Calculations!R504</f>
        <v>0</v>
      </c>
      <c r="T527" s="28" t="s">
        <v>2616</v>
      </c>
      <c r="U527" s="28" t="s">
        <v>2622</v>
      </c>
      <c r="V527" s="26" t="s">
        <v>2626</v>
      </c>
      <c r="W527" s="35" t="s">
        <v>2635</v>
      </c>
      <c r="X527" s="36"/>
    </row>
    <row r="528" spans="2:24" ht="25.5" x14ac:dyDescent="0.2">
      <c r="B528" s="10" t="str">
        <f>Calculations!A505</f>
        <v>KY/118</v>
      </c>
      <c r="C528" s="10" t="str">
        <f>Calculations!B505</f>
        <v>North side of Becks Road, Keighley</v>
      </c>
      <c r="D528" s="10" t="str">
        <f>Calculations!C505</f>
        <v>Residential</v>
      </c>
      <c r="E528" s="48">
        <f>Calculations!D505</f>
        <v>0.219336</v>
      </c>
      <c r="F528" s="48">
        <f>Calculations!H505</f>
        <v>0.219336</v>
      </c>
      <c r="G528" s="48">
        <f>Calculations!L505</f>
        <v>100</v>
      </c>
      <c r="H528" s="48">
        <f>Calculations!G505</f>
        <v>0</v>
      </c>
      <c r="I528" s="48">
        <f>Calculations!K505</f>
        <v>0</v>
      </c>
      <c r="J528" s="48">
        <f>Calculations!F505</f>
        <v>0</v>
      </c>
      <c r="K528" s="48">
        <f>Calculations!J505</f>
        <v>0</v>
      </c>
      <c r="L528" s="48">
        <f>Calculations!E505</f>
        <v>0</v>
      </c>
      <c r="M528" s="48">
        <f>Calculations!I505</f>
        <v>0</v>
      </c>
      <c r="N528" s="48">
        <f>Calculations!Q505</f>
        <v>8.5866350650200013E-2</v>
      </c>
      <c r="O528" s="48">
        <f>Calculations!V505</f>
        <v>39.148316122387577</v>
      </c>
      <c r="P528" s="48">
        <f>Calculations!O505</f>
        <v>3.6715346900500004E-2</v>
      </c>
      <c r="Q528" s="48">
        <f>Calculations!T505</f>
        <v>16.739316345925886</v>
      </c>
      <c r="R528" s="48">
        <f>Calculations!M505</f>
        <v>1.1099109340399999E-2</v>
      </c>
      <c r="S528" s="48">
        <f>Calculations!R505</f>
        <v>5.0603226740708314</v>
      </c>
      <c r="T528" s="28" t="s">
        <v>2615</v>
      </c>
      <c r="U528" s="28" t="s">
        <v>2622</v>
      </c>
      <c r="V528" s="26" t="s">
        <v>2623</v>
      </c>
      <c r="W528" s="35" t="s">
        <v>2632</v>
      </c>
      <c r="X528" s="36"/>
    </row>
    <row r="529" spans="2:24" x14ac:dyDescent="0.2">
      <c r="B529" s="10" t="str">
        <f>Calculations!A506</f>
        <v>KY/119</v>
      </c>
      <c r="C529" s="10" t="str">
        <f>Calculations!B506</f>
        <v>West Lane, Keighley</v>
      </c>
      <c r="D529" s="10" t="str">
        <f>Calculations!C506</f>
        <v>Residential</v>
      </c>
      <c r="E529" s="48">
        <f>Calculations!D506</f>
        <v>0.415383</v>
      </c>
      <c r="F529" s="48">
        <f>Calculations!H506</f>
        <v>0.415383</v>
      </c>
      <c r="G529" s="48">
        <f>Calculations!L506</f>
        <v>100</v>
      </c>
      <c r="H529" s="48">
        <f>Calculations!G506</f>
        <v>0</v>
      </c>
      <c r="I529" s="48">
        <f>Calculations!K506</f>
        <v>0</v>
      </c>
      <c r="J529" s="48">
        <f>Calculations!F506</f>
        <v>0</v>
      </c>
      <c r="K529" s="48">
        <f>Calculations!J506</f>
        <v>0</v>
      </c>
      <c r="L529" s="48">
        <f>Calculations!E506</f>
        <v>0</v>
      </c>
      <c r="M529" s="48">
        <f>Calculations!I506</f>
        <v>0</v>
      </c>
      <c r="N529" s="48">
        <f>Calculations!Q506</f>
        <v>5.8471387874899999E-2</v>
      </c>
      <c r="O529" s="48">
        <f>Calculations!V506</f>
        <v>14.076499971086925</v>
      </c>
      <c r="P529" s="48">
        <f>Calculations!O506</f>
        <v>1.00661935034E-2</v>
      </c>
      <c r="Q529" s="48">
        <f>Calculations!T506</f>
        <v>2.4233523045959995</v>
      </c>
      <c r="R529" s="48">
        <f>Calculations!M506</f>
        <v>0</v>
      </c>
      <c r="S529" s="48">
        <f>Calculations!R506</f>
        <v>0</v>
      </c>
      <c r="T529" s="28" t="s">
        <v>2616</v>
      </c>
      <c r="U529" s="28" t="s">
        <v>2622</v>
      </c>
      <c r="V529" s="26" t="s">
        <v>2626</v>
      </c>
      <c r="W529" s="35" t="s">
        <v>2635</v>
      </c>
      <c r="X529" s="36"/>
    </row>
    <row r="530" spans="2:24" x14ac:dyDescent="0.2">
      <c r="B530" s="10" t="str">
        <f>Calculations!A507</f>
        <v>KY/120</v>
      </c>
      <c r="C530" s="10" t="str">
        <f>Calculations!B507</f>
        <v>76/80 Cavendish Street</v>
      </c>
      <c r="D530" s="10" t="str">
        <f>Calculations!C507</f>
        <v>Residential</v>
      </c>
      <c r="E530" s="48">
        <f>Calculations!D507</f>
        <v>2.04984E-2</v>
      </c>
      <c r="F530" s="48">
        <f>Calculations!H507</f>
        <v>2.04984E-2</v>
      </c>
      <c r="G530" s="48">
        <f>Calculations!L507</f>
        <v>100</v>
      </c>
      <c r="H530" s="48">
        <f>Calculations!G507</f>
        <v>0</v>
      </c>
      <c r="I530" s="48">
        <f>Calculations!K507</f>
        <v>0</v>
      </c>
      <c r="J530" s="48">
        <f>Calculations!F507</f>
        <v>0</v>
      </c>
      <c r="K530" s="48">
        <f>Calculations!J507</f>
        <v>0</v>
      </c>
      <c r="L530" s="48">
        <f>Calculations!E507</f>
        <v>0</v>
      </c>
      <c r="M530" s="48">
        <f>Calculations!I507</f>
        <v>0</v>
      </c>
      <c r="N530" s="48">
        <f>Calculations!Q507</f>
        <v>0</v>
      </c>
      <c r="O530" s="48">
        <f>Calculations!V507</f>
        <v>0</v>
      </c>
      <c r="P530" s="48">
        <f>Calculations!O507</f>
        <v>0</v>
      </c>
      <c r="Q530" s="48">
        <f>Calculations!T507</f>
        <v>0</v>
      </c>
      <c r="R530" s="48">
        <f>Calculations!M507</f>
        <v>0</v>
      </c>
      <c r="S530" s="48">
        <f>Calculations!R507</f>
        <v>0</v>
      </c>
      <c r="T530" s="28" t="s">
        <v>2616</v>
      </c>
      <c r="U530" s="28" t="s">
        <v>2622</v>
      </c>
      <c r="V530" s="26" t="s">
        <v>2627</v>
      </c>
      <c r="W530" s="35" t="s">
        <v>2631</v>
      </c>
      <c r="X530" s="36"/>
    </row>
    <row r="531" spans="2:24" x14ac:dyDescent="0.2">
      <c r="B531" s="10" t="str">
        <f>Calculations!A508</f>
        <v>KY/121</v>
      </c>
      <c r="C531" s="10" t="str">
        <f>Calculations!B508</f>
        <v>Hainworth Wood Road</v>
      </c>
      <c r="D531" s="10" t="str">
        <f>Calculations!C508</f>
        <v>Residential</v>
      </c>
      <c r="E531" s="48">
        <f>Calculations!D508</f>
        <v>0.217143</v>
      </c>
      <c r="F531" s="48">
        <f>Calculations!H508</f>
        <v>0.217143</v>
      </c>
      <c r="G531" s="48">
        <f>Calculations!L508</f>
        <v>100</v>
      </c>
      <c r="H531" s="48">
        <f>Calculations!G508</f>
        <v>0</v>
      </c>
      <c r="I531" s="48">
        <f>Calculations!K508</f>
        <v>0</v>
      </c>
      <c r="J531" s="48">
        <f>Calculations!F508</f>
        <v>0</v>
      </c>
      <c r="K531" s="48">
        <f>Calculations!J508</f>
        <v>0</v>
      </c>
      <c r="L531" s="48">
        <f>Calculations!E508</f>
        <v>0</v>
      </c>
      <c r="M531" s="48">
        <f>Calculations!I508</f>
        <v>0</v>
      </c>
      <c r="N531" s="48">
        <f>Calculations!Q508</f>
        <v>0</v>
      </c>
      <c r="O531" s="48">
        <f>Calculations!V508</f>
        <v>0</v>
      </c>
      <c r="P531" s="48">
        <f>Calculations!O508</f>
        <v>0</v>
      </c>
      <c r="Q531" s="48">
        <f>Calculations!T508</f>
        <v>0</v>
      </c>
      <c r="R531" s="48">
        <f>Calculations!M508</f>
        <v>0</v>
      </c>
      <c r="S531" s="48">
        <f>Calculations!R508</f>
        <v>0</v>
      </c>
      <c r="T531" s="28" t="s">
        <v>2616</v>
      </c>
      <c r="U531" s="28" t="s">
        <v>2622</v>
      </c>
      <c r="V531" s="26" t="s">
        <v>2627</v>
      </c>
      <c r="W531" s="35" t="s">
        <v>2631</v>
      </c>
      <c r="X531" s="36"/>
    </row>
    <row r="532" spans="2:24" x14ac:dyDescent="0.2">
      <c r="B532" s="10" t="str">
        <f>Calculations!A509</f>
        <v>KY/122</v>
      </c>
      <c r="C532" s="10" t="str">
        <f>Calculations!B509</f>
        <v>Keelham Lane - Low Utley</v>
      </c>
      <c r="D532" s="10" t="str">
        <f>Calculations!C509</f>
        <v>Residential</v>
      </c>
      <c r="E532" s="48">
        <f>Calculations!D509</f>
        <v>0.64026099999999997</v>
      </c>
      <c r="F532" s="48">
        <f>Calculations!H509</f>
        <v>0.64026099999999997</v>
      </c>
      <c r="G532" s="48">
        <f>Calculations!L509</f>
        <v>100</v>
      </c>
      <c r="H532" s="48">
        <f>Calculations!G509</f>
        <v>0</v>
      </c>
      <c r="I532" s="48">
        <f>Calculations!K509</f>
        <v>0</v>
      </c>
      <c r="J532" s="48">
        <f>Calculations!F509</f>
        <v>0</v>
      </c>
      <c r="K532" s="48">
        <f>Calculations!J509</f>
        <v>0</v>
      </c>
      <c r="L532" s="48">
        <f>Calculations!E509</f>
        <v>0</v>
      </c>
      <c r="M532" s="48">
        <f>Calculations!I509</f>
        <v>0</v>
      </c>
      <c r="N532" s="48">
        <f>Calculations!Q509</f>
        <v>5.3199999999999997E-2</v>
      </c>
      <c r="O532" s="48">
        <f>Calculations!V509</f>
        <v>8.3091114404906747</v>
      </c>
      <c r="P532" s="48">
        <f>Calculations!O509</f>
        <v>2.4799999999999999E-2</v>
      </c>
      <c r="Q532" s="48">
        <f>Calculations!T509</f>
        <v>3.8734203707550514</v>
      </c>
      <c r="R532" s="48">
        <f>Calculations!M509</f>
        <v>1.44E-2</v>
      </c>
      <c r="S532" s="48">
        <f>Calculations!R509</f>
        <v>2.2490827959222881</v>
      </c>
      <c r="T532" s="28" t="s">
        <v>2616</v>
      </c>
      <c r="U532" s="28" t="s">
        <v>2622</v>
      </c>
      <c r="V532" s="26" t="s">
        <v>2626</v>
      </c>
      <c r="W532" s="35" t="s">
        <v>2635</v>
      </c>
      <c r="X532" s="36"/>
    </row>
    <row r="533" spans="2:24" x14ac:dyDescent="0.2">
      <c r="B533" s="10" t="str">
        <f>Calculations!A510</f>
        <v>KY/123</v>
      </c>
      <c r="C533" s="10" t="str">
        <f>Calculations!B510</f>
        <v>Halifax Road - Keighley</v>
      </c>
      <c r="D533" s="10" t="str">
        <f>Calculations!C510</f>
        <v>Residential</v>
      </c>
      <c r="E533" s="48">
        <f>Calculations!D510</f>
        <v>0.41662199999999999</v>
      </c>
      <c r="F533" s="48">
        <f>Calculations!H510</f>
        <v>0.41662199999999999</v>
      </c>
      <c r="G533" s="48">
        <f>Calculations!L510</f>
        <v>100</v>
      </c>
      <c r="H533" s="48">
        <f>Calculations!G510</f>
        <v>0</v>
      </c>
      <c r="I533" s="48">
        <f>Calculations!K510</f>
        <v>0</v>
      </c>
      <c r="J533" s="48">
        <f>Calculations!F510</f>
        <v>0</v>
      </c>
      <c r="K533" s="48">
        <f>Calculations!J510</f>
        <v>0</v>
      </c>
      <c r="L533" s="48">
        <f>Calculations!E510</f>
        <v>0</v>
      </c>
      <c r="M533" s="48">
        <f>Calculations!I510</f>
        <v>0</v>
      </c>
      <c r="N533" s="48">
        <f>Calculations!Q510</f>
        <v>0</v>
      </c>
      <c r="O533" s="48">
        <f>Calculations!V510</f>
        <v>0</v>
      </c>
      <c r="P533" s="48">
        <f>Calculations!O510</f>
        <v>0</v>
      </c>
      <c r="Q533" s="48">
        <f>Calculations!T510</f>
        <v>0</v>
      </c>
      <c r="R533" s="48">
        <f>Calculations!M510</f>
        <v>0</v>
      </c>
      <c r="S533" s="48">
        <f>Calculations!R510</f>
        <v>0</v>
      </c>
      <c r="T533" s="28" t="s">
        <v>2616</v>
      </c>
      <c r="U533" s="28" t="s">
        <v>2622</v>
      </c>
      <c r="V533" s="26" t="s">
        <v>2627</v>
      </c>
      <c r="W533" s="35" t="s">
        <v>2631</v>
      </c>
      <c r="X533" s="36"/>
    </row>
    <row r="534" spans="2:24" x14ac:dyDescent="0.2">
      <c r="B534" s="10" t="str">
        <f>Calculations!A511</f>
        <v>KY/124</v>
      </c>
      <c r="C534" s="10" t="str">
        <f>Calculations!B511</f>
        <v>Bramwell House ParkLane Keighley</v>
      </c>
      <c r="D534" s="10" t="str">
        <f>Calculations!C511</f>
        <v>Residential</v>
      </c>
      <c r="E534" s="48">
        <f>Calculations!D511</f>
        <v>0.21282400000000001</v>
      </c>
      <c r="F534" s="48">
        <f>Calculations!H511</f>
        <v>0.21282400000000001</v>
      </c>
      <c r="G534" s="48">
        <f>Calculations!L511</f>
        <v>100</v>
      </c>
      <c r="H534" s="48">
        <f>Calculations!G511</f>
        <v>0</v>
      </c>
      <c r="I534" s="48">
        <f>Calculations!K511</f>
        <v>0</v>
      </c>
      <c r="J534" s="48">
        <f>Calculations!F511</f>
        <v>0</v>
      </c>
      <c r="K534" s="48">
        <f>Calculations!J511</f>
        <v>0</v>
      </c>
      <c r="L534" s="48">
        <f>Calculations!E511</f>
        <v>0</v>
      </c>
      <c r="M534" s="48">
        <f>Calculations!I511</f>
        <v>0</v>
      </c>
      <c r="N534" s="48">
        <f>Calculations!Q511</f>
        <v>1.6472742844235999E-2</v>
      </c>
      <c r="O534" s="48">
        <f>Calculations!V511</f>
        <v>7.7400776436097427</v>
      </c>
      <c r="P534" s="48">
        <f>Calculations!O511</f>
        <v>4.3215941903600001E-4</v>
      </c>
      <c r="Q534" s="48">
        <f>Calculations!T511</f>
        <v>0.20305953230650678</v>
      </c>
      <c r="R534" s="48">
        <f>Calculations!M511</f>
        <v>0</v>
      </c>
      <c r="S534" s="48">
        <f>Calculations!R511</f>
        <v>0</v>
      </c>
      <c r="T534" s="28" t="s">
        <v>2616</v>
      </c>
      <c r="U534" s="28" t="s">
        <v>2622</v>
      </c>
      <c r="V534" s="26" t="s">
        <v>2626</v>
      </c>
      <c r="W534" s="35" t="s">
        <v>2635</v>
      </c>
      <c r="X534" s="36"/>
    </row>
    <row r="535" spans="2:24" x14ac:dyDescent="0.2">
      <c r="B535" s="10" t="str">
        <f>Calculations!A512</f>
        <v>KY/125</v>
      </c>
      <c r="C535" s="10" t="str">
        <f>Calculations!B512</f>
        <v>Former Branshaw Special School - Nashville Street</v>
      </c>
      <c r="D535" s="10" t="str">
        <f>Calculations!C512</f>
        <v>Residential</v>
      </c>
      <c r="E535" s="48">
        <f>Calculations!D512</f>
        <v>0.51353700000000002</v>
      </c>
      <c r="F535" s="48">
        <f>Calculations!H512</f>
        <v>0.51353700000000002</v>
      </c>
      <c r="G535" s="48">
        <f>Calculations!L512</f>
        <v>100</v>
      </c>
      <c r="H535" s="48">
        <f>Calculations!G512</f>
        <v>0</v>
      </c>
      <c r="I535" s="48">
        <f>Calculations!K512</f>
        <v>0</v>
      </c>
      <c r="J535" s="48">
        <f>Calculations!F512</f>
        <v>0</v>
      </c>
      <c r="K535" s="48">
        <f>Calculations!J512</f>
        <v>0</v>
      </c>
      <c r="L535" s="48">
        <f>Calculations!E512</f>
        <v>0</v>
      </c>
      <c r="M535" s="48">
        <f>Calculations!I512</f>
        <v>0</v>
      </c>
      <c r="N535" s="48">
        <f>Calculations!Q512</f>
        <v>1.00077386171E-2</v>
      </c>
      <c r="O535" s="48">
        <f>Calculations!V512</f>
        <v>1.9487862835783982</v>
      </c>
      <c r="P535" s="48">
        <f>Calculations!O512</f>
        <v>0</v>
      </c>
      <c r="Q535" s="48">
        <f>Calculations!T512</f>
        <v>0</v>
      </c>
      <c r="R535" s="48">
        <f>Calculations!M512</f>
        <v>0</v>
      </c>
      <c r="S535" s="48">
        <f>Calculations!R512</f>
        <v>0</v>
      </c>
      <c r="T535" s="28" t="s">
        <v>2616</v>
      </c>
      <c r="U535" s="28" t="s">
        <v>2622</v>
      </c>
      <c r="V535" s="26" t="s">
        <v>2626</v>
      </c>
      <c r="W535" s="35" t="s">
        <v>2635</v>
      </c>
      <c r="X535" s="36"/>
    </row>
    <row r="536" spans="2:24" x14ac:dyDescent="0.2">
      <c r="B536" s="10" t="str">
        <f>Calculations!A513</f>
        <v>KY/126</v>
      </c>
      <c r="C536" s="10" t="str">
        <f>Calculations!B513</f>
        <v>Barley Cote Farm, Ilkley Road, Riddlesden</v>
      </c>
      <c r="D536" s="10" t="str">
        <f>Calculations!C513</f>
        <v>Residential</v>
      </c>
      <c r="E536" s="48">
        <f>Calculations!D513</f>
        <v>0.23546</v>
      </c>
      <c r="F536" s="48">
        <f>Calculations!H513</f>
        <v>0.23546</v>
      </c>
      <c r="G536" s="48">
        <f>Calculations!L513</f>
        <v>100</v>
      </c>
      <c r="H536" s="48">
        <f>Calculations!G513</f>
        <v>0</v>
      </c>
      <c r="I536" s="48">
        <f>Calculations!K513</f>
        <v>0</v>
      </c>
      <c r="J536" s="48">
        <f>Calculations!F513</f>
        <v>0</v>
      </c>
      <c r="K536" s="48">
        <f>Calculations!J513</f>
        <v>0</v>
      </c>
      <c r="L536" s="48">
        <f>Calculations!E513</f>
        <v>0</v>
      </c>
      <c r="M536" s="48">
        <f>Calculations!I513</f>
        <v>0</v>
      </c>
      <c r="N536" s="48">
        <f>Calculations!Q513</f>
        <v>1.1599999999999999E-2</v>
      </c>
      <c r="O536" s="48">
        <f>Calculations!V513</f>
        <v>4.9265267986069814</v>
      </c>
      <c r="P536" s="48">
        <f>Calculations!O513</f>
        <v>0</v>
      </c>
      <c r="Q536" s="48">
        <f>Calculations!T513</f>
        <v>0</v>
      </c>
      <c r="R536" s="48">
        <f>Calculations!M513</f>
        <v>0</v>
      </c>
      <c r="S536" s="48">
        <f>Calculations!R513</f>
        <v>0</v>
      </c>
      <c r="T536" s="28" t="s">
        <v>2616</v>
      </c>
      <c r="U536" s="28" t="s">
        <v>2622</v>
      </c>
      <c r="V536" s="26" t="s">
        <v>2626</v>
      </c>
      <c r="W536" s="35" t="s">
        <v>2635</v>
      </c>
      <c r="X536" s="36"/>
    </row>
    <row r="537" spans="2:24" x14ac:dyDescent="0.2">
      <c r="B537" s="10" t="str">
        <f>Calculations!A514</f>
        <v>KY/127</v>
      </c>
      <c r="C537" s="10" t="str">
        <f>Calculations!B514</f>
        <v>Canalside, Riddlesden</v>
      </c>
      <c r="D537" s="10" t="str">
        <f>Calculations!C514</f>
        <v>Residential</v>
      </c>
      <c r="E537" s="48">
        <f>Calculations!D514</f>
        <v>0.19711799999999999</v>
      </c>
      <c r="F537" s="48">
        <f>Calculations!H514</f>
        <v>0.19711799999999999</v>
      </c>
      <c r="G537" s="48">
        <f>Calculations!L514</f>
        <v>100</v>
      </c>
      <c r="H537" s="48">
        <f>Calculations!G514</f>
        <v>0</v>
      </c>
      <c r="I537" s="48">
        <f>Calculations!K514</f>
        <v>0</v>
      </c>
      <c r="J537" s="48">
        <f>Calculations!F514</f>
        <v>0</v>
      </c>
      <c r="K537" s="48">
        <f>Calculations!J514</f>
        <v>0</v>
      </c>
      <c r="L537" s="48">
        <f>Calculations!E514</f>
        <v>0</v>
      </c>
      <c r="M537" s="48">
        <f>Calculations!I514</f>
        <v>0</v>
      </c>
      <c r="N537" s="48">
        <f>Calculations!Q514</f>
        <v>3.3791640109499997E-2</v>
      </c>
      <c r="O537" s="48">
        <f>Calculations!V514</f>
        <v>17.142848501658907</v>
      </c>
      <c r="P537" s="48">
        <f>Calculations!O514</f>
        <v>0</v>
      </c>
      <c r="Q537" s="48">
        <f>Calculations!T514</f>
        <v>0</v>
      </c>
      <c r="R537" s="48">
        <f>Calculations!M514</f>
        <v>0</v>
      </c>
      <c r="S537" s="48">
        <f>Calculations!R514</f>
        <v>0</v>
      </c>
      <c r="T537" s="28" t="s">
        <v>2616</v>
      </c>
      <c r="U537" s="28" t="s">
        <v>2622</v>
      </c>
      <c r="V537" s="26" t="s">
        <v>2626</v>
      </c>
      <c r="W537" s="35" t="s">
        <v>2635</v>
      </c>
      <c r="X537" s="36"/>
    </row>
    <row r="538" spans="2:24" x14ac:dyDescent="0.2">
      <c r="B538" s="10" t="str">
        <f>Calculations!A515</f>
        <v>KY/128</v>
      </c>
      <c r="C538" s="10" t="str">
        <f>Calculations!B515</f>
        <v>Edge House Farm - Braithwaite Edge Road</v>
      </c>
      <c r="D538" s="10" t="str">
        <f>Calculations!C515</f>
        <v>Residential</v>
      </c>
      <c r="E538" s="48">
        <f>Calculations!D515</f>
        <v>7.8268700000000004</v>
      </c>
      <c r="F538" s="48">
        <f>Calculations!H515</f>
        <v>7.8268700000000004</v>
      </c>
      <c r="G538" s="48">
        <f>Calculations!L515</f>
        <v>100</v>
      </c>
      <c r="H538" s="48">
        <f>Calculations!G515</f>
        <v>0</v>
      </c>
      <c r="I538" s="48">
        <f>Calculations!K515</f>
        <v>0</v>
      </c>
      <c r="J538" s="48">
        <f>Calculations!F515</f>
        <v>0</v>
      </c>
      <c r="K538" s="48">
        <f>Calculations!J515</f>
        <v>0</v>
      </c>
      <c r="L538" s="48">
        <f>Calculations!E515</f>
        <v>0</v>
      </c>
      <c r="M538" s="48">
        <f>Calculations!I515</f>
        <v>0</v>
      </c>
      <c r="N538" s="48">
        <f>Calculations!Q515</f>
        <v>0.24500094909304002</v>
      </c>
      <c r="O538" s="48">
        <f>Calculations!V515</f>
        <v>3.1302544835041335</v>
      </c>
      <c r="P538" s="48">
        <f>Calculations!O515</f>
        <v>5.9810100000400003E-3</v>
      </c>
      <c r="Q538" s="48">
        <f>Calculations!T515</f>
        <v>7.6416370784745377E-2</v>
      </c>
      <c r="R538" s="48">
        <f>Calculations!M515</f>
        <v>0</v>
      </c>
      <c r="S538" s="48">
        <f>Calculations!R515</f>
        <v>0</v>
      </c>
      <c r="T538" s="28" t="s">
        <v>2616</v>
      </c>
      <c r="U538" s="28" t="s">
        <v>2622</v>
      </c>
      <c r="V538" s="26" t="s">
        <v>2626</v>
      </c>
      <c r="W538" s="35" t="s">
        <v>2635</v>
      </c>
      <c r="X538" s="36"/>
    </row>
    <row r="539" spans="2:24" x14ac:dyDescent="0.2">
      <c r="B539" s="10" t="str">
        <f>Calculations!A516</f>
        <v>KY/129</v>
      </c>
      <c r="C539" s="10" t="str">
        <f>Calculations!B516</f>
        <v>Land off Occupation Lane</v>
      </c>
      <c r="D539" s="10" t="str">
        <f>Calculations!C516</f>
        <v>Residential</v>
      </c>
      <c r="E539" s="48">
        <f>Calculations!D516</f>
        <v>5.1406400000000003</v>
      </c>
      <c r="F539" s="48">
        <f>Calculations!H516</f>
        <v>5.1406400000000003</v>
      </c>
      <c r="G539" s="48">
        <f>Calculations!L516</f>
        <v>100</v>
      </c>
      <c r="H539" s="48">
        <f>Calculations!G516</f>
        <v>0</v>
      </c>
      <c r="I539" s="48">
        <f>Calculations!K516</f>
        <v>0</v>
      </c>
      <c r="J539" s="48">
        <f>Calculations!F516</f>
        <v>0</v>
      </c>
      <c r="K539" s="48">
        <f>Calculations!J516</f>
        <v>0</v>
      </c>
      <c r="L539" s="48">
        <f>Calculations!E516</f>
        <v>0</v>
      </c>
      <c r="M539" s="48">
        <f>Calculations!I516</f>
        <v>0</v>
      </c>
      <c r="N539" s="48">
        <f>Calculations!Q516</f>
        <v>5.46993837663E-2</v>
      </c>
      <c r="O539" s="48">
        <f>Calculations!V516</f>
        <v>1.0640578559537333</v>
      </c>
      <c r="P539" s="48">
        <f>Calculations!O516</f>
        <v>0</v>
      </c>
      <c r="Q539" s="48">
        <f>Calculations!T516</f>
        <v>0</v>
      </c>
      <c r="R539" s="48">
        <f>Calculations!M516</f>
        <v>0</v>
      </c>
      <c r="S539" s="48">
        <f>Calculations!R516</f>
        <v>0</v>
      </c>
      <c r="T539" s="28" t="s">
        <v>2616</v>
      </c>
      <c r="U539" s="28" t="s">
        <v>2622</v>
      </c>
      <c r="V539" s="26" t="s">
        <v>2626</v>
      </c>
      <c r="W539" s="35" t="s">
        <v>2635</v>
      </c>
      <c r="X539" s="36"/>
    </row>
    <row r="540" spans="2:24" x14ac:dyDescent="0.2">
      <c r="B540" s="10" t="str">
        <f>Calculations!A517</f>
        <v>KY/130</v>
      </c>
      <c r="C540" s="10" t="str">
        <f>Calculations!B517</f>
        <v>23 Russel Street</v>
      </c>
      <c r="D540" s="10" t="str">
        <f>Calculations!C517</f>
        <v>Residential</v>
      </c>
      <c r="E540" s="48">
        <f>Calculations!D517</f>
        <v>4.35725E-2</v>
      </c>
      <c r="F540" s="48">
        <f>Calculations!H517</f>
        <v>4.35725E-2</v>
      </c>
      <c r="G540" s="48">
        <f>Calculations!L517</f>
        <v>100</v>
      </c>
      <c r="H540" s="48">
        <f>Calculations!G517</f>
        <v>0</v>
      </c>
      <c r="I540" s="48">
        <f>Calculations!K517</f>
        <v>0</v>
      </c>
      <c r="J540" s="48">
        <f>Calculations!F517</f>
        <v>0</v>
      </c>
      <c r="K540" s="48">
        <f>Calculations!J517</f>
        <v>0</v>
      </c>
      <c r="L540" s="48">
        <f>Calculations!E517</f>
        <v>0</v>
      </c>
      <c r="M540" s="48">
        <f>Calculations!I517</f>
        <v>0</v>
      </c>
      <c r="N540" s="48">
        <f>Calculations!Q517</f>
        <v>0</v>
      </c>
      <c r="O540" s="48">
        <f>Calculations!V517</f>
        <v>0</v>
      </c>
      <c r="P540" s="48">
        <f>Calculations!O517</f>
        <v>0</v>
      </c>
      <c r="Q540" s="48">
        <f>Calculations!T517</f>
        <v>0</v>
      </c>
      <c r="R540" s="48">
        <f>Calculations!M517</f>
        <v>0</v>
      </c>
      <c r="S540" s="48">
        <f>Calculations!R517</f>
        <v>0</v>
      </c>
      <c r="T540" s="28" t="s">
        <v>2616</v>
      </c>
      <c r="U540" s="28" t="s">
        <v>2622</v>
      </c>
      <c r="V540" s="26" t="s">
        <v>2627</v>
      </c>
      <c r="W540" s="35" t="s">
        <v>2631</v>
      </c>
      <c r="X540" s="36"/>
    </row>
    <row r="541" spans="2:24" x14ac:dyDescent="0.2">
      <c r="B541" s="10" t="str">
        <f>Calculations!A518</f>
        <v>KY/131</v>
      </c>
      <c r="C541" s="10" t="str">
        <f>Calculations!B518</f>
        <v>Higher Moss Farm - Moss Carr Road</v>
      </c>
      <c r="D541" s="10" t="str">
        <f>Calculations!C518</f>
        <v>Residential</v>
      </c>
      <c r="E541" s="48">
        <f>Calculations!D518</f>
        <v>0.44532300000000002</v>
      </c>
      <c r="F541" s="48">
        <f>Calculations!H518</f>
        <v>0.44532300000000002</v>
      </c>
      <c r="G541" s="48">
        <f>Calculations!L518</f>
        <v>100</v>
      </c>
      <c r="H541" s="48">
        <f>Calculations!G518</f>
        <v>0</v>
      </c>
      <c r="I541" s="48">
        <f>Calculations!K518</f>
        <v>0</v>
      </c>
      <c r="J541" s="48">
        <f>Calculations!F518</f>
        <v>0</v>
      </c>
      <c r="K541" s="48">
        <f>Calculations!J518</f>
        <v>0</v>
      </c>
      <c r="L541" s="48">
        <f>Calculations!E518</f>
        <v>0</v>
      </c>
      <c r="M541" s="48">
        <f>Calculations!I518</f>
        <v>0</v>
      </c>
      <c r="N541" s="48">
        <f>Calculations!Q518</f>
        <v>4.0264536999599997E-2</v>
      </c>
      <c r="O541" s="48">
        <f>Calculations!V518</f>
        <v>9.0416477477246833</v>
      </c>
      <c r="P541" s="48">
        <f>Calculations!O518</f>
        <v>0</v>
      </c>
      <c r="Q541" s="48">
        <f>Calculations!T518</f>
        <v>0</v>
      </c>
      <c r="R541" s="48">
        <f>Calculations!M518</f>
        <v>0</v>
      </c>
      <c r="S541" s="48">
        <f>Calculations!R518</f>
        <v>0</v>
      </c>
      <c r="T541" s="28" t="s">
        <v>2616</v>
      </c>
      <c r="U541" s="28" t="s">
        <v>2622</v>
      </c>
      <c r="V541" s="26" t="s">
        <v>2626</v>
      </c>
      <c r="W541" s="35" t="s">
        <v>2635</v>
      </c>
      <c r="X541" s="36"/>
    </row>
    <row r="542" spans="2:24" x14ac:dyDescent="0.2">
      <c r="B542" s="10" t="str">
        <f>Calculations!A519</f>
        <v>KY/132</v>
      </c>
      <c r="C542" s="10" t="str">
        <f>Calculations!B519</f>
        <v>Land off Scott Lane West/ Elam Wood Road, Riddlesden</v>
      </c>
      <c r="D542" s="10" t="str">
        <f>Calculations!C519</f>
        <v>Residential</v>
      </c>
      <c r="E542" s="48">
        <f>Calculations!D519</f>
        <v>1.12314</v>
      </c>
      <c r="F542" s="48">
        <f>Calculations!H519</f>
        <v>1.12314</v>
      </c>
      <c r="G542" s="48">
        <f>Calculations!L519</f>
        <v>100</v>
      </c>
      <c r="H542" s="48">
        <f>Calculations!G519</f>
        <v>0</v>
      </c>
      <c r="I542" s="48">
        <f>Calculations!K519</f>
        <v>0</v>
      </c>
      <c r="J542" s="48">
        <f>Calculations!F519</f>
        <v>0</v>
      </c>
      <c r="K542" s="48">
        <f>Calculations!J519</f>
        <v>0</v>
      </c>
      <c r="L542" s="48">
        <f>Calculations!E519</f>
        <v>0</v>
      </c>
      <c r="M542" s="48">
        <f>Calculations!I519</f>
        <v>0</v>
      </c>
      <c r="N542" s="48">
        <f>Calculations!Q519</f>
        <v>0.468854594372</v>
      </c>
      <c r="O542" s="48">
        <f>Calculations!V519</f>
        <v>41.744982314938476</v>
      </c>
      <c r="P542" s="48">
        <f>Calculations!O519</f>
        <v>0</v>
      </c>
      <c r="Q542" s="48">
        <f>Calculations!T519</f>
        <v>0</v>
      </c>
      <c r="R542" s="48">
        <f>Calculations!M519</f>
        <v>0</v>
      </c>
      <c r="S542" s="48">
        <f>Calculations!R519</f>
        <v>0</v>
      </c>
      <c r="T542" s="28" t="s">
        <v>2616</v>
      </c>
      <c r="U542" s="28" t="s">
        <v>2622</v>
      </c>
      <c r="V542" s="26" t="s">
        <v>2626</v>
      </c>
      <c r="W542" s="35" t="s">
        <v>2635</v>
      </c>
      <c r="X542" s="36"/>
    </row>
    <row r="543" spans="2:24" x14ac:dyDescent="0.2">
      <c r="B543" s="10" t="str">
        <f>Calculations!A520</f>
        <v>KY/133</v>
      </c>
      <c r="C543" s="10" t="str">
        <f>Calculations!B520</f>
        <v>Land Off Golden View Drive, Thwaites</v>
      </c>
      <c r="D543" s="10" t="str">
        <f>Calculations!C520</f>
        <v>Residential</v>
      </c>
      <c r="E543" s="48">
        <f>Calculations!D520</f>
        <v>0.98263999999999996</v>
      </c>
      <c r="F543" s="48">
        <f>Calculations!H520</f>
        <v>0.98263999999999996</v>
      </c>
      <c r="G543" s="48">
        <f>Calculations!L520</f>
        <v>100</v>
      </c>
      <c r="H543" s="48">
        <f>Calculations!G520</f>
        <v>0</v>
      </c>
      <c r="I543" s="48">
        <f>Calculations!K520</f>
        <v>0</v>
      </c>
      <c r="J543" s="48">
        <f>Calculations!F520</f>
        <v>0</v>
      </c>
      <c r="K543" s="48">
        <f>Calculations!J520</f>
        <v>0</v>
      </c>
      <c r="L543" s="48">
        <f>Calculations!E520</f>
        <v>0</v>
      </c>
      <c r="M543" s="48">
        <f>Calculations!I520</f>
        <v>0</v>
      </c>
      <c r="N543" s="48">
        <f>Calculations!Q520</f>
        <v>0</v>
      </c>
      <c r="O543" s="48">
        <f>Calculations!V520</f>
        <v>0</v>
      </c>
      <c r="P543" s="48">
        <f>Calculations!O520</f>
        <v>0</v>
      </c>
      <c r="Q543" s="48">
        <f>Calculations!T520</f>
        <v>0</v>
      </c>
      <c r="R543" s="48">
        <f>Calculations!M520</f>
        <v>0</v>
      </c>
      <c r="S543" s="48">
        <f>Calculations!R520</f>
        <v>0</v>
      </c>
      <c r="T543" s="28" t="s">
        <v>2616</v>
      </c>
      <c r="U543" s="28" t="s">
        <v>2622</v>
      </c>
      <c r="V543" s="26" t="s">
        <v>2627</v>
      </c>
      <c r="W543" s="35" t="s">
        <v>2631</v>
      </c>
      <c r="X543" s="36"/>
    </row>
    <row r="544" spans="2:24" x14ac:dyDescent="0.2">
      <c r="B544" s="10" t="str">
        <f>Calculations!A521</f>
        <v>KY/134</v>
      </c>
      <c r="C544" s="10" t="str">
        <f>Calculations!B521</f>
        <v>Long Lee Lane</v>
      </c>
      <c r="D544" s="10" t="str">
        <f>Calculations!C521</f>
        <v>Residential</v>
      </c>
      <c r="E544" s="48">
        <f>Calculations!D521</f>
        <v>0.64627699999999999</v>
      </c>
      <c r="F544" s="48">
        <f>Calculations!H521</f>
        <v>0.64627699999999999</v>
      </c>
      <c r="G544" s="48">
        <f>Calculations!L521</f>
        <v>100</v>
      </c>
      <c r="H544" s="48">
        <f>Calculations!G521</f>
        <v>0</v>
      </c>
      <c r="I544" s="48">
        <f>Calculations!K521</f>
        <v>0</v>
      </c>
      <c r="J544" s="48">
        <f>Calculations!F521</f>
        <v>0</v>
      </c>
      <c r="K544" s="48">
        <f>Calculations!J521</f>
        <v>0</v>
      </c>
      <c r="L544" s="48">
        <f>Calculations!E521</f>
        <v>0</v>
      </c>
      <c r="M544" s="48">
        <f>Calculations!I521</f>
        <v>0</v>
      </c>
      <c r="N544" s="48">
        <f>Calculations!Q521</f>
        <v>0.1143970531817</v>
      </c>
      <c r="O544" s="48">
        <f>Calculations!V521</f>
        <v>17.700932136173808</v>
      </c>
      <c r="P544" s="48">
        <f>Calculations!O521</f>
        <v>5.7459867693299999E-2</v>
      </c>
      <c r="Q544" s="48">
        <f>Calculations!T521</f>
        <v>8.89090400761593</v>
      </c>
      <c r="R544" s="48">
        <f>Calculations!M521</f>
        <v>3.2793792272200001E-2</v>
      </c>
      <c r="S544" s="48">
        <f>Calculations!R521</f>
        <v>5.0742626261185215</v>
      </c>
      <c r="T544" s="28" t="s">
        <v>2616</v>
      </c>
      <c r="U544" s="28" t="s">
        <v>2622</v>
      </c>
      <c r="V544" s="26" t="s">
        <v>2626</v>
      </c>
      <c r="W544" s="35" t="s">
        <v>2635</v>
      </c>
      <c r="X544" s="36"/>
    </row>
    <row r="545" spans="2:24" x14ac:dyDescent="0.2">
      <c r="B545" s="10" t="str">
        <f>Calculations!A522</f>
        <v>KY/135</v>
      </c>
      <c r="C545" s="10" t="str">
        <f>Calculations!B522</f>
        <v>Land off Damens Lane</v>
      </c>
      <c r="D545" s="10" t="str">
        <f>Calculations!C522</f>
        <v>Residential</v>
      </c>
      <c r="E545" s="48">
        <f>Calculations!D522</f>
        <v>1.9790099999999999</v>
      </c>
      <c r="F545" s="48">
        <f>Calculations!H522</f>
        <v>1.9790099999999999</v>
      </c>
      <c r="G545" s="48">
        <f>Calculations!L522</f>
        <v>100</v>
      </c>
      <c r="H545" s="48">
        <f>Calculations!G522</f>
        <v>0</v>
      </c>
      <c r="I545" s="48">
        <f>Calculations!K522</f>
        <v>0</v>
      </c>
      <c r="J545" s="48">
        <f>Calculations!F522</f>
        <v>0</v>
      </c>
      <c r="K545" s="48">
        <f>Calculations!J522</f>
        <v>0</v>
      </c>
      <c r="L545" s="48">
        <f>Calculations!E522</f>
        <v>0</v>
      </c>
      <c r="M545" s="48">
        <f>Calculations!I522</f>
        <v>0</v>
      </c>
      <c r="N545" s="48">
        <f>Calculations!Q522</f>
        <v>6.2793251795319999E-2</v>
      </c>
      <c r="O545" s="48">
        <f>Calculations!V522</f>
        <v>3.1729628347163481</v>
      </c>
      <c r="P545" s="48">
        <f>Calculations!O522</f>
        <v>9.8899884865200002E-3</v>
      </c>
      <c r="Q545" s="48">
        <f>Calculations!T522</f>
        <v>0.49974424012612373</v>
      </c>
      <c r="R545" s="48">
        <f>Calculations!M522</f>
        <v>0</v>
      </c>
      <c r="S545" s="48">
        <f>Calculations!R522</f>
        <v>0</v>
      </c>
      <c r="T545" s="28" t="s">
        <v>2616</v>
      </c>
      <c r="U545" s="28" t="s">
        <v>2622</v>
      </c>
      <c r="V545" s="26" t="s">
        <v>2626</v>
      </c>
      <c r="W545" s="35" t="s">
        <v>2635</v>
      </c>
      <c r="X545" s="36"/>
    </row>
    <row r="546" spans="2:24" x14ac:dyDescent="0.2">
      <c r="B546" s="10" t="str">
        <f>Calculations!A523</f>
        <v>KY/136</v>
      </c>
      <c r="C546" s="10" t="str">
        <f>Calculations!B523</f>
        <v>Former Site Of Ingrow Corn Former Site of Corn Mill, Ingrow Lane, Keighley</v>
      </c>
      <c r="D546" s="10" t="str">
        <f>Calculations!C523</f>
        <v>Residential</v>
      </c>
      <c r="E546" s="48">
        <f>Calculations!D523</f>
        <v>0.126304</v>
      </c>
      <c r="F546" s="48">
        <f>Calculations!H523</f>
        <v>0.126304</v>
      </c>
      <c r="G546" s="48">
        <f>Calculations!L523</f>
        <v>100</v>
      </c>
      <c r="H546" s="48">
        <f>Calculations!G523</f>
        <v>0</v>
      </c>
      <c r="I546" s="48">
        <f>Calculations!K523</f>
        <v>0</v>
      </c>
      <c r="J546" s="48">
        <f>Calculations!F523</f>
        <v>0</v>
      </c>
      <c r="K546" s="48">
        <f>Calculations!J523</f>
        <v>0</v>
      </c>
      <c r="L546" s="48">
        <f>Calculations!E523</f>
        <v>0</v>
      </c>
      <c r="M546" s="48">
        <f>Calculations!I523</f>
        <v>0</v>
      </c>
      <c r="N546" s="48">
        <f>Calculations!Q523</f>
        <v>3.77310806614E-3</v>
      </c>
      <c r="O546" s="48">
        <f>Calculations!V523</f>
        <v>2.9873227024797315</v>
      </c>
      <c r="P546" s="48">
        <f>Calculations!O523</f>
        <v>0</v>
      </c>
      <c r="Q546" s="48">
        <f>Calculations!T523</f>
        <v>0</v>
      </c>
      <c r="R546" s="48">
        <f>Calculations!M523</f>
        <v>0</v>
      </c>
      <c r="S546" s="48">
        <f>Calculations!R523</f>
        <v>0</v>
      </c>
      <c r="T546" s="28" t="s">
        <v>2616</v>
      </c>
      <c r="U546" s="28" t="s">
        <v>2622</v>
      </c>
      <c r="V546" s="26" t="s">
        <v>2626</v>
      </c>
      <c r="W546" s="35" t="s">
        <v>2635</v>
      </c>
      <c r="X546" s="36"/>
    </row>
    <row r="547" spans="2:24" x14ac:dyDescent="0.2">
      <c r="B547" s="10" t="str">
        <f>Calculations!A524</f>
        <v>KY/137</v>
      </c>
      <c r="C547" s="10" t="str">
        <f>Calculations!B524</f>
        <v>Temple Street Chapel Lane, Keighley</v>
      </c>
      <c r="D547" s="10" t="str">
        <f>Calculations!C524</f>
        <v>Residential</v>
      </c>
      <c r="E547" s="48">
        <f>Calculations!D524</f>
        <v>0.133074</v>
      </c>
      <c r="F547" s="48">
        <f>Calculations!H524</f>
        <v>0.133074</v>
      </c>
      <c r="G547" s="48">
        <f>Calculations!L524</f>
        <v>100</v>
      </c>
      <c r="H547" s="48">
        <f>Calculations!G524</f>
        <v>0</v>
      </c>
      <c r="I547" s="48">
        <f>Calculations!K524</f>
        <v>0</v>
      </c>
      <c r="J547" s="48">
        <f>Calculations!F524</f>
        <v>0</v>
      </c>
      <c r="K547" s="48">
        <f>Calculations!J524</f>
        <v>0</v>
      </c>
      <c r="L547" s="48">
        <f>Calculations!E524</f>
        <v>0</v>
      </c>
      <c r="M547" s="48">
        <f>Calculations!I524</f>
        <v>0</v>
      </c>
      <c r="N547" s="48">
        <f>Calculations!Q524</f>
        <v>0</v>
      </c>
      <c r="O547" s="48">
        <f>Calculations!V524</f>
        <v>0</v>
      </c>
      <c r="P547" s="48">
        <f>Calculations!O524</f>
        <v>0</v>
      </c>
      <c r="Q547" s="48">
        <f>Calculations!T524</f>
        <v>0</v>
      </c>
      <c r="R547" s="48">
        <f>Calculations!M524</f>
        <v>0</v>
      </c>
      <c r="S547" s="48">
        <f>Calculations!R524</f>
        <v>0</v>
      </c>
      <c r="T547" s="28" t="s">
        <v>2616</v>
      </c>
      <c r="U547" s="28" t="s">
        <v>2622</v>
      </c>
      <c r="V547" s="26" t="s">
        <v>2627</v>
      </c>
      <c r="W547" s="35" t="s">
        <v>2631</v>
      </c>
      <c r="X547" s="36"/>
    </row>
    <row r="548" spans="2:24" x14ac:dyDescent="0.2">
      <c r="B548" s="10" t="str">
        <f>Calculations!A525</f>
        <v>KY/138</v>
      </c>
      <c r="C548" s="10" t="str">
        <f>Calculations!B525</f>
        <v>Worthville Farm Keighley</v>
      </c>
      <c r="D548" s="10" t="str">
        <f>Calculations!C525</f>
        <v>Residential</v>
      </c>
      <c r="E548" s="48">
        <f>Calculations!D525</f>
        <v>0.22155</v>
      </c>
      <c r="F548" s="48">
        <f>Calculations!H525</f>
        <v>0.22155</v>
      </c>
      <c r="G548" s="48">
        <f>Calculations!L525</f>
        <v>100</v>
      </c>
      <c r="H548" s="48">
        <f>Calculations!G525</f>
        <v>0</v>
      </c>
      <c r="I548" s="48">
        <f>Calculations!K525</f>
        <v>0</v>
      </c>
      <c r="J548" s="48">
        <f>Calculations!F525</f>
        <v>0</v>
      </c>
      <c r="K548" s="48">
        <f>Calculations!J525</f>
        <v>0</v>
      </c>
      <c r="L548" s="48">
        <f>Calculations!E525</f>
        <v>0</v>
      </c>
      <c r="M548" s="48">
        <f>Calculations!I525</f>
        <v>0</v>
      </c>
      <c r="N548" s="48">
        <f>Calculations!Q525</f>
        <v>0</v>
      </c>
      <c r="O548" s="48">
        <f>Calculations!V525</f>
        <v>0</v>
      </c>
      <c r="P548" s="48">
        <f>Calculations!O525</f>
        <v>0</v>
      </c>
      <c r="Q548" s="48">
        <f>Calculations!T525</f>
        <v>0</v>
      </c>
      <c r="R548" s="48">
        <f>Calculations!M525</f>
        <v>0</v>
      </c>
      <c r="S548" s="48">
        <f>Calculations!R525</f>
        <v>0</v>
      </c>
      <c r="T548" s="28" t="s">
        <v>2616</v>
      </c>
      <c r="U548" s="28" t="s">
        <v>2622</v>
      </c>
      <c r="V548" s="26" t="s">
        <v>2627</v>
      </c>
      <c r="W548" s="35" t="s">
        <v>2631</v>
      </c>
      <c r="X548" s="36"/>
    </row>
    <row r="549" spans="2:24" ht="25.5" x14ac:dyDescent="0.2">
      <c r="B549" s="10" t="str">
        <f>Calculations!A579</f>
        <v>ME/019</v>
      </c>
      <c r="C549" s="10" t="str">
        <f>Calculations!B579</f>
        <v>Burley Road</v>
      </c>
      <c r="D549" s="10" t="str">
        <f>Calculations!C579</f>
        <v>Residential</v>
      </c>
      <c r="E549" s="48">
        <f>Calculations!D579</f>
        <v>0.71730799999999995</v>
      </c>
      <c r="F549" s="48">
        <f>Calculations!H579</f>
        <v>0.71730799999999995</v>
      </c>
      <c r="G549" s="48">
        <f>Calculations!L579</f>
        <v>100</v>
      </c>
      <c r="H549" s="48">
        <f>Calculations!G579</f>
        <v>0</v>
      </c>
      <c r="I549" s="48">
        <f>Calculations!K579</f>
        <v>0</v>
      </c>
      <c r="J549" s="48">
        <f>Calculations!F579</f>
        <v>0</v>
      </c>
      <c r="K549" s="48">
        <f>Calculations!J579</f>
        <v>0</v>
      </c>
      <c r="L549" s="48">
        <f>Calculations!E579</f>
        <v>0</v>
      </c>
      <c r="M549" s="48">
        <f>Calculations!I579</f>
        <v>0</v>
      </c>
      <c r="N549" s="48">
        <f>Calculations!Q579</f>
        <v>0.20632970033510001</v>
      </c>
      <c r="O549" s="48">
        <f>Calculations!V579</f>
        <v>28.764449906469746</v>
      </c>
      <c r="P549" s="48">
        <f>Calculations!O579</f>
        <v>0.12897053769479999</v>
      </c>
      <c r="Q549" s="48">
        <f>Calculations!T579</f>
        <v>17.979799151103851</v>
      </c>
      <c r="R549" s="48">
        <f>Calculations!M579</f>
        <v>8.1803082734600005E-2</v>
      </c>
      <c r="S549" s="48">
        <f>Calculations!R579</f>
        <v>11.404178223942854</v>
      </c>
      <c r="T549" s="28" t="s">
        <v>2615</v>
      </c>
      <c r="U549" s="28" t="s">
        <v>2622</v>
      </c>
      <c r="V549" s="26" t="s">
        <v>2623</v>
      </c>
      <c r="W549" s="35" t="s">
        <v>2632</v>
      </c>
      <c r="X549" s="36"/>
    </row>
    <row r="550" spans="2:24" x14ac:dyDescent="0.2">
      <c r="B550" s="10" t="str">
        <f>Calculations!A527</f>
        <v>KY/140</v>
      </c>
      <c r="C550" s="10" t="str">
        <f>Calculations!B527</f>
        <v>Former Grove Mill, South Street</v>
      </c>
      <c r="D550" s="10" t="str">
        <f>Calculations!C527</f>
        <v>Residential</v>
      </c>
      <c r="E550" s="48">
        <f>Calculations!D527</f>
        <v>0.212177</v>
      </c>
      <c r="F550" s="48">
        <f>Calculations!H527</f>
        <v>0.18983929801589999</v>
      </c>
      <c r="G550" s="48">
        <f>Calculations!L527</f>
        <v>89.472137892372871</v>
      </c>
      <c r="H550" s="48">
        <f>Calculations!G527</f>
        <v>2.2337701984100001E-2</v>
      </c>
      <c r="I550" s="48">
        <f>Calculations!K527</f>
        <v>10.527862107627122</v>
      </c>
      <c r="J550" s="48">
        <f>Calculations!F527</f>
        <v>0</v>
      </c>
      <c r="K550" s="48">
        <f>Calculations!J527</f>
        <v>0</v>
      </c>
      <c r="L550" s="48">
        <f>Calculations!E527</f>
        <v>0</v>
      </c>
      <c r="M550" s="48">
        <f>Calculations!I527</f>
        <v>0</v>
      </c>
      <c r="N550" s="48">
        <f>Calculations!Q527</f>
        <v>5.3751836950669998E-2</v>
      </c>
      <c r="O550" s="48">
        <f>Calculations!V527</f>
        <v>25.333488997709459</v>
      </c>
      <c r="P550" s="48">
        <f>Calculations!O527</f>
        <v>2.7758747660700002E-3</v>
      </c>
      <c r="Q550" s="48">
        <f>Calculations!T527</f>
        <v>1.3082825971099601</v>
      </c>
      <c r="R550" s="48">
        <f>Calculations!M527</f>
        <v>1.1061592801000001E-3</v>
      </c>
      <c r="S550" s="48">
        <f>Calculations!R527</f>
        <v>0.52133797730196962</v>
      </c>
      <c r="T550" s="28" t="s">
        <v>2616</v>
      </c>
      <c r="U550" s="28" t="s">
        <v>2622</v>
      </c>
      <c r="V550" s="26" t="s">
        <v>2626</v>
      </c>
      <c r="W550" s="35" t="s">
        <v>2635</v>
      </c>
      <c r="X550" s="36"/>
    </row>
    <row r="551" spans="2:24" x14ac:dyDescent="0.2">
      <c r="B551" s="10" t="str">
        <f>Calculations!A528</f>
        <v>KY/141</v>
      </c>
      <c r="C551" s="10" t="str">
        <f>Calculations!B528</f>
        <v>Halifax Road</v>
      </c>
      <c r="D551" s="10" t="str">
        <f>Calculations!C528</f>
        <v>Residential</v>
      </c>
      <c r="E551" s="48">
        <f>Calculations!D528</f>
        <v>0.16792699999999999</v>
      </c>
      <c r="F551" s="48">
        <f>Calculations!H528</f>
        <v>0.16792699999999999</v>
      </c>
      <c r="G551" s="48">
        <f>Calculations!L528</f>
        <v>100</v>
      </c>
      <c r="H551" s="48">
        <f>Calculations!G528</f>
        <v>0</v>
      </c>
      <c r="I551" s="48">
        <f>Calculations!K528</f>
        <v>0</v>
      </c>
      <c r="J551" s="48">
        <f>Calculations!F528</f>
        <v>0</v>
      </c>
      <c r="K551" s="48">
        <f>Calculations!J528</f>
        <v>0</v>
      </c>
      <c r="L551" s="48">
        <f>Calculations!E528</f>
        <v>0</v>
      </c>
      <c r="M551" s="48">
        <f>Calculations!I528</f>
        <v>0</v>
      </c>
      <c r="N551" s="48">
        <f>Calculations!Q528</f>
        <v>2.21091289464E-4</v>
      </c>
      <c r="O551" s="48">
        <f>Calculations!V528</f>
        <v>0.13165916705711411</v>
      </c>
      <c r="P551" s="48">
        <f>Calculations!O528</f>
        <v>0</v>
      </c>
      <c r="Q551" s="48">
        <f>Calculations!T528</f>
        <v>0</v>
      </c>
      <c r="R551" s="48">
        <f>Calculations!M528</f>
        <v>0</v>
      </c>
      <c r="S551" s="48">
        <f>Calculations!R528</f>
        <v>0</v>
      </c>
      <c r="T551" s="28" t="s">
        <v>2616</v>
      </c>
      <c r="U551" s="28" t="s">
        <v>2622</v>
      </c>
      <c r="V551" s="26" t="s">
        <v>2626</v>
      </c>
      <c r="W551" s="35" t="s">
        <v>2635</v>
      </c>
      <c r="X551" s="36"/>
    </row>
    <row r="552" spans="2:24" x14ac:dyDescent="0.2">
      <c r="B552" s="10" t="str">
        <f>Calculations!A529</f>
        <v>KY/142</v>
      </c>
      <c r="C552" s="10" t="str">
        <f>Calculations!B529</f>
        <v>Royd Ings Avenue Keighley</v>
      </c>
      <c r="D552" s="10" t="str">
        <f>Calculations!C529</f>
        <v>Residential</v>
      </c>
      <c r="E552" s="48">
        <f>Calculations!D529</f>
        <v>9.7999600000000004</v>
      </c>
      <c r="F552" s="48">
        <f>Calculations!H529</f>
        <v>4.985778269811</v>
      </c>
      <c r="G552" s="48">
        <f>Calculations!L529</f>
        <v>50.875496122545393</v>
      </c>
      <c r="H552" s="48">
        <f>Calculations!G529</f>
        <v>1.4705283194600001</v>
      </c>
      <c r="I552" s="48">
        <f>Calculations!K529</f>
        <v>15.005452261641885</v>
      </c>
      <c r="J552" s="48">
        <f>Calculations!F529</f>
        <v>0.24839784324899999</v>
      </c>
      <c r="K552" s="48">
        <f>Calculations!J529</f>
        <v>2.5346822155294513</v>
      </c>
      <c r="L552" s="48">
        <f>Calculations!E529</f>
        <v>3.0952555674800002</v>
      </c>
      <c r="M552" s="48">
        <f>Calculations!I529</f>
        <v>31.584369400283268</v>
      </c>
      <c r="N552" s="48">
        <f>Calculations!Q529</f>
        <v>3.2160111688155997</v>
      </c>
      <c r="O552" s="48">
        <f>Calculations!V529</f>
        <v>32.816574443320171</v>
      </c>
      <c r="P552" s="48">
        <f>Calculations!O529</f>
        <v>0.40160944765559997</v>
      </c>
      <c r="Q552" s="48">
        <f>Calculations!T529</f>
        <v>4.098072315148225</v>
      </c>
      <c r="R552" s="48">
        <f>Calculations!M529</f>
        <v>9.8161433105599993E-2</v>
      </c>
      <c r="S552" s="48">
        <f>Calculations!R529</f>
        <v>1.0016513649606733</v>
      </c>
      <c r="T552" s="28" t="s">
        <v>2616</v>
      </c>
      <c r="U552" s="28" t="s">
        <v>2622</v>
      </c>
      <c r="V552" s="26" t="s">
        <v>2623</v>
      </c>
      <c r="W552" s="35" t="s">
        <v>2633</v>
      </c>
      <c r="X552" s="36"/>
    </row>
    <row r="553" spans="2:24" x14ac:dyDescent="0.2">
      <c r="B553" s="10" t="str">
        <f>Calculations!A530</f>
        <v>KY/143</v>
      </c>
      <c r="C553" s="10" t="str">
        <f>Calculations!B530</f>
        <v>East Avenue</v>
      </c>
      <c r="D553" s="10" t="str">
        <f>Calculations!C530</f>
        <v>Residential</v>
      </c>
      <c r="E553" s="48">
        <f>Calculations!D530</f>
        <v>0.50273900000000005</v>
      </c>
      <c r="F553" s="48">
        <f>Calculations!H530</f>
        <v>0.50273900000000005</v>
      </c>
      <c r="G553" s="48">
        <f>Calculations!L530</f>
        <v>100</v>
      </c>
      <c r="H553" s="48">
        <f>Calculations!G530</f>
        <v>0</v>
      </c>
      <c r="I553" s="48">
        <f>Calculations!K530</f>
        <v>0</v>
      </c>
      <c r="J553" s="48">
        <f>Calculations!F530</f>
        <v>0</v>
      </c>
      <c r="K553" s="48">
        <f>Calculations!J530</f>
        <v>0</v>
      </c>
      <c r="L553" s="48">
        <f>Calculations!E530</f>
        <v>0</v>
      </c>
      <c r="M553" s="48">
        <f>Calculations!I530</f>
        <v>0</v>
      </c>
      <c r="N553" s="48">
        <f>Calculations!Q530</f>
        <v>3.8515000007999998E-4</v>
      </c>
      <c r="O553" s="48">
        <f>Calculations!V530</f>
        <v>7.6610328635733443E-2</v>
      </c>
      <c r="P553" s="48">
        <f>Calculations!O530</f>
        <v>0</v>
      </c>
      <c r="Q553" s="48">
        <f>Calculations!T530</f>
        <v>0</v>
      </c>
      <c r="R553" s="48">
        <f>Calculations!M530</f>
        <v>0</v>
      </c>
      <c r="S553" s="48">
        <f>Calculations!R530</f>
        <v>0</v>
      </c>
      <c r="T553" s="28" t="s">
        <v>2616</v>
      </c>
      <c r="U553" s="28" t="s">
        <v>2622</v>
      </c>
      <c r="V553" s="26" t="s">
        <v>2626</v>
      </c>
      <c r="W553" s="35" t="s">
        <v>2635</v>
      </c>
      <c r="X553" s="36"/>
    </row>
    <row r="554" spans="2:24" x14ac:dyDescent="0.2">
      <c r="B554" s="10" t="str">
        <f>Calculations!A531</f>
        <v>KY/144</v>
      </c>
      <c r="C554" s="10" t="str">
        <f>Calculations!B531</f>
        <v>Land At Dalton Lane and Airedale Road</v>
      </c>
      <c r="D554" s="10" t="str">
        <f>Calculations!C531</f>
        <v>Residential</v>
      </c>
      <c r="E554" s="48">
        <f>Calculations!D531</f>
        <v>0.87703900000000001</v>
      </c>
      <c r="F554" s="48">
        <f>Calculations!H531</f>
        <v>-1.1585737999357526E-7</v>
      </c>
      <c r="G554" s="48">
        <f>Calculations!L531</f>
        <v>-1.321006021323741E-5</v>
      </c>
      <c r="H554" s="48">
        <f>Calculations!G531</f>
        <v>5.3530036293799998E-3</v>
      </c>
      <c r="I554" s="48">
        <f>Calculations!K531</f>
        <v>0.61034955451011874</v>
      </c>
      <c r="J554" s="48">
        <f>Calculations!F531</f>
        <v>0.10558835980800001</v>
      </c>
      <c r="K554" s="48">
        <f>Calculations!J531</f>
        <v>12.039186376888599</v>
      </c>
      <c r="L554" s="48">
        <f>Calculations!E531</f>
        <v>0.76609775242</v>
      </c>
      <c r="M554" s="48">
        <f>Calculations!I531</f>
        <v>87.350477278661501</v>
      </c>
      <c r="N554" s="48">
        <f>Calculations!Q531</f>
        <v>3.3339429018906803E-2</v>
      </c>
      <c r="O554" s="48">
        <f>Calculations!V531</f>
        <v>3.8013621992758364</v>
      </c>
      <c r="P554" s="48">
        <f>Calculations!O531</f>
        <v>4.72975000068E-5</v>
      </c>
      <c r="Q554" s="48">
        <f>Calculations!T531</f>
        <v>5.3928616637116478E-3</v>
      </c>
      <c r="R554" s="48">
        <f>Calculations!M531</f>
        <v>0</v>
      </c>
      <c r="S554" s="48">
        <f>Calculations!R531</f>
        <v>0</v>
      </c>
      <c r="T554" s="28" t="s">
        <v>2616</v>
      </c>
      <c r="U554" s="28" t="s">
        <v>2622</v>
      </c>
      <c r="V554" s="26" t="s">
        <v>2623</v>
      </c>
      <c r="W554" s="35" t="s">
        <v>2633</v>
      </c>
      <c r="X554" s="36"/>
    </row>
    <row r="555" spans="2:24" x14ac:dyDescent="0.2">
      <c r="B555" s="10" t="str">
        <f>Calculations!A532</f>
        <v>KY/145</v>
      </c>
      <c r="C555" s="10" t="str">
        <f>Calculations!B532</f>
        <v>Aire Valley Road</v>
      </c>
      <c r="D555" s="10" t="str">
        <f>Calculations!C532</f>
        <v>Residential</v>
      </c>
      <c r="E555" s="48">
        <f>Calculations!D532</f>
        <v>2.79718</v>
      </c>
      <c r="F555" s="48">
        <f>Calculations!H532</f>
        <v>2.79718</v>
      </c>
      <c r="G555" s="48">
        <f>Calculations!L532</f>
        <v>100</v>
      </c>
      <c r="H555" s="48">
        <f>Calculations!G532</f>
        <v>0</v>
      </c>
      <c r="I555" s="48">
        <f>Calculations!K532</f>
        <v>0</v>
      </c>
      <c r="J555" s="48">
        <f>Calculations!F532</f>
        <v>0</v>
      </c>
      <c r="K555" s="48">
        <f>Calculations!J532</f>
        <v>0</v>
      </c>
      <c r="L555" s="48">
        <f>Calculations!E532</f>
        <v>0</v>
      </c>
      <c r="M555" s="48">
        <f>Calculations!I532</f>
        <v>0</v>
      </c>
      <c r="N555" s="48">
        <f>Calculations!Q532</f>
        <v>0.40287587836040001</v>
      </c>
      <c r="O555" s="48">
        <f>Calculations!V532</f>
        <v>14.402930035264088</v>
      </c>
      <c r="P555" s="48">
        <f>Calculations!O532</f>
        <v>8.11221602224E-2</v>
      </c>
      <c r="Q555" s="48">
        <f>Calculations!T532</f>
        <v>2.9001408640988426</v>
      </c>
      <c r="R555" s="48">
        <f>Calculations!M532</f>
        <v>1.9599999999999999E-2</v>
      </c>
      <c r="S555" s="48">
        <f>Calculations!R532</f>
        <v>0.70070571075154264</v>
      </c>
      <c r="T555" s="28" t="s">
        <v>2616</v>
      </c>
      <c r="U555" s="28" t="s">
        <v>2622</v>
      </c>
      <c r="V555" s="26" t="s">
        <v>2626</v>
      </c>
      <c r="W555" s="35" t="s">
        <v>2635</v>
      </c>
      <c r="X555" s="36"/>
    </row>
    <row r="556" spans="2:24" x14ac:dyDescent="0.2">
      <c r="B556" s="10" t="str">
        <f>Calculations!A533</f>
        <v>KY/146</v>
      </c>
      <c r="C556" s="10" t="str">
        <f>Calculations!B533</f>
        <v>143 Skipton Road</v>
      </c>
      <c r="D556" s="10" t="str">
        <f>Calculations!C533</f>
        <v>Residential</v>
      </c>
      <c r="E556" s="48">
        <f>Calculations!D533</f>
        <v>2.5550799999999999E-2</v>
      </c>
      <c r="F556" s="48">
        <f>Calculations!H533</f>
        <v>2.5550799999999999E-2</v>
      </c>
      <c r="G556" s="48">
        <f>Calculations!L533</f>
        <v>100</v>
      </c>
      <c r="H556" s="48">
        <f>Calculations!G533</f>
        <v>0</v>
      </c>
      <c r="I556" s="48">
        <f>Calculations!K533</f>
        <v>0</v>
      </c>
      <c r="J556" s="48">
        <f>Calculations!F533</f>
        <v>0</v>
      </c>
      <c r="K556" s="48">
        <f>Calculations!J533</f>
        <v>0</v>
      </c>
      <c r="L556" s="48">
        <f>Calculations!E533</f>
        <v>0</v>
      </c>
      <c r="M556" s="48">
        <f>Calculations!I533</f>
        <v>0</v>
      </c>
      <c r="N556" s="48">
        <f>Calculations!Q533</f>
        <v>5.1936474986849996E-3</v>
      </c>
      <c r="O556" s="48">
        <f>Calculations!V533</f>
        <v>20.326751016347824</v>
      </c>
      <c r="P556" s="48">
        <f>Calculations!O533</f>
        <v>9.5567924993499997E-4</v>
      </c>
      <c r="Q556" s="48">
        <f>Calculations!T533</f>
        <v>3.7403104792609234</v>
      </c>
      <c r="R556" s="48">
        <f>Calculations!M533</f>
        <v>0</v>
      </c>
      <c r="S556" s="48">
        <f>Calculations!R533</f>
        <v>0</v>
      </c>
      <c r="T556" s="28" t="s">
        <v>2616</v>
      </c>
      <c r="U556" s="28" t="s">
        <v>2622</v>
      </c>
      <c r="V556" s="26" t="s">
        <v>2626</v>
      </c>
      <c r="W556" s="35" t="s">
        <v>2635</v>
      </c>
      <c r="X556" s="36"/>
    </row>
    <row r="557" spans="2:24" x14ac:dyDescent="0.2">
      <c r="B557" s="10" t="str">
        <f>Calculations!A534</f>
        <v>KY/147</v>
      </c>
      <c r="C557" s="10" t="str">
        <f>Calculations!B534</f>
        <v>Land at Hainworth Road  (Cragg Hill Farm)</v>
      </c>
      <c r="D557" s="10" t="str">
        <f>Calculations!C534</f>
        <v>Residential</v>
      </c>
      <c r="E557" s="48">
        <f>Calculations!D534</f>
        <v>1.0179800000000001</v>
      </c>
      <c r="F557" s="48">
        <f>Calculations!H534</f>
        <v>1.0179800000000001</v>
      </c>
      <c r="G557" s="48">
        <f>Calculations!L534</f>
        <v>100</v>
      </c>
      <c r="H557" s="48">
        <f>Calculations!G534</f>
        <v>0</v>
      </c>
      <c r="I557" s="48">
        <f>Calculations!K534</f>
        <v>0</v>
      </c>
      <c r="J557" s="48">
        <f>Calculations!F534</f>
        <v>0</v>
      </c>
      <c r="K557" s="48">
        <f>Calculations!J534</f>
        <v>0</v>
      </c>
      <c r="L557" s="48">
        <f>Calculations!E534</f>
        <v>0</v>
      </c>
      <c r="M557" s="48">
        <f>Calculations!I534</f>
        <v>0</v>
      </c>
      <c r="N557" s="48">
        <f>Calculations!Q534</f>
        <v>5.2367424061399999E-2</v>
      </c>
      <c r="O557" s="48">
        <f>Calculations!V534</f>
        <v>5.1442488124914041</v>
      </c>
      <c r="P557" s="48">
        <f>Calculations!O534</f>
        <v>0</v>
      </c>
      <c r="Q557" s="48">
        <f>Calculations!T534</f>
        <v>0</v>
      </c>
      <c r="R557" s="48">
        <f>Calculations!M534</f>
        <v>0</v>
      </c>
      <c r="S557" s="48">
        <f>Calculations!R534</f>
        <v>0</v>
      </c>
      <c r="T557" s="28" t="s">
        <v>2616</v>
      </c>
      <c r="U557" s="28" t="s">
        <v>2622</v>
      </c>
      <c r="V557" s="26" t="s">
        <v>2626</v>
      </c>
      <c r="W557" s="35" t="s">
        <v>2635</v>
      </c>
      <c r="X557" s="36"/>
    </row>
    <row r="558" spans="2:24" x14ac:dyDescent="0.2">
      <c r="B558" s="10" t="str">
        <f>Calculations!A535</f>
        <v>KY/148</v>
      </c>
      <c r="C558" s="10" t="str">
        <f>Calculations!B535</f>
        <v>High Farm rear of Low Fell Close Keighley</v>
      </c>
      <c r="D558" s="10" t="str">
        <f>Calculations!C535</f>
        <v>Residential</v>
      </c>
      <c r="E558" s="48">
        <f>Calculations!D535</f>
        <v>1.9647300000000001</v>
      </c>
      <c r="F558" s="48">
        <f>Calculations!H535</f>
        <v>1.9647300000000001</v>
      </c>
      <c r="G558" s="48">
        <f>Calculations!L535</f>
        <v>100</v>
      </c>
      <c r="H558" s="48">
        <f>Calculations!G535</f>
        <v>0</v>
      </c>
      <c r="I558" s="48">
        <f>Calculations!K535</f>
        <v>0</v>
      </c>
      <c r="J558" s="48">
        <f>Calculations!F535</f>
        <v>0</v>
      </c>
      <c r="K558" s="48">
        <f>Calculations!J535</f>
        <v>0</v>
      </c>
      <c r="L558" s="48">
        <f>Calculations!E535</f>
        <v>0</v>
      </c>
      <c r="M558" s="48">
        <f>Calculations!I535</f>
        <v>0</v>
      </c>
      <c r="N558" s="48">
        <f>Calculations!Q535</f>
        <v>0</v>
      </c>
      <c r="O558" s="48">
        <f>Calculations!V535</f>
        <v>0</v>
      </c>
      <c r="P558" s="48">
        <f>Calculations!O535</f>
        <v>0</v>
      </c>
      <c r="Q558" s="48">
        <f>Calculations!T535</f>
        <v>0</v>
      </c>
      <c r="R558" s="48">
        <f>Calculations!M535</f>
        <v>0</v>
      </c>
      <c r="S558" s="48">
        <f>Calculations!R535</f>
        <v>0</v>
      </c>
      <c r="T558" s="28" t="s">
        <v>2616</v>
      </c>
      <c r="U558" s="28" t="s">
        <v>2622</v>
      </c>
      <c r="V558" s="26" t="s">
        <v>2626</v>
      </c>
      <c r="W558" s="35" t="s">
        <v>2635</v>
      </c>
      <c r="X558" s="36"/>
    </row>
    <row r="559" spans="2:24" x14ac:dyDescent="0.2">
      <c r="B559" s="10" t="str">
        <f>Calculations!A536</f>
        <v>KY/149</v>
      </c>
      <c r="C559" s="10" t="str">
        <f>Calculations!B536</f>
        <v>High Farm, Fell Lane Keighley</v>
      </c>
      <c r="D559" s="10" t="str">
        <f>Calculations!C536</f>
        <v>Residential</v>
      </c>
      <c r="E559" s="48">
        <f>Calculations!D536</f>
        <v>1.5773200000000001</v>
      </c>
      <c r="F559" s="48">
        <f>Calculations!H536</f>
        <v>1.5773200000000001</v>
      </c>
      <c r="G559" s="48">
        <f>Calculations!L536</f>
        <v>100</v>
      </c>
      <c r="H559" s="48">
        <f>Calculations!G536</f>
        <v>0</v>
      </c>
      <c r="I559" s="48">
        <f>Calculations!K536</f>
        <v>0</v>
      </c>
      <c r="J559" s="48">
        <f>Calculations!F536</f>
        <v>0</v>
      </c>
      <c r="K559" s="48">
        <f>Calculations!J536</f>
        <v>0</v>
      </c>
      <c r="L559" s="48">
        <f>Calculations!E536</f>
        <v>0</v>
      </c>
      <c r="M559" s="48">
        <f>Calculations!I536</f>
        <v>0</v>
      </c>
      <c r="N559" s="48">
        <f>Calculations!Q536</f>
        <v>9.3249567214999995E-2</v>
      </c>
      <c r="O559" s="48">
        <f>Calculations!V536</f>
        <v>5.9118991209773535</v>
      </c>
      <c r="P559" s="48">
        <f>Calculations!O536</f>
        <v>0</v>
      </c>
      <c r="Q559" s="48">
        <f>Calculations!T536</f>
        <v>0</v>
      </c>
      <c r="R559" s="48">
        <f>Calculations!M536</f>
        <v>0</v>
      </c>
      <c r="S559" s="48">
        <f>Calculations!R536</f>
        <v>0</v>
      </c>
      <c r="T559" s="28" t="s">
        <v>2616</v>
      </c>
      <c r="U559" s="28" t="s">
        <v>2622</v>
      </c>
      <c r="V559" s="26" t="s">
        <v>2626</v>
      </c>
      <c r="W559" s="35" t="s">
        <v>2635</v>
      </c>
      <c r="X559" s="36"/>
    </row>
    <row r="560" spans="2:24" x14ac:dyDescent="0.2">
      <c r="B560" s="10" t="str">
        <f>Calculations!A537</f>
        <v>KY/150</v>
      </c>
      <c r="C560" s="10" t="str">
        <f>Calculations!B537</f>
        <v>Land to south of West Morton</v>
      </c>
      <c r="D560" s="10" t="str">
        <f>Calculations!C537</f>
        <v>Residential</v>
      </c>
      <c r="E560" s="48">
        <f>Calculations!D537</f>
        <v>15.891299999999999</v>
      </c>
      <c r="F560" s="48">
        <f>Calculations!H537</f>
        <v>15.891299999999999</v>
      </c>
      <c r="G560" s="48">
        <f>Calculations!L537</f>
        <v>100</v>
      </c>
      <c r="H560" s="48">
        <f>Calculations!G537</f>
        <v>0</v>
      </c>
      <c r="I560" s="48">
        <f>Calculations!K537</f>
        <v>0</v>
      </c>
      <c r="J560" s="48">
        <f>Calculations!F537</f>
        <v>0</v>
      </c>
      <c r="K560" s="48">
        <f>Calculations!J537</f>
        <v>0</v>
      </c>
      <c r="L560" s="48">
        <f>Calculations!E537</f>
        <v>0</v>
      </c>
      <c r="M560" s="48">
        <f>Calculations!I537</f>
        <v>0</v>
      </c>
      <c r="N560" s="48">
        <f>Calculations!Q537</f>
        <v>0.51202845118329998</v>
      </c>
      <c r="O560" s="48">
        <f>Calculations!V537</f>
        <v>3.2220677426220639</v>
      </c>
      <c r="P560" s="48">
        <f>Calculations!O537</f>
        <v>0.2443255536483</v>
      </c>
      <c r="Q560" s="48">
        <f>Calculations!T537</f>
        <v>1.5374799648128221</v>
      </c>
      <c r="R560" s="48">
        <f>Calculations!M537</f>
        <v>0.183542922128</v>
      </c>
      <c r="S560" s="48">
        <f>Calculations!R537</f>
        <v>1.1549899764525244</v>
      </c>
      <c r="T560" s="28" t="s">
        <v>2616</v>
      </c>
      <c r="U560" s="28" t="s">
        <v>2622</v>
      </c>
      <c r="V560" s="26" t="s">
        <v>2626</v>
      </c>
      <c r="W560" s="35" t="s">
        <v>2635</v>
      </c>
      <c r="X560" s="36"/>
    </row>
    <row r="561" spans="2:24" x14ac:dyDescent="0.2">
      <c r="B561" s="10" t="str">
        <f>Calculations!A538</f>
        <v>KY/151</v>
      </c>
      <c r="C561" s="10" t="str">
        <f>Calculations!B538</f>
        <v>Long Lee Lane Keighley</v>
      </c>
      <c r="D561" s="10" t="str">
        <f>Calculations!C538</f>
        <v>Residential</v>
      </c>
      <c r="E561" s="48">
        <f>Calculations!D538</f>
        <v>4.3928599999999998</v>
      </c>
      <c r="F561" s="48">
        <f>Calculations!H538</f>
        <v>4.3928599999999998</v>
      </c>
      <c r="G561" s="48">
        <f>Calculations!L538</f>
        <v>100</v>
      </c>
      <c r="H561" s="48">
        <f>Calculations!G538</f>
        <v>0</v>
      </c>
      <c r="I561" s="48">
        <f>Calculations!K538</f>
        <v>0</v>
      </c>
      <c r="J561" s="48">
        <f>Calculations!F538</f>
        <v>0</v>
      </c>
      <c r="K561" s="48">
        <f>Calculations!J538</f>
        <v>0</v>
      </c>
      <c r="L561" s="48">
        <f>Calculations!E538</f>
        <v>0</v>
      </c>
      <c r="M561" s="48">
        <f>Calculations!I538</f>
        <v>0</v>
      </c>
      <c r="N561" s="48">
        <f>Calculations!Q538</f>
        <v>6.6644691912499997E-4</v>
      </c>
      <c r="O561" s="48">
        <f>Calculations!V538</f>
        <v>1.5171139511047474E-2</v>
      </c>
      <c r="P561" s="48">
        <f>Calculations!O538</f>
        <v>0</v>
      </c>
      <c r="Q561" s="48">
        <f>Calculations!T538</f>
        <v>0</v>
      </c>
      <c r="R561" s="48">
        <f>Calculations!M538</f>
        <v>0</v>
      </c>
      <c r="S561" s="48">
        <f>Calculations!R538</f>
        <v>0</v>
      </c>
      <c r="T561" s="28" t="s">
        <v>2616</v>
      </c>
      <c r="U561" s="28" t="s">
        <v>2622</v>
      </c>
      <c r="V561" s="26" t="s">
        <v>2626</v>
      </c>
      <c r="W561" s="35" t="s">
        <v>2635</v>
      </c>
      <c r="X561" s="36"/>
    </row>
    <row r="562" spans="2:24" x14ac:dyDescent="0.2">
      <c r="B562" s="10" t="str">
        <f>Calculations!A539</f>
        <v>KY/152</v>
      </c>
      <c r="C562" s="10" t="str">
        <f>Calculations!B539</f>
        <v>15 Russell Street Keighley</v>
      </c>
      <c r="D562" s="10" t="str">
        <f>Calculations!C539</f>
        <v>Residential</v>
      </c>
      <c r="E562" s="48">
        <f>Calculations!D539</f>
        <v>1.8733199999999998E-2</v>
      </c>
      <c r="F562" s="48">
        <f>Calculations!H539</f>
        <v>1.8733199999999998E-2</v>
      </c>
      <c r="G562" s="48">
        <f>Calculations!L539</f>
        <v>100</v>
      </c>
      <c r="H562" s="48">
        <f>Calculations!G539</f>
        <v>0</v>
      </c>
      <c r="I562" s="48">
        <f>Calculations!K539</f>
        <v>0</v>
      </c>
      <c r="J562" s="48">
        <f>Calculations!F539</f>
        <v>0</v>
      </c>
      <c r="K562" s="48">
        <f>Calculations!J539</f>
        <v>0</v>
      </c>
      <c r="L562" s="48">
        <f>Calculations!E539</f>
        <v>0</v>
      </c>
      <c r="M562" s="48">
        <f>Calculations!I539</f>
        <v>0</v>
      </c>
      <c r="N562" s="48">
        <f>Calculations!Q539</f>
        <v>0</v>
      </c>
      <c r="O562" s="48">
        <f>Calculations!V539</f>
        <v>0</v>
      </c>
      <c r="P562" s="48">
        <f>Calculations!O539</f>
        <v>0</v>
      </c>
      <c r="Q562" s="48">
        <f>Calculations!T539</f>
        <v>0</v>
      </c>
      <c r="R562" s="48">
        <f>Calculations!M539</f>
        <v>0</v>
      </c>
      <c r="S562" s="48">
        <f>Calculations!R539</f>
        <v>0</v>
      </c>
      <c r="T562" s="28" t="s">
        <v>2616</v>
      </c>
      <c r="U562" s="28" t="s">
        <v>2622</v>
      </c>
      <c r="V562" s="26" t="s">
        <v>2627</v>
      </c>
      <c r="W562" s="35" t="s">
        <v>2631</v>
      </c>
      <c r="X562" s="36"/>
    </row>
    <row r="563" spans="2:24" x14ac:dyDescent="0.2">
      <c r="B563" s="10" t="str">
        <f>Calculations!A540</f>
        <v>KY/153</v>
      </c>
      <c r="C563" s="10" t="str">
        <f>Calculations!B540</f>
        <v>East Parade Keighley</v>
      </c>
      <c r="D563" s="10" t="str">
        <f>Calculations!C540</f>
        <v>Residential</v>
      </c>
      <c r="E563" s="48">
        <f>Calculations!D540</f>
        <v>1.7393599999999999E-2</v>
      </c>
      <c r="F563" s="48">
        <f>Calculations!H540</f>
        <v>1.7393599999999999E-2</v>
      </c>
      <c r="G563" s="48">
        <f>Calculations!L540</f>
        <v>100</v>
      </c>
      <c r="H563" s="48">
        <f>Calculations!G540</f>
        <v>0</v>
      </c>
      <c r="I563" s="48">
        <f>Calculations!K540</f>
        <v>0</v>
      </c>
      <c r="J563" s="48">
        <f>Calculations!F540</f>
        <v>0</v>
      </c>
      <c r="K563" s="48">
        <f>Calculations!J540</f>
        <v>0</v>
      </c>
      <c r="L563" s="48">
        <f>Calculations!E540</f>
        <v>0</v>
      </c>
      <c r="M563" s="48">
        <f>Calculations!I540</f>
        <v>0</v>
      </c>
      <c r="N563" s="48">
        <f>Calculations!Q540</f>
        <v>6.8768809579199998E-4</v>
      </c>
      <c r="O563" s="48">
        <f>Calculations!V540</f>
        <v>3.9536846644282955</v>
      </c>
      <c r="P563" s="48">
        <f>Calculations!O540</f>
        <v>0</v>
      </c>
      <c r="Q563" s="48">
        <f>Calculations!T540</f>
        <v>0</v>
      </c>
      <c r="R563" s="48">
        <f>Calculations!M540</f>
        <v>0</v>
      </c>
      <c r="S563" s="48">
        <f>Calculations!R540</f>
        <v>0</v>
      </c>
      <c r="T563" s="28" t="s">
        <v>2616</v>
      </c>
      <c r="U563" s="28" t="s">
        <v>2622</v>
      </c>
      <c r="V563" s="26" t="s">
        <v>2626</v>
      </c>
      <c r="W563" s="35" t="s">
        <v>2635</v>
      </c>
      <c r="X563" s="36"/>
    </row>
    <row r="564" spans="2:24" x14ac:dyDescent="0.2">
      <c r="B564" s="10" t="str">
        <f>Calculations!A541</f>
        <v>KY/154</v>
      </c>
      <c r="C564" s="10" t="str">
        <f>Calculations!B541</f>
        <v>20 Russell Street Keighley</v>
      </c>
      <c r="D564" s="10" t="str">
        <f>Calculations!C541</f>
        <v>Residential</v>
      </c>
      <c r="E564" s="48">
        <f>Calculations!D541</f>
        <v>2.7946700000000001E-2</v>
      </c>
      <c r="F564" s="48">
        <f>Calculations!H541</f>
        <v>2.7946700000000001E-2</v>
      </c>
      <c r="G564" s="48">
        <f>Calculations!L541</f>
        <v>100</v>
      </c>
      <c r="H564" s="48">
        <f>Calculations!G541</f>
        <v>0</v>
      </c>
      <c r="I564" s="48">
        <f>Calculations!K541</f>
        <v>0</v>
      </c>
      <c r="J564" s="48">
        <f>Calculations!F541</f>
        <v>0</v>
      </c>
      <c r="K564" s="48">
        <f>Calculations!J541</f>
        <v>0</v>
      </c>
      <c r="L564" s="48">
        <f>Calculations!E541</f>
        <v>0</v>
      </c>
      <c r="M564" s="48">
        <f>Calculations!I541</f>
        <v>0</v>
      </c>
      <c r="N564" s="48">
        <f>Calculations!Q541</f>
        <v>0</v>
      </c>
      <c r="O564" s="48">
        <f>Calculations!V541</f>
        <v>0</v>
      </c>
      <c r="P564" s="48">
        <f>Calculations!O541</f>
        <v>0</v>
      </c>
      <c r="Q564" s="48">
        <f>Calculations!T541</f>
        <v>0</v>
      </c>
      <c r="R564" s="48">
        <f>Calculations!M541</f>
        <v>0</v>
      </c>
      <c r="S564" s="48">
        <f>Calculations!R541</f>
        <v>0</v>
      </c>
      <c r="T564" s="28" t="s">
        <v>2616</v>
      </c>
      <c r="U564" s="28" t="s">
        <v>2622</v>
      </c>
      <c r="V564" s="26" t="s">
        <v>2627</v>
      </c>
      <c r="W564" s="35" t="s">
        <v>2631</v>
      </c>
      <c r="X564" s="36"/>
    </row>
    <row r="565" spans="2:24" x14ac:dyDescent="0.2">
      <c r="B565" s="10" t="str">
        <f>Calculations!A542</f>
        <v>KY/155</v>
      </c>
      <c r="C565" s="10" t="str">
        <f>Calculations!B542</f>
        <v>Victoria Hotel Cavendish Street</v>
      </c>
      <c r="D565" s="10" t="str">
        <f>Calculations!C542</f>
        <v>Residential</v>
      </c>
      <c r="E565" s="48">
        <f>Calculations!D542</f>
        <v>4.0117100000000003E-2</v>
      </c>
      <c r="F565" s="48">
        <f>Calculations!H542</f>
        <v>4.0117100000000003E-2</v>
      </c>
      <c r="G565" s="48">
        <f>Calculations!L542</f>
        <v>100</v>
      </c>
      <c r="H565" s="48">
        <f>Calculations!G542</f>
        <v>0</v>
      </c>
      <c r="I565" s="48">
        <f>Calculations!K542</f>
        <v>0</v>
      </c>
      <c r="J565" s="48">
        <f>Calculations!F542</f>
        <v>0</v>
      </c>
      <c r="K565" s="48">
        <f>Calculations!J542</f>
        <v>0</v>
      </c>
      <c r="L565" s="48">
        <f>Calculations!E542</f>
        <v>0</v>
      </c>
      <c r="M565" s="48">
        <f>Calculations!I542</f>
        <v>0</v>
      </c>
      <c r="N565" s="48">
        <f>Calculations!Q542</f>
        <v>3.4189424979070004E-4</v>
      </c>
      <c r="O565" s="48">
        <f>Calculations!V542</f>
        <v>0.85224068985719303</v>
      </c>
      <c r="P565" s="48">
        <f>Calculations!O542</f>
        <v>9.1124999949700005E-5</v>
      </c>
      <c r="Q565" s="48">
        <f>Calculations!T542</f>
        <v>0.22714752549336817</v>
      </c>
      <c r="R565" s="48">
        <f>Calculations!M542</f>
        <v>0</v>
      </c>
      <c r="S565" s="48">
        <f>Calculations!R542</f>
        <v>0</v>
      </c>
      <c r="T565" s="28" t="s">
        <v>2616</v>
      </c>
      <c r="U565" s="28" t="s">
        <v>2622</v>
      </c>
      <c r="V565" s="26" t="s">
        <v>2626</v>
      </c>
      <c r="W565" s="35" t="s">
        <v>2635</v>
      </c>
      <c r="X565" s="36"/>
    </row>
    <row r="566" spans="2:24" x14ac:dyDescent="0.2">
      <c r="B566" s="10" t="str">
        <f>Calculations!A543</f>
        <v>KY/156</v>
      </c>
      <c r="C566" s="10" t="str">
        <f>Calculations!B543</f>
        <v>Former Keighley College, North Street Cavendish Street</v>
      </c>
      <c r="D566" s="10" t="str">
        <f>Calculations!C543</f>
        <v>Residential</v>
      </c>
      <c r="E566" s="48">
        <f>Calculations!D543</f>
        <v>0.54541600000000001</v>
      </c>
      <c r="F566" s="48">
        <f>Calculations!H543</f>
        <v>0.54541600000000001</v>
      </c>
      <c r="G566" s="48">
        <f>Calculations!L543</f>
        <v>100</v>
      </c>
      <c r="H566" s="48">
        <f>Calculations!G543</f>
        <v>0</v>
      </c>
      <c r="I566" s="48">
        <f>Calculations!K543</f>
        <v>0</v>
      </c>
      <c r="J566" s="48">
        <f>Calculations!F543</f>
        <v>0</v>
      </c>
      <c r="K566" s="48">
        <f>Calculations!J543</f>
        <v>0</v>
      </c>
      <c r="L566" s="48">
        <f>Calculations!E543</f>
        <v>0</v>
      </c>
      <c r="M566" s="48">
        <f>Calculations!I543</f>
        <v>0</v>
      </c>
      <c r="N566" s="48">
        <f>Calculations!Q543</f>
        <v>4.19085485003E-2</v>
      </c>
      <c r="O566" s="48">
        <f>Calculations!V543</f>
        <v>7.6837768786210887</v>
      </c>
      <c r="P566" s="48">
        <f>Calculations!O543</f>
        <v>1.04E-2</v>
      </c>
      <c r="Q566" s="48">
        <f>Calculations!T543</f>
        <v>1.9068014139665868</v>
      </c>
      <c r="R566" s="48">
        <f>Calculations!M543</f>
        <v>0</v>
      </c>
      <c r="S566" s="48">
        <f>Calculations!R543</f>
        <v>0</v>
      </c>
      <c r="T566" s="28" t="s">
        <v>2616</v>
      </c>
      <c r="U566" s="28" t="s">
        <v>2622</v>
      </c>
      <c r="V566" s="26" t="s">
        <v>2626</v>
      </c>
      <c r="W566" s="35" t="s">
        <v>2635</v>
      </c>
      <c r="X566" s="36"/>
    </row>
    <row r="567" spans="2:24" x14ac:dyDescent="0.2">
      <c r="B567" s="10" t="str">
        <f>Calculations!A544</f>
        <v>KY/157</v>
      </c>
      <c r="C567" s="10" t="str">
        <f>Calculations!B544</f>
        <v>Halifax Road Keighley</v>
      </c>
      <c r="D567" s="10" t="str">
        <f>Calculations!C544</f>
        <v>Residential</v>
      </c>
      <c r="E567" s="48">
        <f>Calculations!D544</f>
        <v>2.4005000000000001</v>
      </c>
      <c r="F567" s="48">
        <f>Calculations!H544</f>
        <v>2.4005000000000001</v>
      </c>
      <c r="G567" s="48">
        <f>Calculations!L544</f>
        <v>100</v>
      </c>
      <c r="H567" s="48">
        <f>Calculations!G544</f>
        <v>0</v>
      </c>
      <c r="I567" s="48">
        <f>Calculations!K544</f>
        <v>0</v>
      </c>
      <c r="J567" s="48">
        <f>Calculations!F544</f>
        <v>0</v>
      </c>
      <c r="K567" s="48">
        <f>Calculations!J544</f>
        <v>0</v>
      </c>
      <c r="L567" s="48">
        <f>Calculations!E544</f>
        <v>0</v>
      </c>
      <c r="M567" s="48">
        <f>Calculations!I544</f>
        <v>0</v>
      </c>
      <c r="N567" s="48">
        <f>Calculations!Q544</f>
        <v>1.90105999996E-4</v>
      </c>
      <c r="O567" s="48">
        <f>Calculations!V544</f>
        <v>7.9194334511976678E-3</v>
      </c>
      <c r="P567" s="48">
        <f>Calculations!O544</f>
        <v>0</v>
      </c>
      <c r="Q567" s="48">
        <f>Calculations!T544</f>
        <v>0</v>
      </c>
      <c r="R567" s="48">
        <f>Calculations!M544</f>
        <v>0</v>
      </c>
      <c r="S567" s="48">
        <f>Calculations!R544</f>
        <v>0</v>
      </c>
      <c r="T567" s="28" t="s">
        <v>2616</v>
      </c>
      <c r="U567" s="28" t="s">
        <v>2622</v>
      </c>
      <c r="V567" s="26" t="s">
        <v>2626</v>
      </c>
      <c r="W567" s="35" t="s">
        <v>2635</v>
      </c>
      <c r="X567" s="36"/>
    </row>
    <row r="568" spans="2:24" x14ac:dyDescent="0.2">
      <c r="B568" s="10" t="str">
        <f>Calculations!A545</f>
        <v>KY/158</v>
      </c>
      <c r="C568" s="10" t="str">
        <f>Calculations!B545</f>
        <v>Bradford Road Bronte Street</v>
      </c>
      <c r="D568" s="10" t="str">
        <f>Calculations!C545</f>
        <v>Residential</v>
      </c>
      <c r="E568" s="48">
        <f>Calculations!D545</f>
        <v>0.212035</v>
      </c>
      <c r="F568" s="48">
        <f>Calculations!H545</f>
        <v>0.21128718291277501</v>
      </c>
      <c r="G568" s="48">
        <f>Calculations!L545</f>
        <v>99.647314317341483</v>
      </c>
      <c r="H568" s="48">
        <f>Calculations!G545</f>
        <v>7.4781708722500002E-4</v>
      </c>
      <c r="I568" s="48">
        <f>Calculations!K545</f>
        <v>0.35268568265852335</v>
      </c>
      <c r="J568" s="48">
        <f>Calculations!F545</f>
        <v>0</v>
      </c>
      <c r="K568" s="48">
        <f>Calculations!J545</f>
        <v>0</v>
      </c>
      <c r="L568" s="48">
        <f>Calculations!E545</f>
        <v>0</v>
      </c>
      <c r="M568" s="48">
        <f>Calculations!I545</f>
        <v>0</v>
      </c>
      <c r="N568" s="48">
        <f>Calculations!Q545</f>
        <v>0</v>
      </c>
      <c r="O568" s="48">
        <f>Calculations!V545</f>
        <v>0</v>
      </c>
      <c r="P568" s="48">
        <f>Calculations!O545</f>
        <v>0</v>
      </c>
      <c r="Q568" s="48">
        <f>Calculations!T545</f>
        <v>0</v>
      </c>
      <c r="R568" s="48">
        <f>Calculations!M545</f>
        <v>0</v>
      </c>
      <c r="S568" s="48">
        <f>Calculations!R545</f>
        <v>0</v>
      </c>
      <c r="T568" s="28" t="s">
        <v>2616</v>
      </c>
      <c r="U568" s="28" t="s">
        <v>2622</v>
      </c>
      <c r="V568" s="26" t="s">
        <v>2626</v>
      </c>
      <c r="W568" s="35" t="s">
        <v>2635</v>
      </c>
      <c r="X568" s="36"/>
    </row>
    <row r="569" spans="2:24" x14ac:dyDescent="0.2">
      <c r="B569" s="10" t="str">
        <f>Calculations!A546</f>
        <v>KY/159</v>
      </c>
      <c r="C569" s="10" t="str">
        <f>Calculations!B546</f>
        <v>The Bungalow Harden Road Long Lee</v>
      </c>
      <c r="D569" s="10" t="str">
        <f>Calculations!C546</f>
        <v>Residential</v>
      </c>
      <c r="E569" s="48">
        <f>Calculations!D546</f>
        <v>0.52155799999999997</v>
      </c>
      <c r="F569" s="48">
        <f>Calculations!H546</f>
        <v>0.52155799999999997</v>
      </c>
      <c r="G569" s="48">
        <f>Calculations!L546</f>
        <v>100</v>
      </c>
      <c r="H569" s="48">
        <f>Calculations!G546</f>
        <v>0</v>
      </c>
      <c r="I569" s="48">
        <f>Calculations!K546</f>
        <v>0</v>
      </c>
      <c r="J569" s="48">
        <f>Calculations!F546</f>
        <v>0</v>
      </c>
      <c r="K569" s="48">
        <f>Calculations!J546</f>
        <v>0</v>
      </c>
      <c r="L569" s="48">
        <f>Calculations!E546</f>
        <v>0</v>
      </c>
      <c r="M569" s="48">
        <f>Calculations!I546</f>
        <v>0</v>
      </c>
      <c r="N569" s="48">
        <f>Calculations!Q546</f>
        <v>0</v>
      </c>
      <c r="O569" s="48">
        <f>Calculations!V546</f>
        <v>0</v>
      </c>
      <c r="P569" s="48">
        <f>Calculations!O546</f>
        <v>0</v>
      </c>
      <c r="Q569" s="48">
        <f>Calculations!T546</f>
        <v>0</v>
      </c>
      <c r="R569" s="48">
        <f>Calculations!M546</f>
        <v>0</v>
      </c>
      <c r="S569" s="48">
        <f>Calculations!R546</f>
        <v>0</v>
      </c>
      <c r="T569" s="28" t="s">
        <v>2616</v>
      </c>
      <c r="U569" s="28" t="s">
        <v>2622</v>
      </c>
      <c r="V569" s="26" t="s">
        <v>2627</v>
      </c>
      <c r="W569" s="35" t="s">
        <v>2631</v>
      </c>
      <c r="X569" s="36"/>
    </row>
    <row r="570" spans="2:24" x14ac:dyDescent="0.2">
      <c r="B570" s="10" t="str">
        <f>Calculations!A547</f>
        <v>KY/160</v>
      </c>
      <c r="C570" s="10" t="str">
        <f>Calculations!B547</f>
        <v>Florist Street, Keighley</v>
      </c>
      <c r="D570" s="10" t="str">
        <f>Calculations!C547</f>
        <v>Residential</v>
      </c>
      <c r="E570" s="48">
        <f>Calculations!D547</f>
        <v>0.47406999999999999</v>
      </c>
      <c r="F570" s="48">
        <f>Calculations!H547</f>
        <v>-2.7516630002333287E-7</v>
      </c>
      <c r="G570" s="48">
        <f>Calculations!L547</f>
        <v>-5.8043390221556497E-5</v>
      </c>
      <c r="H570" s="48">
        <f>Calculations!G547</f>
        <v>0</v>
      </c>
      <c r="I570" s="48">
        <f>Calculations!K547</f>
        <v>0</v>
      </c>
      <c r="J570" s="48">
        <f>Calculations!F547</f>
        <v>0.40601543640900001</v>
      </c>
      <c r="K570" s="48">
        <f>Calculations!J547</f>
        <v>85.644617125951868</v>
      </c>
      <c r="L570" s="48">
        <f>Calculations!E547</f>
        <v>6.8054838757300007E-2</v>
      </c>
      <c r="M570" s="48">
        <f>Calculations!I547</f>
        <v>14.355440917438356</v>
      </c>
      <c r="N570" s="48">
        <f>Calculations!Q547</f>
        <v>0.10585974124500999</v>
      </c>
      <c r="O570" s="48">
        <f>Calculations!V547</f>
        <v>22.329981067144093</v>
      </c>
      <c r="P570" s="48">
        <f>Calculations!O547</f>
        <v>2.6635868661610003E-2</v>
      </c>
      <c r="Q570" s="48">
        <f>Calculations!T547</f>
        <v>5.6185518302381512</v>
      </c>
      <c r="R570" s="48">
        <f>Calculations!M547</f>
        <v>1.6714723948400002E-2</v>
      </c>
      <c r="S570" s="48">
        <f>Calculations!R547</f>
        <v>3.5257923826439135</v>
      </c>
      <c r="T570" s="28" t="s">
        <v>2616</v>
      </c>
      <c r="U570" s="28" t="s">
        <v>2622</v>
      </c>
      <c r="V570" s="26" t="s">
        <v>2623</v>
      </c>
      <c r="W570" s="35" t="s">
        <v>2633</v>
      </c>
      <c r="X570" s="36"/>
    </row>
    <row r="571" spans="2:24" x14ac:dyDescent="0.2">
      <c r="B571" s="10" t="str">
        <f>Calculations!A548</f>
        <v>KY/161</v>
      </c>
      <c r="C571" s="10" t="str">
        <f>Calculations!B548</f>
        <v>East Parade, Gresley Road</v>
      </c>
      <c r="D571" s="10" t="str">
        <f>Calculations!C548</f>
        <v>Residential</v>
      </c>
      <c r="E571" s="48">
        <f>Calculations!D548</f>
        <v>1.4436599999999999</v>
      </c>
      <c r="F571" s="48">
        <f>Calculations!H548</f>
        <v>1.4280973404141</v>
      </c>
      <c r="G571" s="48">
        <f>Calculations!L548</f>
        <v>98.921999668488425</v>
      </c>
      <c r="H571" s="48">
        <f>Calculations!G548</f>
        <v>1.55626595859E-2</v>
      </c>
      <c r="I571" s="48">
        <f>Calculations!K548</f>
        <v>1.0780003315115747</v>
      </c>
      <c r="J571" s="48">
        <f>Calculations!F548</f>
        <v>0</v>
      </c>
      <c r="K571" s="48">
        <f>Calculations!J548</f>
        <v>0</v>
      </c>
      <c r="L571" s="48">
        <f>Calculations!E548</f>
        <v>0</v>
      </c>
      <c r="M571" s="48">
        <f>Calculations!I548</f>
        <v>0</v>
      </c>
      <c r="N571" s="48">
        <f>Calculations!Q548</f>
        <v>7.0236342482954392E-2</v>
      </c>
      <c r="O571" s="48">
        <f>Calculations!V548</f>
        <v>4.8651581731816629</v>
      </c>
      <c r="P571" s="48">
        <f>Calculations!O548</f>
        <v>8.67903464544E-5</v>
      </c>
      <c r="Q571" s="48">
        <f>Calculations!T548</f>
        <v>6.0118273315323554E-3</v>
      </c>
      <c r="R571" s="48">
        <f>Calculations!M548</f>
        <v>0</v>
      </c>
      <c r="S571" s="48">
        <f>Calculations!R548</f>
        <v>0</v>
      </c>
      <c r="T571" s="28" t="s">
        <v>2616</v>
      </c>
      <c r="U571" s="28" t="s">
        <v>2622</v>
      </c>
      <c r="V571" s="26" t="s">
        <v>2626</v>
      </c>
      <c r="W571" s="35" t="s">
        <v>2635</v>
      </c>
      <c r="X571" s="36"/>
    </row>
    <row r="572" spans="2:24" x14ac:dyDescent="0.2">
      <c r="B572" s="10" t="str">
        <f>Calculations!A549</f>
        <v>KY/162</v>
      </c>
      <c r="C572" s="10" t="str">
        <f>Calculations!B549</f>
        <v>113-17 Dalton Lane</v>
      </c>
      <c r="D572" s="10" t="str">
        <f>Calculations!C549</f>
        <v>Residential</v>
      </c>
      <c r="E572" s="48">
        <f>Calculations!D549</f>
        <v>1.74804E-2</v>
      </c>
      <c r="F572" s="48">
        <f>Calculations!H549</f>
        <v>1.74804E-2</v>
      </c>
      <c r="G572" s="48">
        <f>Calculations!L549</f>
        <v>100</v>
      </c>
      <c r="H572" s="48">
        <f>Calculations!G549</f>
        <v>0</v>
      </c>
      <c r="I572" s="48">
        <f>Calculations!K549</f>
        <v>0</v>
      </c>
      <c r="J572" s="48">
        <f>Calculations!F549</f>
        <v>0</v>
      </c>
      <c r="K572" s="48">
        <f>Calculations!J549</f>
        <v>0</v>
      </c>
      <c r="L572" s="48">
        <f>Calculations!E549</f>
        <v>0</v>
      </c>
      <c r="M572" s="48">
        <f>Calculations!I549</f>
        <v>0</v>
      </c>
      <c r="N572" s="48">
        <f>Calculations!Q549</f>
        <v>0</v>
      </c>
      <c r="O572" s="48">
        <f>Calculations!V549</f>
        <v>0</v>
      </c>
      <c r="P572" s="48">
        <f>Calculations!O549</f>
        <v>0</v>
      </c>
      <c r="Q572" s="48">
        <f>Calculations!T549</f>
        <v>0</v>
      </c>
      <c r="R572" s="48">
        <f>Calculations!M549</f>
        <v>0</v>
      </c>
      <c r="S572" s="48">
        <f>Calculations!R549</f>
        <v>0</v>
      </c>
      <c r="T572" s="28" t="s">
        <v>2616</v>
      </c>
      <c r="U572" s="28" t="s">
        <v>2622</v>
      </c>
      <c r="V572" s="26" t="s">
        <v>2627</v>
      </c>
      <c r="W572" s="35" t="s">
        <v>2631</v>
      </c>
      <c r="X572" s="36"/>
    </row>
    <row r="573" spans="2:24" x14ac:dyDescent="0.2">
      <c r="B573" s="10" t="str">
        <f>Calculations!A550</f>
        <v>KY/163</v>
      </c>
      <c r="C573" s="10" t="str">
        <f>Calculations!B550</f>
        <v>Land off North Dean Road</v>
      </c>
      <c r="D573" s="10" t="str">
        <f>Calculations!C550</f>
        <v>Residential</v>
      </c>
      <c r="E573" s="48">
        <f>Calculations!D550</f>
        <v>1.7110000000000001</v>
      </c>
      <c r="F573" s="48">
        <f>Calculations!H550</f>
        <v>1.7110000000000001</v>
      </c>
      <c r="G573" s="48">
        <f>Calculations!L550</f>
        <v>100</v>
      </c>
      <c r="H573" s="48">
        <f>Calculations!G550</f>
        <v>0</v>
      </c>
      <c r="I573" s="48">
        <f>Calculations!K550</f>
        <v>0</v>
      </c>
      <c r="J573" s="48">
        <f>Calculations!F550</f>
        <v>0</v>
      </c>
      <c r="K573" s="48">
        <f>Calculations!J550</f>
        <v>0</v>
      </c>
      <c r="L573" s="48">
        <f>Calculations!E550</f>
        <v>0</v>
      </c>
      <c r="M573" s="48">
        <f>Calculations!I550</f>
        <v>0</v>
      </c>
      <c r="N573" s="48">
        <f>Calculations!Q550</f>
        <v>0.1712787480927</v>
      </c>
      <c r="O573" s="48">
        <f>Calculations!V550</f>
        <v>10.010446995482173</v>
      </c>
      <c r="P573" s="48">
        <f>Calculations!O550</f>
        <v>4.53985783817E-2</v>
      </c>
      <c r="Q573" s="48">
        <f>Calculations!T550</f>
        <v>2.6533359662010518</v>
      </c>
      <c r="R573" s="48">
        <f>Calculations!M550</f>
        <v>0</v>
      </c>
      <c r="S573" s="48">
        <f>Calculations!R550</f>
        <v>0</v>
      </c>
      <c r="T573" s="28" t="s">
        <v>2616</v>
      </c>
      <c r="U573" s="28" t="s">
        <v>2622</v>
      </c>
      <c r="V573" s="26" t="s">
        <v>2626</v>
      </c>
      <c r="W573" s="35" t="s">
        <v>2635</v>
      </c>
      <c r="X573" s="36"/>
    </row>
    <row r="574" spans="2:24" x14ac:dyDescent="0.2">
      <c r="B574" s="10" t="str">
        <f>Calculations!A551</f>
        <v>KY/164A</v>
      </c>
      <c r="C574" s="10" t="str">
        <f>Calculations!B551</f>
        <v>Land off Ryan Grove Braithwaite</v>
      </c>
      <c r="D574" s="10" t="str">
        <f>Calculations!C551</f>
        <v>Residential</v>
      </c>
      <c r="E574" s="48">
        <f>Calculations!D551</f>
        <v>0.36608099999999999</v>
      </c>
      <c r="F574" s="48">
        <f>Calculations!H551</f>
        <v>0.36608099999999999</v>
      </c>
      <c r="G574" s="48">
        <f>Calculations!L551</f>
        <v>100</v>
      </c>
      <c r="H574" s="48">
        <f>Calculations!G551</f>
        <v>0</v>
      </c>
      <c r="I574" s="48">
        <f>Calculations!K551</f>
        <v>0</v>
      </c>
      <c r="J574" s="48">
        <f>Calculations!F551</f>
        <v>0</v>
      </c>
      <c r="K574" s="48">
        <f>Calculations!J551</f>
        <v>0</v>
      </c>
      <c r="L574" s="48">
        <f>Calculations!E551</f>
        <v>0</v>
      </c>
      <c r="M574" s="48">
        <f>Calculations!I551</f>
        <v>0</v>
      </c>
      <c r="N574" s="48">
        <f>Calculations!Q551</f>
        <v>4.0197134188009999E-2</v>
      </c>
      <c r="O574" s="48">
        <f>Calculations!V551</f>
        <v>10.980393461559053</v>
      </c>
      <c r="P574" s="48">
        <f>Calculations!O551</f>
        <v>4.3818967000100002E-3</v>
      </c>
      <c r="Q574" s="48">
        <f>Calculations!T551</f>
        <v>1.1969746313001768</v>
      </c>
      <c r="R574" s="48">
        <f>Calculations!M551</f>
        <v>0</v>
      </c>
      <c r="S574" s="48">
        <f>Calculations!R551</f>
        <v>0</v>
      </c>
      <c r="T574" s="28" t="s">
        <v>2616</v>
      </c>
      <c r="U574" s="28" t="s">
        <v>2622</v>
      </c>
      <c r="V574" s="26" t="s">
        <v>2626</v>
      </c>
      <c r="W574" s="35" t="s">
        <v>2635</v>
      </c>
      <c r="X574" s="36"/>
    </row>
    <row r="575" spans="2:24" x14ac:dyDescent="0.2">
      <c r="B575" s="10" t="str">
        <f>Calculations!A552</f>
        <v>KY/164B</v>
      </c>
      <c r="C575" s="10" t="str">
        <f>Calculations!B552</f>
        <v>Land off Briathwaite Road</v>
      </c>
      <c r="D575" s="10" t="str">
        <f>Calculations!C552</f>
        <v>Residential</v>
      </c>
      <c r="E575" s="48">
        <f>Calculations!D552</f>
        <v>2.5900400000000001</v>
      </c>
      <c r="F575" s="48">
        <f>Calculations!H552</f>
        <v>2.5900400000000001</v>
      </c>
      <c r="G575" s="48">
        <f>Calculations!L552</f>
        <v>100</v>
      </c>
      <c r="H575" s="48">
        <f>Calculations!G552</f>
        <v>0</v>
      </c>
      <c r="I575" s="48">
        <f>Calculations!K552</f>
        <v>0</v>
      </c>
      <c r="J575" s="48">
        <f>Calculations!F552</f>
        <v>0</v>
      </c>
      <c r="K575" s="48">
        <f>Calculations!J552</f>
        <v>0</v>
      </c>
      <c r="L575" s="48">
        <f>Calculations!E552</f>
        <v>0</v>
      </c>
      <c r="M575" s="48">
        <f>Calculations!I552</f>
        <v>0</v>
      </c>
      <c r="N575" s="48">
        <f>Calculations!Q552</f>
        <v>0.133184573344</v>
      </c>
      <c r="O575" s="48">
        <f>Calculations!V552</f>
        <v>5.1421821031335417</v>
      </c>
      <c r="P575" s="48">
        <f>Calculations!O552</f>
        <v>0</v>
      </c>
      <c r="Q575" s="48">
        <f>Calculations!T552</f>
        <v>0</v>
      </c>
      <c r="R575" s="48">
        <f>Calculations!M552</f>
        <v>0</v>
      </c>
      <c r="S575" s="48">
        <f>Calculations!R552</f>
        <v>0</v>
      </c>
      <c r="T575" s="28" t="s">
        <v>2616</v>
      </c>
      <c r="U575" s="28" t="s">
        <v>2622</v>
      </c>
      <c r="V575" s="26" t="s">
        <v>2626</v>
      </c>
      <c r="W575" s="35" t="s">
        <v>2635</v>
      </c>
      <c r="X575" s="36"/>
    </row>
    <row r="576" spans="2:24" x14ac:dyDescent="0.2">
      <c r="B576" s="10" t="str">
        <f>Calculations!A553</f>
        <v>KY/165</v>
      </c>
      <c r="C576" s="10" t="str">
        <f>Calculations!B553</f>
        <v>Land at Parkwood Rise</v>
      </c>
      <c r="D576" s="10" t="str">
        <f>Calculations!C553</f>
        <v>Residential</v>
      </c>
      <c r="E576" s="48">
        <f>Calculations!D553</f>
        <v>6.4696100000000006E-2</v>
      </c>
      <c r="F576" s="48">
        <f>Calculations!H553</f>
        <v>6.4696100000000006E-2</v>
      </c>
      <c r="G576" s="48">
        <f>Calculations!L553</f>
        <v>100</v>
      </c>
      <c r="H576" s="48">
        <f>Calculations!G553</f>
        <v>0</v>
      </c>
      <c r="I576" s="48">
        <f>Calculations!K553</f>
        <v>0</v>
      </c>
      <c r="J576" s="48">
        <f>Calculations!F553</f>
        <v>0</v>
      </c>
      <c r="K576" s="48">
        <f>Calculations!J553</f>
        <v>0</v>
      </c>
      <c r="L576" s="48">
        <f>Calculations!E553</f>
        <v>0</v>
      </c>
      <c r="M576" s="48">
        <f>Calculations!I553</f>
        <v>0</v>
      </c>
      <c r="N576" s="48">
        <f>Calculations!Q553</f>
        <v>0</v>
      </c>
      <c r="O576" s="48">
        <f>Calculations!V553</f>
        <v>0</v>
      </c>
      <c r="P576" s="48">
        <f>Calculations!O553</f>
        <v>0</v>
      </c>
      <c r="Q576" s="48">
        <f>Calculations!T553</f>
        <v>0</v>
      </c>
      <c r="R576" s="48">
        <f>Calculations!M553</f>
        <v>0</v>
      </c>
      <c r="S576" s="48">
        <f>Calculations!R553</f>
        <v>0</v>
      </c>
      <c r="T576" s="28" t="s">
        <v>2616</v>
      </c>
      <c r="U576" s="28" t="s">
        <v>2622</v>
      </c>
      <c r="V576" s="26" t="s">
        <v>2627</v>
      </c>
      <c r="W576" s="35" t="s">
        <v>2631</v>
      </c>
      <c r="X576" s="36"/>
    </row>
    <row r="577" spans="2:24" x14ac:dyDescent="0.2">
      <c r="B577" s="10" t="str">
        <f>Calculations!A554</f>
        <v>KY/166</v>
      </c>
      <c r="C577" s="10" t="str">
        <f>Calculations!B554</f>
        <v>Land adjacent to Back Eric Street</v>
      </c>
      <c r="D577" s="10" t="str">
        <f>Calculations!C554</f>
        <v>Residential</v>
      </c>
      <c r="E577" s="48">
        <f>Calculations!D554</f>
        <v>9.8865300000000003E-2</v>
      </c>
      <c r="F577" s="48">
        <f>Calculations!H554</f>
        <v>9.8865300000000003E-2</v>
      </c>
      <c r="G577" s="48">
        <f>Calculations!L554</f>
        <v>100</v>
      </c>
      <c r="H577" s="48">
        <f>Calculations!G554</f>
        <v>0</v>
      </c>
      <c r="I577" s="48">
        <f>Calculations!K554</f>
        <v>0</v>
      </c>
      <c r="J577" s="48">
        <f>Calculations!F554</f>
        <v>0</v>
      </c>
      <c r="K577" s="48">
        <f>Calculations!J554</f>
        <v>0</v>
      </c>
      <c r="L577" s="48">
        <f>Calculations!E554</f>
        <v>0</v>
      </c>
      <c r="M577" s="48">
        <f>Calculations!I554</f>
        <v>0</v>
      </c>
      <c r="N577" s="48">
        <f>Calculations!Q554</f>
        <v>3.1463614858290002E-3</v>
      </c>
      <c r="O577" s="48">
        <f>Calculations!V554</f>
        <v>3.1824730070398815</v>
      </c>
      <c r="P577" s="48">
        <f>Calculations!O554</f>
        <v>7.0914402949000005E-5</v>
      </c>
      <c r="Q577" s="48">
        <f>Calculations!T554</f>
        <v>7.1728304014654284E-2</v>
      </c>
      <c r="R577" s="48">
        <f>Calculations!M554</f>
        <v>4.4225009938999999E-5</v>
      </c>
      <c r="S577" s="48">
        <f>Calculations!R554</f>
        <v>4.4732590645049371E-2</v>
      </c>
      <c r="T577" s="28" t="s">
        <v>2616</v>
      </c>
      <c r="U577" s="28" t="s">
        <v>2622</v>
      </c>
      <c r="V577" s="26" t="s">
        <v>2626</v>
      </c>
      <c r="W577" s="35" t="s">
        <v>2635</v>
      </c>
      <c r="X577" s="36"/>
    </row>
    <row r="578" spans="2:24" x14ac:dyDescent="0.2">
      <c r="B578" s="10" t="str">
        <f>Calculations!A555</f>
        <v>KY/167</v>
      </c>
      <c r="C578" s="10" t="str">
        <f>Calculations!B555</f>
        <v>Grange Street</v>
      </c>
      <c r="D578" s="10" t="str">
        <f>Calculations!C555</f>
        <v>Residential</v>
      </c>
      <c r="E578" s="48">
        <f>Calculations!D555</f>
        <v>0.33525100000000002</v>
      </c>
      <c r="F578" s="48">
        <f>Calculations!H555</f>
        <v>0.33525100000000002</v>
      </c>
      <c r="G578" s="48">
        <f>Calculations!L555</f>
        <v>100</v>
      </c>
      <c r="H578" s="48">
        <f>Calculations!G555</f>
        <v>0</v>
      </c>
      <c r="I578" s="48">
        <f>Calculations!K555</f>
        <v>0</v>
      </c>
      <c r="J578" s="48">
        <f>Calculations!F555</f>
        <v>0</v>
      </c>
      <c r="K578" s="48">
        <f>Calculations!J555</f>
        <v>0</v>
      </c>
      <c r="L578" s="48">
        <f>Calculations!E555</f>
        <v>0</v>
      </c>
      <c r="M578" s="48">
        <f>Calculations!I555</f>
        <v>0</v>
      </c>
      <c r="N578" s="48">
        <f>Calculations!Q555</f>
        <v>0</v>
      </c>
      <c r="O578" s="48">
        <f>Calculations!V555</f>
        <v>0</v>
      </c>
      <c r="P578" s="48">
        <f>Calculations!O555</f>
        <v>0</v>
      </c>
      <c r="Q578" s="48">
        <f>Calculations!T555</f>
        <v>0</v>
      </c>
      <c r="R578" s="48">
        <f>Calculations!M555</f>
        <v>0</v>
      </c>
      <c r="S578" s="48">
        <f>Calculations!R555</f>
        <v>0</v>
      </c>
      <c r="T578" s="28" t="s">
        <v>2616</v>
      </c>
      <c r="U578" s="28" t="s">
        <v>2622</v>
      </c>
      <c r="V578" s="26" t="s">
        <v>2627</v>
      </c>
      <c r="W578" s="35" t="s">
        <v>2631</v>
      </c>
      <c r="X578" s="36"/>
    </row>
    <row r="579" spans="2:24" x14ac:dyDescent="0.2">
      <c r="B579" s="10" t="str">
        <f>Calculations!A556</f>
        <v>KY/168</v>
      </c>
      <c r="C579" s="10" t="str">
        <f>Calculations!B556</f>
        <v>Land east of Croftlands, Skipton Rd</v>
      </c>
      <c r="D579" s="10" t="str">
        <f>Calculations!C556</f>
        <v>Residential</v>
      </c>
      <c r="E579" s="48">
        <f>Calculations!D556</f>
        <v>0.155198</v>
      </c>
      <c r="F579" s="48">
        <f>Calculations!H556</f>
        <v>0.155198</v>
      </c>
      <c r="G579" s="48">
        <f>Calculations!L556</f>
        <v>100</v>
      </c>
      <c r="H579" s="48">
        <f>Calculations!G556</f>
        <v>0</v>
      </c>
      <c r="I579" s="48">
        <f>Calculations!K556</f>
        <v>0</v>
      </c>
      <c r="J579" s="48">
        <f>Calculations!F556</f>
        <v>0</v>
      </c>
      <c r="K579" s="48">
        <f>Calculations!J556</f>
        <v>0</v>
      </c>
      <c r="L579" s="48">
        <f>Calculations!E556</f>
        <v>0</v>
      </c>
      <c r="M579" s="48">
        <f>Calculations!I556</f>
        <v>0</v>
      </c>
      <c r="N579" s="48">
        <f>Calculations!Q556</f>
        <v>0</v>
      </c>
      <c r="O579" s="48">
        <f>Calculations!V556</f>
        <v>0</v>
      </c>
      <c r="P579" s="48">
        <f>Calculations!O556</f>
        <v>0</v>
      </c>
      <c r="Q579" s="48">
        <f>Calculations!T556</f>
        <v>0</v>
      </c>
      <c r="R579" s="48">
        <f>Calculations!M556</f>
        <v>0</v>
      </c>
      <c r="S579" s="48">
        <f>Calculations!R556</f>
        <v>0</v>
      </c>
      <c r="T579" s="28" t="s">
        <v>2616</v>
      </c>
      <c r="U579" s="28" t="s">
        <v>2622</v>
      </c>
      <c r="V579" s="26" t="s">
        <v>2627</v>
      </c>
      <c r="W579" s="35" t="s">
        <v>2631</v>
      </c>
      <c r="X579" s="36"/>
    </row>
    <row r="580" spans="2:24" x14ac:dyDescent="0.2">
      <c r="B580" s="10" t="str">
        <f>Calculations!A557</f>
        <v>KY/169</v>
      </c>
      <c r="C580" s="10" t="str">
        <f>Calculations!B557</f>
        <v>Halifax Rd</v>
      </c>
      <c r="D580" s="10" t="str">
        <f>Calculations!C557</f>
        <v>Residential</v>
      </c>
      <c r="E580" s="48">
        <f>Calculations!D557</f>
        <v>8.1384899999999996E-2</v>
      </c>
      <c r="F580" s="48">
        <f>Calculations!H557</f>
        <v>8.1384899999999996E-2</v>
      </c>
      <c r="G580" s="48">
        <f>Calculations!L557</f>
        <v>100</v>
      </c>
      <c r="H580" s="48">
        <f>Calculations!G557</f>
        <v>0</v>
      </c>
      <c r="I580" s="48">
        <f>Calculations!K557</f>
        <v>0</v>
      </c>
      <c r="J580" s="48">
        <f>Calculations!F557</f>
        <v>0</v>
      </c>
      <c r="K580" s="48">
        <f>Calculations!J557</f>
        <v>0</v>
      </c>
      <c r="L580" s="48">
        <f>Calculations!E557</f>
        <v>0</v>
      </c>
      <c r="M580" s="48">
        <f>Calculations!I557</f>
        <v>0</v>
      </c>
      <c r="N580" s="48">
        <f>Calculations!Q557</f>
        <v>1.5743707249799999E-3</v>
      </c>
      <c r="O580" s="48">
        <f>Calculations!V557</f>
        <v>1.9344752220375034</v>
      </c>
      <c r="P580" s="48">
        <f>Calculations!O557</f>
        <v>0</v>
      </c>
      <c r="Q580" s="48">
        <f>Calculations!T557</f>
        <v>0</v>
      </c>
      <c r="R580" s="48">
        <f>Calculations!M557</f>
        <v>0</v>
      </c>
      <c r="S580" s="48">
        <f>Calculations!R557</f>
        <v>0</v>
      </c>
      <c r="T580" s="28" t="s">
        <v>2616</v>
      </c>
      <c r="U580" s="28" t="s">
        <v>2622</v>
      </c>
      <c r="V580" s="26" t="s">
        <v>2626</v>
      </c>
      <c r="W580" s="35" t="s">
        <v>2635</v>
      </c>
      <c r="X580" s="36"/>
    </row>
    <row r="581" spans="2:24" x14ac:dyDescent="0.2">
      <c r="B581" s="10" t="str">
        <f>Calculations!A558</f>
        <v>KY/170</v>
      </c>
      <c r="C581" s="10" t="str">
        <f>Calculations!B558</f>
        <v>10 Church Street</v>
      </c>
      <c r="D581" s="10" t="str">
        <f>Calculations!C558</f>
        <v>Residential</v>
      </c>
      <c r="E581" s="48">
        <f>Calculations!D558</f>
        <v>4.3610000000000003E-2</v>
      </c>
      <c r="F581" s="48">
        <f>Calculations!H558</f>
        <v>4.3610000000000003E-2</v>
      </c>
      <c r="G581" s="48">
        <f>Calculations!L558</f>
        <v>100</v>
      </c>
      <c r="H581" s="48">
        <f>Calculations!G558</f>
        <v>0</v>
      </c>
      <c r="I581" s="48">
        <f>Calculations!K558</f>
        <v>0</v>
      </c>
      <c r="J581" s="48">
        <f>Calculations!F558</f>
        <v>0</v>
      </c>
      <c r="K581" s="48">
        <f>Calculations!J558</f>
        <v>0</v>
      </c>
      <c r="L581" s="48">
        <f>Calculations!E558</f>
        <v>0</v>
      </c>
      <c r="M581" s="48">
        <f>Calculations!I558</f>
        <v>0</v>
      </c>
      <c r="N581" s="48">
        <f>Calculations!Q558</f>
        <v>0</v>
      </c>
      <c r="O581" s="48">
        <f>Calculations!V558</f>
        <v>0</v>
      </c>
      <c r="P581" s="48">
        <f>Calculations!O558</f>
        <v>0</v>
      </c>
      <c r="Q581" s="48">
        <f>Calculations!T558</f>
        <v>0</v>
      </c>
      <c r="R581" s="48">
        <f>Calculations!M558</f>
        <v>0</v>
      </c>
      <c r="S581" s="48">
        <f>Calculations!R558</f>
        <v>0</v>
      </c>
      <c r="T581" s="28" t="s">
        <v>2616</v>
      </c>
      <c r="U581" s="28" t="s">
        <v>2622</v>
      </c>
      <c r="V581" s="26" t="s">
        <v>2627</v>
      </c>
      <c r="W581" s="35" t="s">
        <v>2631</v>
      </c>
      <c r="X581" s="36"/>
    </row>
    <row r="582" spans="2:24" x14ac:dyDescent="0.2">
      <c r="B582" s="10" t="str">
        <f>Calculations!A559</f>
        <v>KY/171</v>
      </c>
      <c r="C582" s="10" t="str">
        <f>Calculations!B559</f>
        <v>Springfield Mills, Oakworth Road</v>
      </c>
      <c r="D582" s="10" t="str">
        <f>Calculations!C559</f>
        <v>Residential</v>
      </c>
      <c r="E582" s="48">
        <f>Calculations!D559</f>
        <v>7.0889599999999997E-2</v>
      </c>
      <c r="F582" s="48">
        <f>Calculations!H559</f>
        <v>7.0889599999999997E-2</v>
      </c>
      <c r="G582" s="48">
        <f>Calculations!L559</f>
        <v>100</v>
      </c>
      <c r="H582" s="48">
        <f>Calculations!G559</f>
        <v>0</v>
      </c>
      <c r="I582" s="48">
        <f>Calculations!K559</f>
        <v>0</v>
      </c>
      <c r="J582" s="48">
        <f>Calculations!F559</f>
        <v>0</v>
      </c>
      <c r="K582" s="48">
        <f>Calculations!J559</f>
        <v>0</v>
      </c>
      <c r="L582" s="48">
        <f>Calculations!E559</f>
        <v>0</v>
      </c>
      <c r="M582" s="48">
        <f>Calculations!I559</f>
        <v>0</v>
      </c>
      <c r="N582" s="48">
        <f>Calculations!Q559</f>
        <v>6.2500883303600006E-3</v>
      </c>
      <c r="O582" s="48">
        <f>Calculations!V559</f>
        <v>8.8166505811289682</v>
      </c>
      <c r="P582" s="48">
        <f>Calculations!O559</f>
        <v>2.5290954374700002E-3</v>
      </c>
      <c r="Q582" s="48">
        <f>Calculations!T559</f>
        <v>3.5676537002183677</v>
      </c>
      <c r="R582" s="48">
        <f>Calculations!M559</f>
        <v>0</v>
      </c>
      <c r="S582" s="48">
        <f>Calculations!R559</f>
        <v>0</v>
      </c>
      <c r="T582" s="28" t="s">
        <v>2616</v>
      </c>
      <c r="U582" s="28" t="s">
        <v>2622</v>
      </c>
      <c r="V582" s="26" t="s">
        <v>2626</v>
      </c>
      <c r="W582" s="35" t="s">
        <v>2635</v>
      </c>
      <c r="X582" s="36"/>
    </row>
    <row r="583" spans="2:24" x14ac:dyDescent="0.2">
      <c r="B583" s="10" t="str">
        <f>Calculations!A560</f>
        <v>KY/172</v>
      </c>
      <c r="C583" s="10" t="str">
        <f>Calculations!B560</f>
        <v>Parson Street</v>
      </c>
      <c r="D583" s="10" t="str">
        <f>Calculations!C560</f>
        <v>Residential</v>
      </c>
      <c r="E583" s="48">
        <f>Calculations!D560</f>
        <v>0.49207099999999998</v>
      </c>
      <c r="F583" s="48">
        <f>Calculations!H560</f>
        <v>0.49207099999999998</v>
      </c>
      <c r="G583" s="48">
        <f>Calculations!L560</f>
        <v>100</v>
      </c>
      <c r="H583" s="48">
        <f>Calculations!G560</f>
        <v>0</v>
      </c>
      <c r="I583" s="48">
        <f>Calculations!K560</f>
        <v>0</v>
      </c>
      <c r="J583" s="48">
        <f>Calculations!F560</f>
        <v>0</v>
      </c>
      <c r="K583" s="48">
        <f>Calculations!J560</f>
        <v>0</v>
      </c>
      <c r="L583" s="48">
        <f>Calculations!E560</f>
        <v>0</v>
      </c>
      <c r="M583" s="48">
        <f>Calculations!I560</f>
        <v>0</v>
      </c>
      <c r="N583" s="48">
        <f>Calculations!Q560</f>
        <v>0</v>
      </c>
      <c r="O583" s="48">
        <f>Calculations!V560</f>
        <v>0</v>
      </c>
      <c r="P583" s="48">
        <f>Calculations!O560</f>
        <v>0</v>
      </c>
      <c r="Q583" s="48">
        <f>Calculations!T560</f>
        <v>0</v>
      </c>
      <c r="R583" s="48">
        <f>Calculations!M560</f>
        <v>0</v>
      </c>
      <c r="S583" s="48">
        <f>Calculations!R560</f>
        <v>0</v>
      </c>
      <c r="T583" s="28" t="s">
        <v>2616</v>
      </c>
      <c r="U583" s="28" t="s">
        <v>2622</v>
      </c>
      <c r="V583" s="26" t="s">
        <v>2627</v>
      </c>
      <c r="W583" s="35" t="s">
        <v>2631</v>
      </c>
      <c r="X583" s="36"/>
    </row>
    <row r="584" spans="2:24" x14ac:dyDescent="0.2">
      <c r="B584" s="10" t="str">
        <f>Calculations!A561</f>
        <v>KY/173</v>
      </c>
      <c r="C584" s="10" t="str">
        <f>Calculations!B561</f>
        <v>Sovereign House, Bradford Rd</v>
      </c>
      <c r="D584" s="10" t="str">
        <f>Calculations!C561</f>
        <v>Residential</v>
      </c>
      <c r="E584" s="48">
        <f>Calculations!D561</f>
        <v>5.49831E-2</v>
      </c>
      <c r="F584" s="48">
        <f>Calculations!H561</f>
        <v>5.49831E-2</v>
      </c>
      <c r="G584" s="48">
        <f>Calculations!L561</f>
        <v>100</v>
      </c>
      <c r="H584" s="48">
        <f>Calculations!G561</f>
        <v>0</v>
      </c>
      <c r="I584" s="48">
        <f>Calculations!K561</f>
        <v>0</v>
      </c>
      <c r="J584" s="48">
        <f>Calculations!F561</f>
        <v>0</v>
      </c>
      <c r="K584" s="48">
        <f>Calculations!J561</f>
        <v>0</v>
      </c>
      <c r="L584" s="48">
        <f>Calculations!E561</f>
        <v>0</v>
      </c>
      <c r="M584" s="48">
        <f>Calculations!I561</f>
        <v>0</v>
      </c>
      <c r="N584" s="48">
        <f>Calculations!Q561</f>
        <v>2.0136606330000001E-2</v>
      </c>
      <c r="O584" s="48">
        <f>Calculations!V561</f>
        <v>36.623264839559795</v>
      </c>
      <c r="P584" s="48">
        <f>Calculations!O561</f>
        <v>0</v>
      </c>
      <c r="Q584" s="48">
        <f>Calculations!T561</f>
        <v>0</v>
      </c>
      <c r="R584" s="48">
        <f>Calculations!M561</f>
        <v>0</v>
      </c>
      <c r="S584" s="48">
        <f>Calculations!R561</f>
        <v>0</v>
      </c>
      <c r="T584" s="28" t="s">
        <v>2616</v>
      </c>
      <c r="U584" s="28" t="s">
        <v>2622</v>
      </c>
      <c r="V584" s="26" t="s">
        <v>2626</v>
      </c>
      <c r="W584" s="35" t="s">
        <v>2635</v>
      </c>
      <c r="X584" s="36"/>
    </row>
    <row r="585" spans="2:24" x14ac:dyDescent="0.2">
      <c r="B585" s="10" t="str">
        <f>Calculations!A562</f>
        <v>KY/174</v>
      </c>
      <c r="C585" s="10" t="str">
        <f>Calculations!B562</f>
        <v>Ilkley Road, Riddlesden</v>
      </c>
      <c r="D585" s="10" t="str">
        <f>Calculations!C562</f>
        <v>Residential</v>
      </c>
      <c r="E585" s="48">
        <f>Calculations!D562</f>
        <v>0.79809099999999999</v>
      </c>
      <c r="F585" s="48">
        <f>Calculations!H562</f>
        <v>0.79809099999999999</v>
      </c>
      <c r="G585" s="48">
        <f>Calculations!L562</f>
        <v>100</v>
      </c>
      <c r="H585" s="48">
        <f>Calculations!G562</f>
        <v>0</v>
      </c>
      <c r="I585" s="48">
        <f>Calculations!K562</f>
        <v>0</v>
      </c>
      <c r="J585" s="48">
        <f>Calculations!F562</f>
        <v>0</v>
      </c>
      <c r="K585" s="48">
        <f>Calculations!J562</f>
        <v>0</v>
      </c>
      <c r="L585" s="48">
        <f>Calculations!E562</f>
        <v>0</v>
      </c>
      <c r="M585" s="48">
        <f>Calculations!I562</f>
        <v>0</v>
      </c>
      <c r="N585" s="48">
        <f>Calculations!Q562</f>
        <v>1.19875999983E-4</v>
      </c>
      <c r="O585" s="48">
        <f>Calculations!V562</f>
        <v>1.502034228966371E-2</v>
      </c>
      <c r="P585" s="48">
        <f>Calculations!O562</f>
        <v>0</v>
      </c>
      <c r="Q585" s="48">
        <f>Calculations!T562</f>
        <v>0</v>
      </c>
      <c r="R585" s="48">
        <f>Calculations!M562</f>
        <v>0</v>
      </c>
      <c r="S585" s="48">
        <f>Calculations!R562</f>
        <v>0</v>
      </c>
      <c r="T585" s="28" t="s">
        <v>2616</v>
      </c>
      <c r="U585" s="28" t="s">
        <v>2622</v>
      </c>
      <c r="V585" s="26" t="s">
        <v>2626</v>
      </c>
      <c r="W585" s="35" t="s">
        <v>2635</v>
      </c>
      <c r="X585" s="36"/>
    </row>
    <row r="586" spans="2:24" ht="25.5" x14ac:dyDescent="0.2">
      <c r="B586" s="10" t="str">
        <f>Calculations!A280</f>
        <v>DH/011</v>
      </c>
      <c r="C586" s="10" t="str">
        <f>Calculations!B280</f>
        <v>Halifax Road, Denholme Gate</v>
      </c>
      <c r="D586" s="10" t="str">
        <f>Calculations!C280</f>
        <v>Residential</v>
      </c>
      <c r="E586" s="48">
        <f>Calculations!D280</f>
        <v>0.73021899999999995</v>
      </c>
      <c r="F586" s="48">
        <f>Calculations!H280</f>
        <v>0.73021899999999995</v>
      </c>
      <c r="G586" s="48">
        <f>Calculations!L280</f>
        <v>100</v>
      </c>
      <c r="H586" s="48">
        <f>Calculations!G280</f>
        <v>0</v>
      </c>
      <c r="I586" s="48">
        <f>Calculations!K280</f>
        <v>0</v>
      </c>
      <c r="J586" s="48">
        <f>Calculations!F280</f>
        <v>0</v>
      </c>
      <c r="K586" s="48">
        <f>Calculations!J280</f>
        <v>0</v>
      </c>
      <c r="L586" s="48">
        <f>Calculations!E280</f>
        <v>0</v>
      </c>
      <c r="M586" s="48">
        <f>Calculations!I280</f>
        <v>0</v>
      </c>
      <c r="N586" s="48">
        <f>Calculations!Q280</f>
        <v>0.47075532588969998</v>
      </c>
      <c r="O586" s="48">
        <f>Calculations!V280</f>
        <v>64.467690636603535</v>
      </c>
      <c r="P586" s="48">
        <f>Calculations!O280</f>
        <v>0.11112903125570001</v>
      </c>
      <c r="Q586" s="48">
        <f>Calculations!T280</f>
        <v>15.218589389717332</v>
      </c>
      <c r="R586" s="48">
        <f>Calculations!M280</f>
        <v>8.4298846408700001E-2</v>
      </c>
      <c r="S586" s="48">
        <f>Calculations!R280</f>
        <v>11.544323882109341</v>
      </c>
      <c r="T586" s="28" t="s">
        <v>2615</v>
      </c>
      <c r="U586" s="28" t="s">
        <v>2622</v>
      </c>
      <c r="V586" s="26" t="s">
        <v>2623</v>
      </c>
      <c r="W586" s="35" t="s">
        <v>2632</v>
      </c>
      <c r="X586" s="36"/>
    </row>
    <row r="587" spans="2:24" x14ac:dyDescent="0.2">
      <c r="B587" s="10" t="str">
        <f>Calculations!A564</f>
        <v>ME/001B</v>
      </c>
      <c r="C587" s="10" t="str">
        <f>Calculations!B564</f>
        <v>Bingley Road</v>
      </c>
      <c r="D587" s="10" t="str">
        <f>Calculations!C564</f>
        <v>Residential</v>
      </c>
      <c r="E587" s="48">
        <f>Calculations!D564</f>
        <v>5.23672</v>
      </c>
      <c r="F587" s="48">
        <f>Calculations!H564</f>
        <v>5.23672</v>
      </c>
      <c r="G587" s="48">
        <f>Calculations!L564</f>
        <v>100</v>
      </c>
      <c r="H587" s="48">
        <f>Calculations!G564</f>
        <v>0</v>
      </c>
      <c r="I587" s="48">
        <f>Calculations!K564</f>
        <v>0</v>
      </c>
      <c r="J587" s="48">
        <f>Calculations!F564</f>
        <v>0</v>
      </c>
      <c r="K587" s="48">
        <f>Calculations!J564</f>
        <v>0</v>
      </c>
      <c r="L587" s="48">
        <f>Calculations!E564</f>
        <v>0</v>
      </c>
      <c r="M587" s="48">
        <f>Calculations!I564</f>
        <v>0</v>
      </c>
      <c r="N587" s="48">
        <f>Calculations!Q564</f>
        <v>0.48813459240200002</v>
      </c>
      <c r="O587" s="48">
        <f>Calculations!V564</f>
        <v>9.3213804137322605</v>
      </c>
      <c r="P587" s="48">
        <f>Calculations!O564</f>
        <v>5.7278950607000001E-2</v>
      </c>
      <c r="Q587" s="48">
        <f>Calculations!T564</f>
        <v>1.0937944096113599</v>
      </c>
      <c r="R587" s="48">
        <f>Calculations!M564</f>
        <v>0</v>
      </c>
      <c r="S587" s="48">
        <f>Calculations!R564</f>
        <v>0</v>
      </c>
      <c r="T587" s="28" t="s">
        <v>2616</v>
      </c>
      <c r="U587" s="28" t="s">
        <v>2622</v>
      </c>
      <c r="V587" s="26" t="s">
        <v>2626</v>
      </c>
      <c r="W587" s="35" t="s">
        <v>2635</v>
      </c>
      <c r="X587" s="36"/>
    </row>
    <row r="588" spans="2:24" x14ac:dyDescent="0.2">
      <c r="B588" s="10" t="str">
        <f>Calculations!A565</f>
        <v>ME/002</v>
      </c>
      <c r="C588" s="10" t="str">
        <f>Calculations!B565</f>
        <v>Bingley Road, Menston</v>
      </c>
      <c r="D588" s="10" t="str">
        <f>Calculations!C565</f>
        <v>Residential</v>
      </c>
      <c r="E588" s="48">
        <f>Calculations!D565</f>
        <v>2.3154300000000001</v>
      </c>
      <c r="F588" s="48">
        <f>Calculations!H565</f>
        <v>2.3154300000000001</v>
      </c>
      <c r="G588" s="48">
        <f>Calculations!L565</f>
        <v>100</v>
      </c>
      <c r="H588" s="48">
        <f>Calculations!G565</f>
        <v>0</v>
      </c>
      <c r="I588" s="48">
        <f>Calculations!K565</f>
        <v>0</v>
      </c>
      <c r="J588" s="48">
        <f>Calculations!F565</f>
        <v>0</v>
      </c>
      <c r="K588" s="48">
        <f>Calculations!J565</f>
        <v>0</v>
      </c>
      <c r="L588" s="48">
        <f>Calculations!E565</f>
        <v>0</v>
      </c>
      <c r="M588" s="48">
        <f>Calculations!I565</f>
        <v>0</v>
      </c>
      <c r="N588" s="48">
        <f>Calculations!Q565</f>
        <v>1.74890791365E-2</v>
      </c>
      <c r="O588" s="48">
        <f>Calculations!V565</f>
        <v>0.75532748286495377</v>
      </c>
      <c r="P588" s="48">
        <f>Calculations!O565</f>
        <v>0</v>
      </c>
      <c r="Q588" s="48">
        <f>Calculations!T565</f>
        <v>0</v>
      </c>
      <c r="R588" s="48">
        <f>Calculations!M565</f>
        <v>0</v>
      </c>
      <c r="S588" s="48">
        <f>Calculations!R565</f>
        <v>0</v>
      </c>
      <c r="T588" s="28" t="s">
        <v>2616</v>
      </c>
      <c r="U588" s="28" t="s">
        <v>2622</v>
      </c>
      <c r="V588" s="26" t="s">
        <v>2626</v>
      </c>
      <c r="W588" s="35" t="s">
        <v>2635</v>
      </c>
      <c r="X588" s="36"/>
    </row>
    <row r="589" spans="2:24" x14ac:dyDescent="0.2">
      <c r="B589" s="10" t="str">
        <f>Calculations!A566</f>
        <v>ME/003</v>
      </c>
      <c r="C589" s="10" t="str">
        <f>Calculations!B566</f>
        <v>Derry Hill, Menston</v>
      </c>
      <c r="D589" s="10" t="str">
        <f>Calculations!C566</f>
        <v>Residential</v>
      </c>
      <c r="E589" s="48">
        <f>Calculations!D566</f>
        <v>5.4416399999999996</v>
      </c>
      <c r="F589" s="48">
        <f>Calculations!H566</f>
        <v>5.4416399999999996</v>
      </c>
      <c r="G589" s="48">
        <f>Calculations!L566</f>
        <v>100</v>
      </c>
      <c r="H589" s="48">
        <f>Calculations!G566</f>
        <v>0</v>
      </c>
      <c r="I589" s="48">
        <f>Calculations!K566</f>
        <v>0</v>
      </c>
      <c r="J589" s="48">
        <f>Calculations!F566</f>
        <v>0</v>
      </c>
      <c r="K589" s="48">
        <f>Calculations!J566</f>
        <v>0</v>
      </c>
      <c r="L589" s="48">
        <f>Calculations!E566</f>
        <v>0</v>
      </c>
      <c r="M589" s="48">
        <f>Calculations!I566</f>
        <v>0</v>
      </c>
      <c r="N589" s="48">
        <f>Calculations!Q566</f>
        <v>0.45379659347820001</v>
      </c>
      <c r="O589" s="48">
        <f>Calculations!V566</f>
        <v>8.3393350805676238</v>
      </c>
      <c r="P589" s="48">
        <f>Calculations!O566</f>
        <v>9.3383167427199987E-2</v>
      </c>
      <c r="Q589" s="48">
        <f>Calculations!T566</f>
        <v>1.7160849932593849</v>
      </c>
      <c r="R589" s="48">
        <f>Calculations!M566</f>
        <v>2.96520318021E-2</v>
      </c>
      <c r="S589" s="48">
        <f>Calculations!R566</f>
        <v>0.54490983971927587</v>
      </c>
      <c r="T589" s="28" t="s">
        <v>2616</v>
      </c>
      <c r="U589" s="28" t="s">
        <v>2622</v>
      </c>
      <c r="V589" s="26" t="s">
        <v>2626</v>
      </c>
      <c r="W589" s="35" t="s">
        <v>2635</v>
      </c>
      <c r="X589" s="36"/>
    </row>
    <row r="590" spans="2:24" x14ac:dyDescent="0.2">
      <c r="B590" s="10" t="str">
        <f>Calculations!A567</f>
        <v>ME/005</v>
      </c>
      <c r="C590" s="10" t="str">
        <f>Calculations!B567</f>
        <v>Beech Close, Menston</v>
      </c>
      <c r="D590" s="10" t="str">
        <f>Calculations!C567</f>
        <v>Residential</v>
      </c>
      <c r="E590" s="48">
        <f>Calculations!D567</f>
        <v>5.7037300000000002</v>
      </c>
      <c r="F590" s="48">
        <f>Calculations!H567</f>
        <v>5.7037300000000002</v>
      </c>
      <c r="G590" s="48">
        <f>Calculations!L567</f>
        <v>100</v>
      </c>
      <c r="H590" s="48">
        <f>Calculations!G567</f>
        <v>0</v>
      </c>
      <c r="I590" s="48">
        <f>Calculations!K567</f>
        <v>0</v>
      </c>
      <c r="J590" s="48">
        <f>Calculations!F567</f>
        <v>0</v>
      </c>
      <c r="K590" s="48">
        <f>Calculations!J567</f>
        <v>0</v>
      </c>
      <c r="L590" s="48">
        <f>Calculations!E567</f>
        <v>0</v>
      </c>
      <c r="M590" s="48">
        <f>Calculations!I567</f>
        <v>0</v>
      </c>
      <c r="N590" s="48">
        <f>Calculations!Q567</f>
        <v>0.27745619100990004</v>
      </c>
      <c r="O590" s="48">
        <f>Calculations!V567</f>
        <v>4.8644692334647681</v>
      </c>
      <c r="P590" s="48">
        <f>Calculations!O567</f>
        <v>0.11232867944790001</v>
      </c>
      <c r="Q590" s="48">
        <f>Calculations!T567</f>
        <v>1.9693898457307761</v>
      </c>
      <c r="R590" s="48">
        <f>Calculations!M567</f>
        <v>5.7460013695300002E-2</v>
      </c>
      <c r="S590" s="48">
        <f>Calculations!R567</f>
        <v>1.0074111799699494</v>
      </c>
      <c r="T590" s="28" t="s">
        <v>2616</v>
      </c>
      <c r="U590" s="28" t="s">
        <v>2622</v>
      </c>
      <c r="V590" s="26" t="s">
        <v>2626</v>
      </c>
      <c r="W590" s="35" t="s">
        <v>2635</v>
      </c>
      <c r="X590" s="36"/>
    </row>
    <row r="591" spans="2:24" x14ac:dyDescent="0.2">
      <c r="B591" s="10" t="str">
        <f>Calculations!A568</f>
        <v>ME/007</v>
      </c>
      <c r="C591" s="10" t="str">
        <f>Calculations!B568</f>
        <v>Burley Road, Menston</v>
      </c>
      <c r="D591" s="10" t="str">
        <f>Calculations!C568</f>
        <v>Residential</v>
      </c>
      <c r="E591" s="48">
        <f>Calculations!D568</f>
        <v>6.7386900000000001</v>
      </c>
      <c r="F591" s="48">
        <f>Calculations!H568</f>
        <v>6.7386900000000001</v>
      </c>
      <c r="G591" s="48">
        <f>Calculations!L568</f>
        <v>100</v>
      </c>
      <c r="H591" s="48">
        <f>Calculations!G568</f>
        <v>0</v>
      </c>
      <c r="I591" s="48">
        <f>Calculations!K568</f>
        <v>0</v>
      </c>
      <c r="J591" s="48">
        <f>Calculations!F568</f>
        <v>0</v>
      </c>
      <c r="K591" s="48">
        <f>Calculations!J568</f>
        <v>0</v>
      </c>
      <c r="L591" s="48">
        <f>Calculations!E568</f>
        <v>0</v>
      </c>
      <c r="M591" s="48">
        <f>Calculations!I568</f>
        <v>0</v>
      </c>
      <c r="N591" s="48">
        <f>Calculations!Q568</f>
        <v>0.39486367162790004</v>
      </c>
      <c r="O591" s="48">
        <f>Calculations!V568</f>
        <v>5.8596503419492514</v>
      </c>
      <c r="P591" s="48">
        <f>Calculations!O568</f>
        <v>0.1290058735139</v>
      </c>
      <c r="Q591" s="48">
        <f>Calculations!T568</f>
        <v>1.9144058194381994</v>
      </c>
      <c r="R591" s="48">
        <f>Calculations!M568</f>
        <v>5.9721278702299999E-2</v>
      </c>
      <c r="S591" s="48">
        <f>Calculations!R568</f>
        <v>0.88624463660295982</v>
      </c>
      <c r="T591" s="28" t="s">
        <v>2616</v>
      </c>
      <c r="U591" s="28" t="s">
        <v>2622</v>
      </c>
      <c r="V591" s="26" t="s">
        <v>2626</v>
      </c>
      <c r="W591" s="35" t="s">
        <v>2635</v>
      </c>
      <c r="X591" s="36"/>
    </row>
    <row r="592" spans="2:24" x14ac:dyDescent="0.2">
      <c r="B592" s="10" t="str">
        <f>Calculations!A569</f>
        <v>ME/008</v>
      </c>
      <c r="C592" s="10" t="str">
        <f>Calculations!B569</f>
        <v>Bleach Mill Lane, Menston</v>
      </c>
      <c r="D592" s="10" t="str">
        <f>Calculations!C569</f>
        <v>Residential</v>
      </c>
      <c r="E592" s="48">
        <f>Calculations!D569</f>
        <v>13.3222</v>
      </c>
      <c r="F592" s="48">
        <f>Calculations!H569</f>
        <v>13.3222</v>
      </c>
      <c r="G592" s="48">
        <f>Calculations!L569</f>
        <v>100</v>
      </c>
      <c r="H592" s="48">
        <f>Calculations!G569</f>
        <v>0</v>
      </c>
      <c r="I592" s="48">
        <f>Calculations!K569</f>
        <v>0</v>
      </c>
      <c r="J592" s="48">
        <f>Calculations!F569</f>
        <v>0</v>
      </c>
      <c r="K592" s="48">
        <f>Calculations!J569</f>
        <v>0</v>
      </c>
      <c r="L592" s="48">
        <f>Calculations!E569</f>
        <v>0</v>
      </c>
      <c r="M592" s="48">
        <f>Calculations!I569</f>
        <v>0</v>
      </c>
      <c r="N592" s="48">
        <f>Calculations!Q569</f>
        <v>0.33314608819489999</v>
      </c>
      <c r="O592" s="48">
        <f>Calculations!V569</f>
        <v>2.500683732378286</v>
      </c>
      <c r="P592" s="48">
        <f>Calculations!O569</f>
        <v>0.1178973861179</v>
      </c>
      <c r="Q592" s="48">
        <f>Calculations!T569</f>
        <v>0.8849693452875651</v>
      </c>
      <c r="R592" s="48">
        <f>Calculations!M569</f>
        <v>8.9423364719800003E-2</v>
      </c>
      <c r="S592" s="48">
        <f>Calculations!R569</f>
        <v>0.67123571722238062</v>
      </c>
      <c r="T592" s="28" t="s">
        <v>2616</v>
      </c>
      <c r="U592" s="28" t="s">
        <v>2622</v>
      </c>
      <c r="V592" s="26" t="s">
        <v>2626</v>
      </c>
      <c r="W592" s="35" t="s">
        <v>2635</v>
      </c>
      <c r="X592" s="36"/>
    </row>
    <row r="593" spans="2:24" x14ac:dyDescent="0.2">
      <c r="B593" s="10" t="str">
        <f>Calculations!A570</f>
        <v>ME/009</v>
      </c>
      <c r="C593" s="10" t="str">
        <f>Calculations!B570</f>
        <v>Leathley Close</v>
      </c>
      <c r="D593" s="10" t="str">
        <f>Calculations!C570</f>
        <v>Residential</v>
      </c>
      <c r="E593" s="48">
        <f>Calculations!D570</f>
        <v>0.22242600000000001</v>
      </c>
      <c r="F593" s="48">
        <f>Calculations!H570</f>
        <v>0.22242600000000001</v>
      </c>
      <c r="G593" s="48">
        <f>Calculations!L570</f>
        <v>100</v>
      </c>
      <c r="H593" s="48">
        <f>Calculations!G570</f>
        <v>0</v>
      </c>
      <c r="I593" s="48">
        <f>Calculations!K570</f>
        <v>0</v>
      </c>
      <c r="J593" s="48">
        <f>Calculations!F570</f>
        <v>0</v>
      </c>
      <c r="K593" s="48">
        <f>Calculations!J570</f>
        <v>0</v>
      </c>
      <c r="L593" s="48">
        <f>Calculations!E570</f>
        <v>0</v>
      </c>
      <c r="M593" s="48">
        <f>Calculations!I570</f>
        <v>0</v>
      </c>
      <c r="N593" s="48">
        <f>Calculations!Q570</f>
        <v>4.0414844215799998E-3</v>
      </c>
      <c r="O593" s="48">
        <f>Calculations!V570</f>
        <v>1.8170017990612606</v>
      </c>
      <c r="P593" s="48">
        <f>Calculations!O570</f>
        <v>1.00251575499E-3</v>
      </c>
      <c r="Q593" s="48">
        <f>Calculations!T570</f>
        <v>0.4507187806236681</v>
      </c>
      <c r="R593" s="48">
        <f>Calculations!M570</f>
        <v>0</v>
      </c>
      <c r="S593" s="48">
        <f>Calculations!R570</f>
        <v>0</v>
      </c>
      <c r="T593" s="28" t="s">
        <v>2616</v>
      </c>
      <c r="U593" s="28" t="s">
        <v>2622</v>
      </c>
      <c r="V593" s="26" t="s">
        <v>2626</v>
      </c>
      <c r="W593" s="35" t="s">
        <v>2635</v>
      </c>
      <c r="X593" s="36"/>
    </row>
    <row r="594" spans="2:24" x14ac:dyDescent="0.2">
      <c r="B594" s="10" t="str">
        <f>Calculations!A571</f>
        <v>ME/011</v>
      </c>
      <c r="C594" s="10" t="str">
        <f>Calculations!B571</f>
        <v>Burley Road</v>
      </c>
      <c r="D594" s="10" t="str">
        <f>Calculations!C571</f>
        <v>Residential</v>
      </c>
      <c r="E594" s="48">
        <f>Calculations!D571</f>
        <v>0.248971</v>
      </c>
      <c r="F594" s="48">
        <f>Calculations!H571</f>
        <v>0.248971</v>
      </c>
      <c r="G594" s="48">
        <f>Calculations!L571</f>
        <v>100</v>
      </c>
      <c r="H594" s="48">
        <f>Calculations!G571</f>
        <v>0</v>
      </c>
      <c r="I594" s="48">
        <f>Calculations!K571</f>
        <v>0</v>
      </c>
      <c r="J594" s="48">
        <f>Calculations!F571</f>
        <v>0</v>
      </c>
      <c r="K594" s="48">
        <f>Calculations!J571</f>
        <v>0</v>
      </c>
      <c r="L594" s="48">
        <f>Calculations!E571</f>
        <v>0</v>
      </c>
      <c r="M594" s="48">
        <f>Calculations!I571</f>
        <v>0</v>
      </c>
      <c r="N594" s="48">
        <f>Calculations!Q571</f>
        <v>3.1078459572503811E-2</v>
      </c>
      <c r="O594" s="48">
        <f>Calculations!V571</f>
        <v>12.482762881019802</v>
      </c>
      <c r="P594" s="48">
        <f>Calculations!O571</f>
        <v>7.9180145038100007E-6</v>
      </c>
      <c r="Q594" s="48">
        <f>Calculations!T571</f>
        <v>3.1802958994461205E-3</v>
      </c>
      <c r="R594" s="48">
        <f>Calculations!M571</f>
        <v>0</v>
      </c>
      <c r="S594" s="48">
        <f>Calculations!R571</f>
        <v>0</v>
      </c>
      <c r="T594" s="28" t="s">
        <v>2616</v>
      </c>
      <c r="U594" s="28" t="s">
        <v>2622</v>
      </c>
      <c r="V594" s="26" t="s">
        <v>2626</v>
      </c>
      <c r="W594" s="35" t="s">
        <v>2635</v>
      </c>
      <c r="X594" s="36"/>
    </row>
    <row r="595" spans="2:24" x14ac:dyDescent="0.2">
      <c r="B595" s="10" t="str">
        <f>Calculations!A572</f>
        <v>ME/012</v>
      </c>
      <c r="C595" s="10" t="str">
        <f>Calculations!B572</f>
        <v>Reevadale, Clarence Drive</v>
      </c>
      <c r="D595" s="10" t="str">
        <f>Calculations!C572</f>
        <v>Residential</v>
      </c>
      <c r="E595" s="48">
        <f>Calculations!D572</f>
        <v>0.56366400000000005</v>
      </c>
      <c r="F595" s="48">
        <f>Calculations!H572</f>
        <v>0.56366400000000005</v>
      </c>
      <c r="G595" s="48">
        <f>Calculations!L572</f>
        <v>100</v>
      </c>
      <c r="H595" s="48">
        <f>Calculations!G572</f>
        <v>0</v>
      </c>
      <c r="I595" s="48">
        <f>Calculations!K572</f>
        <v>0</v>
      </c>
      <c r="J595" s="48">
        <f>Calculations!F572</f>
        <v>0</v>
      </c>
      <c r="K595" s="48">
        <f>Calculations!J572</f>
        <v>0</v>
      </c>
      <c r="L595" s="48">
        <f>Calculations!E572</f>
        <v>0</v>
      </c>
      <c r="M595" s="48">
        <f>Calculations!I572</f>
        <v>0</v>
      </c>
      <c r="N595" s="48">
        <f>Calculations!Q572</f>
        <v>7.2797907927429989E-2</v>
      </c>
      <c r="O595" s="48">
        <f>Calculations!V572</f>
        <v>12.915124600370076</v>
      </c>
      <c r="P595" s="48">
        <f>Calculations!O572</f>
        <v>3.5077653991329998E-2</v>
      </c>
      <c r="Q595" s="48">
        <f>Calculations!T572</f>
        <v>6.2231496053198345</v>
      </c>
      <c r="R595" s="48">
        <f>Calculations!M572</f>
        <v>7.7266774036299996E-3</v>
      </c>
      <c r="S595" s="48">
        <f>Calculations!R572</f>
        <v>1.3707949068292455</v>
      </c>
      <c r="T595" s="28" t="s">
        <v>2616</v>
      </c>
      <c r="U595" s="28" t="s">
        <v>2622</v>
      </c>
      <c r="V595" s="26" t="s">
        <v>2626</v>
      </c>
      <c r="W595" s="35" t="s">
        <v>2635</v>
      </c>
      <c r="X595" s="36"/>
    </row>
    <row r="596" spans="2:24" x14ac:dyDescent="0.2">
      <c r="B596" s="10" t="str">
        <f>Calculations!A573</f>
        <v>ME/013</v>
      </c>
      <c r="C596" s="10" t="str">
        <f>Calculations!B573</f>
        <v>Otley Road,</v>
      </c>
      <c r="D596" s="10" t="str">
        <f>Calculations!C573</f>
        <v>Residential</v>
      </c>
      <c r="E596" s="48">
        <f>Calculations!D573</f>
        <v>4.1036400000000004</v>
      </c>
      <c r="F596" s="48">
        <f>Calculations!H573</f>
        <v>3.6706514948783004</v>
      </c>
      <c r="G596" s="48">
        <f>Calculations!L573</f>
        <v>89.448672273354873</v>
      </c>
      <c r="H596" s="48">
        <f>Calculations!G573</f>
        <v>7.7695431067699994E-2</v>
      </c>
      <c r="I596" s="48">
        <f>Calculations!K573</f>
        <v>1.8933296065858598</v>
      </c>
      <c r="J596" s="48">
        <f>Calculations!F573</f>
        <v>0.35529307405400001</v>
      </c>
      <c r="K596" s="48">
        <f>Calculations!J573</f>
        <v>8.6579981200592648</v>
      </c>
      <c r="L596" s="48">
        <f>Calculations!E573</f>
        <v>0</v>
      </c>
      <c r="M596" s="48">
        <f>Calculations!I573</f>
        <v>0</v>
      </c>
      <c r="N596" s="48">
        <f>Calculations!Q573</f>
        <v>0.55258892068879994</v>
      </c>
      <c r="O596" s="48">
        <f>Calculations!V573</f>
        <v>13.465823529568869</v>
      </c>
      <c r="P596" s="48">
        <f>Calculations!O573</f>
        <v>0.30183603962979999</v>
      </c>
      <c r="Q596" s="48">
        <f>Calculations!T573</f>
        <v>7.3553245321178267</v>
      </c>
      <c r="R596" s="48">
        <f>Calculations!M573</f>
        <v>0.221267054691</v>
      </c>
      <c r="S596" s="48">
        <f>Calculations!R573</f>
        <v>5.3919704138520919</v>
      </c>
      <c r="T596" s="28" t="s">
        <v>2616</v>
      </c>
      <c r="U596" s="28" t="s">
        <v>2622</v>
      </c>
      <c r="V596" s="26" t="s">
        <v>2625</v>
      </c>
      <c r="W596" s="35" t="s">
        <v>2630</v>
      </c>
      <c r="X596" s="36"/>
    </row>
    <row r="597" spans="2:24" x14ac:dyDescent="0.2">
      <c r="B597" s="10" t="str">
        <f>Calculations!A574</f>
        <v>ME/014</v>
      </c>
      <c r="C597" s="10" t="str">
        <f>Calculations!B574</f>
        <v>Whiddon Croft</v>
      </c>
      <c r="D597" s="10" t="str">
        <f>Calculations!C574</f>
        <v>Residential</v>
      </c>
      <c r="E597" s="48">
        <f>Calculations!D574</f>
        <v>0.54828500000000002</v>
      </c>
      <c r="F597" s="48">
        <f>Calculations!H574</f>
        <v>0.54828500000000002</v>
      </c>
      <c r="G597" s="48">
        <f>Calculations!L574</f>
        <v>100</v>
      </c>
      <c r="H597" s="48">
        <f>Calculations!G574</f>
        <v>0</v>
      </c>
      <c r="I597" s="48">
        <f>Calculations!K574</f>
        <v>0</v>
      </c>
      <c r="J597" s="48">
        <f>Calculations!F574</f>
        <v>0</v>
      </c>
      <c r="K597" s="48">
        <f>Calculations!J574</f>
        <v>0</v>
      </c>
      <c r="L597" s="48">
        <f>Calculations!E574</f>
        <v>0</v>
      </c>
      <c r="M597" s="48">
        <f>Calculations!I574</f>
        <v>0</v>
      </c>
      <c r="N597" s="48">
        <f>Calculations!Q574</f>
        <v>0</v>
      </c>
      <c r="O597" s="48">
        <f>Calculations!V574</f>
        <v>0</v>
      </c>
      <c r="P597" s="48">
        <f>Calculations!O574</f>
        <v>0</v>
      </c>
      <c r="Q597" s="48">
        <f>Calculations!T574</f>
        <v>0</v>
      </c>
      <c r="R597" s="48">
        <f>Calculations!M574</f>
        <v>0</v>
      </c>
      <c r="S597" s="48">
        <f>Calculations!R574</f>
        <v>0</v>
      </c>
      <c r="T597" s="28" t="s">
        <v>2616</v>
      </c>
      <c r="U597" s="28" t="s">
        <v>2622</v>
      </c>
      <c r="V597" s="26" t="s">
        <v>2627</v>
      </c>
      <c r="W597" s="35" t="s">
        <v>2631</v>
      </c>
      <c r="X597" s="36"/>
    </row>
    <row r="598" spans="2:24" x14ac:dyDescent="0.2">
      <c r="B598" s="10" t="str">
        <f>Calculations!A575</f>
        <v>ME/015</v>
      </c>
      <c r="C598" s="10" t="str">
        <f>Calculations!B575</f>
        <v>Farnley Road</v>
      </c>
      <c r="D598" s="10" t="str">
        <f>Calculations!C575</f>
        <v>Residential</v>
      </c>
      <c r="E598" s="48">
        <f>Calculations!D575</f>
        <v>0.33417599999999997</v>
      </c>
      <c r="F598" s="48">
        <f>Calculations!H575</f>
        <v>0.33417599999999997</v>
      </c>
      <c r="G598" s="48">
        <f>Calculations!L575</f>
        <v>100</v>
      </c>
      <c r="H598" s="48">
        <f>Calculations!G575</f>
        <v>0</v>
      </c>
      <c r="I598" s="48">
        <f>Calculations!K575</f>
        <v>0</v>
      </c>
      <c r="J598" s="48">
        <f>Calculations!F575</f>
        <v>0</v>
      </c>
      <c r="K598" s="48">
        <f>Calculations!J575</f>
        <v>0</v>
      </c>
      <c r="L598" s="48">
        <f>Calculations!E575</f>
        <v>0</v>
      </c>
      <c r="M598" s="48">
        <f>Calculations!I575</f>
        <v>0</v>
      </c>
      <c r="N598" s="48">
        <f>Calculations!Q575</f>
        <v>8.5096699951799995E-7</v>
      </c>
      <c r="O598" s="48">
        <f>Calculations!V575</f>
        <v>2.5464635387280956E-4</v>
      </c>
      <c r="P598" s="48">
        <f>Calculations!O575</f>
        <v>0</v>
      </c>
      <c r="Q598" s="48">
        <f>Calculations!T575</f>
        <v>0</v>
      </c>
      <c r="R598" s="48">
        <f>Calculations!M575</f>
        <v>0</v>
      </c>
      <c r="S598" s="48">
        <f>Calculations!R575</f>
        <v>0</v>
      </c>
      <c r="T598" s="28" t="s">
        <v>2616</v>
      </c>
      <c r="U598" s="28" t="s">
        <v>2622</v>
      </c>
      <c r="V598" s="26" t="s">
        <v>2626</v>
      </c>
      <c r="W598" s="35" t="s">
        <v>2635</v>
      </c>
      <c r="X598" s="36"/>
    </row>
    <row r="599" spans="2:24" x14ac:dyDescent="0.2">
      <c r="B599" s="10" t="str">
        <f>Calculations!A1136</f>
        <v>SI/018</v>
      </c>
      <c r="C599" s="10" t="str">
        <f>Calculations!B1136</f>
        <v>Weaving Shed - Waterloo Mills</v>
      </c>
      <c r="D599" s="10" t="str">
        <f>Calculations!C1136</f>
        <v>Residential</v>
      </c>
      <c r="E599" s="48">
        <f>Calculations!D1136</f>
        <v>6.7485900000000001E-2</v>
      </c>
      <c r="F599" s="48">
        <f>Calculations!H1136</f>
        <v>3.6573808639000019E-3</v>
      </c>
      <c r="G599" s="48">
        <f>Calculations!L1136</f>
        <v>5.419474088513307</v>
      </c>
      <c r="H599" s="48">
        <f>Calculations!G1136</f>
        <v>4.0653912589899997E-2</v>
      </c>
      <c r="I599" s="48">
        <f>Calculations!K1136</f>
        <v>60.240602244172479</v>
      </c>
      <c r="J599" s="48">
        <f>Calculations!F1136</f>
        <v>2.3174606546199999E-2</v>
      </c>
      <c r="K599" s="48">
        <f>Calculations!J1136</f>
        <v>34.33992366731421</v>
      </c>
      <c r="L599" s="48">
        <f>Calculations!E1136</f>
        <v>0</v>
      </c>
      <c r="M599" s="48">
        <f>Calculations!I1136</f>
        <v>0</v>
      </c>
      <c r="N599" s="48">
        <f>Calculations!Q1136</f>
        <v>1.4689107358900801E-3</v>
      </c>
      <c r="O599" s="48">
        <f>Calculations!V1136</f>
        <v>2.1766187246374131</v>
      </c>
      <c r="P599" s="48">
        <f>Calculations!O1136</f>
        <v>7.7422560290008003E-4</v>
      </c>
      <c r="Q599" s="48">
        <f>Calculations!T1136</f>
        <v>1.147240538986781</v>
      </c>
      <c r="R599" s="48">
        <f>Calculations!M1136</f>
        <v>7.6344419870800006E-6</v>
      </c>
      <c r="S599" s="48">
        <f>Calculations!R1136</f>
        <v>1.1312647511672809E-2</v>
      </c>
      <c r="T599" s="28" t="s">
        <v>2616</v>
      </c>
      <c r="U599" s="28" t="s">
        <v>2622</v>
      </c>
      <c r="V599" s="26" t="s">
        <v>2624</v>
      </c>
      <c r="W599" s="35" t="s">
        <v>2629</v>
      </c>
      <c r="X599" s="36"/>
    </row>
    <row r="600" spans="2:24" x14ac:dyDescent="0.2">
      <c r="B600" s="10" t="str">
        <f>Calculations!A577</f>
        <v>ME/017</v>
      </c>
      <c r="C600" s="10" t="str">
        <f>Calculations!B577</f>
        <v>Moor Lane</v>
      </c>
      <c r="D600" s="10" t="str">
        <f>Calculations!C577</f>
        <v>Residential</v>
      </c>
      <c r="E600" s="48">
        <f>Calculations!D577</f>
        <v>0.32233400000000001</v>
      </c>
      <c r="F600" s="48">
        <f>Calculations!H577</f>
        <v>0.32233400000000001</v>
      </c>
      <c r="G600" s="48">
        <f>Calculations!L577</f>
        <v>100</v>
      </c>
      <c r="H600" s="48">
        <f>Calculations!G577</f>
        <v>0</v>
      </c>
      <c r="I600" s="48">
        <f>Calculations!K577</f>
        <v>0</v>
      </c>
      <c r="J600" s="48">
        <f>Calculations!F577</f>
        <v>0</v>
      </c>
      <c r="K600" s="48">
        <f>Calculations!J577</f>
        <v>0</v>
      </c>
      <c r="L600" s="48">
        <f>Calculations!E577</f>
        <v>0</v>
      </c>
      <c r="M600" s="48">
        <f>Calculations!I577</f>
        <v>0</v>
      </c>
      <c r="N600" s="48">
        <f>Calculations!Q577</f>
        <v>0</v>
      </c>
      <c r="O600" s="48">
        <f>Calculations!V577</f>
        <v>0</v>
      </c>
      <c r="P600" s="48">
        <f>Calculations!O577</f>
        <v>0</v>
      </c>
      <c r="Q600" s="48">
        <f>Calculations!T577</f>
        <v>0</v>
      </c>
      <c r="R600" s="48">
        <f>Calculations!M577</f>
        <v>0</v>
      </c>
      <c r="S600" s="48">
        <f>Calculations!R577</f>
        <v>0</v>
      </c>
      <c r="T600" s="28" t="s">
        <v>2616</v>
      </c>
      <c r="U600" s="28" t="s">
        <v>2622</v>
      </c>
      <c r="V600" s="26" t="s">
        <v>2627</v>
      </c>
      <c r="W600" s="35" t="s">
        <v>2631</v>
      </c>
      <c r="X600" s="36"/>
    </row>
    <row r="601" spans="2:24" ht="25.5" x14ac:dyDescent="0.2">
      <c r="B601" s="10" t="str">
        <f>Calculations!A578</f>
        <v>ME/018</v>
      </c>
      <c r="C601" s="10" t="str">
        <f>Calculations!B578</f>
        <v>Chevin Avenue/Bradford Road</v>
      </c>
      <c r="D601" s="10" t="str">
        <f>Calculations!C578</f>
        <v>Residential</v>
      </c>
      <c r="E601" s="48">
        <f>Calculations!D578</f>
        <v>1.5874299999999999</v>
      </c>
      <c r="F601" s="48">
        <f>Calculations!H578</f>
        <v>1.2806116880331999</v>
      </c>
      <c r="G601" s="48">
        <f>Calculations!L578</f>
        <v>80.672009980484177</v>
      </c>
      <c r="H601" s="48">
        <f>Calculations!G578</f>
        <v>1.3848310455799999E-2</v>
      </c>
      <c r="I601" s="48">
        <f>Calculations!K578</f>
        <v>0.87237298374101524</v>
      </c>
      <c r="J601" s="48">
        <f>Calculations!F578</f>
        <v>0.292970001511</v>
      </c>
      <c r="K601" s="48">
        <f>Calculations!J578</f>
        <v>18.455617035774807</v>
      </c>
      <c r="L601" s="48">
        <f>Calculations!E578</f>
        <v>0</v>
      </c>
      <c r="M601" s="48">
        <f>Calculations!I578</f>
        <v>0</v>
      </c>
      <c r="N601" s="48">
        <f>Calculations!Q578</f>
        <v>0.44192381168799999</v>
      </c>
      <c r="O601" s="48">
        <f>Calculations!V578</f>
        <v>27.838947965453599</v>
      </c>
      <c r="P601" s="48">
        <f>Calculations!O578</f>
        <v>0.27931799082199998</v>
      </c>
      <c r="Q601" s="48">
        <f>Calculations!T578</f>
        <v>17.595609936942104</v>
      </c>
      <c r="R601" s="48">
        <f>Calculations!M578</f>
        <v>0.15702335911699999</v>
      </c>
      <c r="S601" s="48">
        <f>Calculations!R578</f>
        <v>9.8916713881556984</v>
      </c>
      <c r="T601" s="28" t="s">
        <v>2615</v>
      </c>
      <c r="U601" s="28" t="s">
        <v>2622</v>
      </c>
      <c r="V601" s="26" t="s">
        <v>2623</v>
      </c>
      <c r="W601" s="35" t="s">
        <v>2632</v>
      </c>
      <c r="X601" s="36"/>
    </row>
    <row r="602" spans="2:24" ht="25.5" x14ac:dyDescent="0.2">
      <c r="B602" s="10" t="str">
        <f>Calculations!A849</f>
        <v>OA/009</v>
      </c>
      <c r="C602" s="10" t="str">
        <f>Calculations!B849</f>
        <v>Vale Mills, Mytholme Lane,</v>
      </c>
      <c r="D602" s="10" t="str">
        <f>Calculations!C849</f>
        <v>Residential</v>
      </c>
      <c r="E602" s="48">
        <f>Calculations!D849</f>
        <v>0.88669699999999996</v>
      </c>
      <c r="F602" s="48">
        <f>Calculations!H849</f>
        <v>0.49823857362301099</v>
      </c>
      <c r="G602" s="48">
        <f>Calculations!L849</f>
        <v>56.190398030331778</v>
      </c>
      <c r="H602" s="48">
        <f>Calculations!G849</f>
        <v>0.12004475958499999</v>
      </c>
      <c r="I602" s="48">
        <f>Calculations!K849</f>
        <v>13.538419503505708</v>
      </c>
      <c r="J602" s="48">
        <f>Calculations!F849</f>
        <v>0.26829104566799999</v>
      </c>
      <c r="K602" s="48">
        <f>Calculations!J849</f>
        <v>30.257353489185146</v>
      </c>
      <c r="L602" s="48">
        <f>Calculations!E849</f>
        <v>1.2262112398900001E-4</v>
      </c>
      <c r="M602" s="48">
        <f>Calculations!I849</f>
        <v>1.3828976977366564E-2</v>
      </c>
      <c r="N602" s="48">
        <f>Calculations!Q849</f>
        <v>0.71275015379896001</v>
      </c>
      <c r="O602" s="48">
        <f>Calculations!V849</f>
        <v>80.382605760362338</v>
      </c>
      <c r="P602" s="48">
        <f>Calculations!O849</f>
        <v>0.69213747543406001</v>
      </c>
      <c r="Q602" s="48">
        <f>Calculations!T849</f>
        <v>78.057947126702814</v>
      </c>
      <c r="R602" s="48">
        <f>Calculations!M849</f>
        <v>0.68709820683400002</v>
      </c>
      <c r="S602" s="48">
        <f>Calculations!R849</f>
        <v>77.489628005282526</v>
      </c>
      <c r="T602" s="28" t="s">
        <v>2615</v>
      </c>
      <c r="U602" s="28" t="s">
        <v>2622</v>
      </c>
      <c r="V602" s="26" t="s">
        <v>2623</v>
      </c>
      <c r="W602" s="35" t="s">
        <v>2628</v>
      </c>
      <c r="X602" s="36"/>
    </row>
    <row r="603" spans="2:24" x14ac:dyDescent="0.2">
      <c r="B603" s="10" t="str">
        <f>Calculations!A580</f>
        <v>ME/020</v>
      </c>
      <c r="C603" s="10" t="str">
        <f>Calculations!B580</f>
        <v>Otley Road</v>
      </c>
      <c r="D603" s="10" t="str">
        <f>Calculations!C580</f>
        <v>Residential</v>
      </c>
      <c r="E603" s="48">
        <f>Calculations!D580</f>
        <v>0.81211299999999997</v>
      </c>
      <c r="F603" s="48">
        <f>Calculations!H580</f>
        <v>0.81211299999999997</v>
      </c>
      <c r="G603" s="48">
        <f>Calculations!L580</f>
        <v>100</v>
      </c>
      <c r="H603" s="48">
        <f>Calculations!G580</f>
        <v>0</v>
      </c>
      <c r="I603" s="48">
        <f>Calculations!K580</f>
        <v>0</v>
      </c>
      <c r="J603" s="48">
        <f>Calculations!F580</f>
        <v>0</v>
      </c>
      <c r="K603" s="48">
        <f>Calculations!J580</f>
        <v>0</v>
      </c>
      <c r="L603" s="48">
        <f>Calculations!E580</f>
        <v>0</v>
      </c>
      <c r="M603" s="48">
        <f>Calculations!I580</f>
        <v>0</v>
      </c>
      <c r="N603" s="48">
        <f>Calculations!Q580</f>
        <v>0.21141489634999999</v>
      </c>
      <c r="O603" s="48">
        <f>Calculations!V580</f>
        <v>26.032694508030286</v>
      </c>
      <c r="P603" s="48">
        <f>Calculations!O580</f>
        <v>3.9599999999999996E-2</v>
      </c>
      <c r="Q603" s="48">
        <f>Calculations!T580</f>
        <v>4.8761687105119602</v>
      </c>
      <c r="R603" s="48">
        <f>Calculations!M580</f>
        <v>1.24E-2</v>
      </c>
      <c r="S603" s="48">
        <f>Calculations!R580</f>
        <v>1.5268811113724321</v>
      </c>
      <c r="T603" s="28" t="s">
        <v>2616</v>
      </c>
      <c r="U603" s="28" t="s">
        <v>2622</v>
      </c>
      <c r="V603" s="26" t="s">
        <v>2626</v>
      </c>
      <c r="W603" s="35" t="s">
        <v>2635</v>
      </c>
      <c r="X603" s="36"/>
    </row>
    <row r="604" spans="2:24" x14ac:dyDescent="0.2">
      <c r="B604" s="10" t="str">
        <f>Calculations!A581</f>
        <v>NE/002</v>
      </c>
      <c r="C604" s="10" t="str">
        <f>Calculations!B581</f>
        <v>Leeds Old Road</v>
      </c>
      <c r="D604" s="10" t="str">
        <f>Calculations!C581</f>
        <v>Residential</v>
      </c>
      <c r="E604" s="48">
        <f>Calculations!D581</f>
        <v>0.59437200000000001</v>
      </c>
      <c r="F604" s="48">
        <f>Calculations!H581</f>
        <v>0.59437200000000001</v>
      </c>
      <c r="G604" s="48">
        <f>Calculations!L581</f>
        <v>100</v>
      </c>
      <c r="H604" s="48">
        <f>Calculations!G581</f>
        <v>0</v>
      </c>
      <c r="I604" s="48">
        <f>Calculations!K581</f>
        <v>0</v>
      </c>
      <c r="J604" s="48">
        <f>Calculations!F581</f>
        <v>0</v>
      </c>
      <c r="K604" s="48">
        <f>Calculations!J581</f>
        <v>0</v>
      </c>
      <c r="L604" s="48">
        <f>Calculations!E581</f>
        <v>0</v>
      </c>
      <c r="M604" s="48">
        <f>Calculations!I581</f>
        <v>0</v>
      </c>
      <c r="N604" s="48">
        <f>Calculations!Q581</f>
        <v>5.5853982108300003E-3</v>
      </c>
      <c r="O604" s="48">
        <f>Calculations!V581</f>
        <v>0.93971422119985459</v>
      </c>
      <c r="P604" s="48">
        <f>Calculations!O581</f>
        <v>0</v>
      </c>
      <c r="Q604" s="48">
        <f>Calculations!T581</f>
        <v>0</v>
      </c>
      <c r="R604" s="48">
        <f>Calculations!M581</f>
        <v>0</v>
      </c>
      <c r="S604" s="48">
        <f>Calculations!R581</f>
        <v>0</v>
      </c>
      <c r="T604" s="28" t="s">
        <v>2616</v>
      </c>
      <c r="U604" s="28" t="s">
        <v>2622</v>
      </c>
      <c r="V604" s="26" t="s">
        <v>2626</v>
      </c>
      <c r="W604" s="35" t="s">
        <v>2635</v>
      </c>
      <c r="X604" s="36"/>
    </row>
    <row r="605" spans="2:24" x14ac:dyDescent="0.2">
      <c r="B605" s="10" t="str">
        <f>Calculations!A582</f>
        <v>NE/004</v>
      </c>
      <c r="C605" s="10" t="str">
        <f>Calculations!B582</f>
        <v>Roundwood Avenue, Ravenscliffe</v>
      </c>
      <c r="D605" s="10" t="str">
        <f>Calculations!C582</f>
        <v>Residential</v>
      </c>
      <c r="E605" s="48">
        <f>Calculations!D582</f>
        <v>10.672599999999999</v>
      </c>
      <c r="F605" s="48">
        <f>Calculations!H582</f>
        <v>10.672599999999999</v>
      </c>
      <c r="G605" s="48">
        <f>Calculations!L582</f>
        <v>100</v>
      </c>
      <c r="H605" s="48">
        <f>Calculations!G582</f>
        <v>0</v>
      </c>
      <c r="I605" s="48">
        <f>Calculations!K582</f>
        <v>0</v>
      </c>
      <c r="J605" s="48">
        <f>Calculations!F582</f>
        <v>0</v>
      </c>
      <c r="K605" s="48">
        <f>Calculations!J582</f>
        <v>0</v>
      </c>
      <c r="L605" s="48">
        <f>Calculations!E582</f>
        <v>0</v>
      </c>
      <c r="M605" s="48">
        <f>Calculations!I582</f>
        <v>0</v>
      </c>
      <c r="N605" s="48">
        <f>Calculations!Q582</f>
        <v>0.85943664303040002</v>
      </c>
      <c r="O605" s="48">
        <f>Calculations!V582</f>
        <v>8.0527391922343199</v>
      </c>
      <c r="P605" s="48">
        <f>Calculations!O582</f>
        <v>0.2064117107714</v>
      </c>
      <c r="Q605" s="48">
        <f>Calculations!T582</f>
        <v>1.9340339820793435</v>
      </c>
      <c r="R605" s="48">
        <f>Calculations!M582</f>
        <v>3.2010388380399997E-2</v>
      </c>
      <c r="S605" s="48">
        <f>Calculations!R582</f>
        <v>0.2999305546952008</v>
      </c>
      <c r="T605" s="28" t="s">
        <v>2616</v>
      </c>
      <c r="U605" s="28" t="s">
        <v>2622</v>
      </c>
      <c r="V605" s="26" t="s">
        <v>2626</v>
      </c>
      <c r="W605" s="35" t="s">
        <v>2635</v>
      </c>
      <c r="X605" s="36"/>
    </row>
    <row r="606" spans="2:24" x14ac:dyDescent="0.2">
      <c r="B606" s="10" t="str">
        <f>Calculations!A583</f>
        <v>NE/005</v>
      </c>
      <c r="C606" s="10" t="str">
        <f>Calculations!B583</f>
        <v>Summerfields Road/Rockwell Lane, Eccleshill</v>
      </c>
      <c r="D606" s="10" t="str">
        <f>Calculations!C583</f>
        <v>Residential</v>
      </c>
      <c r="E606" s="48">
        <f>Calculations!D583</f>
        <v>1.9337299999999999</v>
      </c>
      <c r="F606" s="48">
        <f>Calculations!H583</f>
        <v>1.9337299999999999</v>
      </c>
      <c r="G606" s="48">
        <f>Calculations!L583</f>
        <v>100</v>
      </c>
      <c r="H606" s="48">
        <f>Calculations!G583</f>
        <v>0</v>
      </c>
      <c r="I606" s="48">
        <f>Calculations!K583</f>
        <v>0</v>
      </c>
      <c r="J606" s="48">
        <f>Calculations!F583</f>
        <v>0</v>
      </c>
      <c r="K606" s="48">
        <f>Calculations!J583</f>
        <v>0</v>
      </c>
      <c r="L606" s="48">
        <f>Calculations!E583</f>
        <v>0</v>
      </c>
      <c r="M606" s="48">
        <f>Calculations!I583</f>
        <v>0</v>
      </c>
      <c r="N606" s="48">
        <f>Calculations!Q583</f>
        <v>0.32383277683999101</v>
      </c>
      <c r="O606" s="48">
        <f>Calculations!V583</f>
        <v>16.746535288793734</v>
      </c>
      <c r="P606" s="48">
        <f>Calculations!O583</f>
        <v>7.9558269999100003E-4</v>
      </c>
      <c r="Q606" s="48">
        <f>Calculations!T583</f>
        <v>4.114238802681864E-2</v>
      </c>
      <c r="R606" s="48">
        <f>Calculations!M583</f>
        <v>0</v>
      </c>
      <c r="S606" s="48">
        <f>Calculations!R583</f>
        <v>0</v>
      </c>
      <c r="T606" s="28" t="s">
        <v>2616</v>
      </c>
      <c r="U606" s="28" t="s">
        <v>2622</v>
      </c>
      <c r="V606" s="26" t="s">
        <v>2626</v>
      </c>
      <c r="W606" s="35" t="s">
        <v>2635</v>
      </c>
      <c r="X606" s="36"/>
    </row>
    <row r="607" spans="2:24" x14ac:dyDescent="0.2">
      <c r="B607" s="10" t="str">
        <f>Calculations!A584</f>
        <v>NE/006A</v>
      </c>
      <c r="C607" s="10" t="str">
        <f>Calculations!B584</f>
        <v>Westfield Lane, Idle</v>
      </c>
      <c r="D607" s="10" t="str">
        <f>Calculations!C584</f>
        <v>Residential</v>
      </c>
      <c r="E607" s="48">
        <f>Calculations!D584</f>
        <v>0.23857900000000001</v>
      </c>
      <c r="F607" s="48">
        <f>Calculations!H584</f>
        <v>0.23857900000000001</v>
      </c>
      <c r="G607" s="48">
        <f>Calculations!L584</f>
        <v>100</v>
      </c>
      <c r="H607" s="48">
        <f>Calculations!G584</f>
        <v>0</v>
      </c>
      <c r="I607" s="48">
        <f>Calculations!K584</f>
        <v>0</v>
      </c>
      <c r="J607" s="48">
        <f>Calculations!F584</f>
        <v>0</v>
      </c>
      <c r="K607" s="48">
        <f>Calculations!J584</f>
        <v>0</v>
      </c>
      <c r="L607" s="48">
        <f>Calculations!E584</f>
        <v>0</v>
      </c>
      <c r="M607" s="48">
        <f>Calculations!I584</f>
        <v>0</v>
      </c>
      <c r="N607" s="48">
        <f>Calculations!Q584</f>
        <v>0</v>
      </c>
      <c r="O607" s="48">
        <f>Calculations!V584</f>
        <v>0</v>
      </c>
      <c r="P607" s="48">
        <f>Calculations!O584</f>
        <v>0</v>
      </c>
      <c r="Q607" s="48">
        <f>Calculations!T584</f>
        <v>0</v>
      </c>
      <c r="R607" s="48">
        <f>Calculations!M584</f>
        <v>0</v>
      </c>
      <c r="S607" s="48">
        <f>Calculations!R584</f>
        <v>0</v>
      </c>
      <c r="T607" s="28" t="s">
        <v>2616</v>
      </c>
      <c r="U607" s="28" t="s">
        <v>2622</v>
      </c>
      <c r="V607" s="26" t="s">
        <v>2627</v>
      </c>
      <c r="W607" s="35" t="s">
        <v>2631</v>
      </c>
      <c r="X607" s="36"/>
    </row>
    <row r="608" spans="2:24" x14ac:dyDescent="0.2">
      <c r="B608" s="10" t="str">
        <f>Calculations!A585</f>
        <v>NE/006B</v>
      </c>
      <c r="C608" s="10" t="str">
        <f>Calculations!B585</f>
        <v>Westfield Lane, Idle</v>
      </c>
      <c r="D608" s="10" t="str">
        <f>Calculations!C585</f>
        <v>Residential</v>
      </c>
      <c r="E608" s="48">
        <f>Calculations!D585</f>
        <v>1.2351799999999999</v>
      </c>
      <c r="F608" s="48">
        <f>Calculations!H585</f>
        <v>1.2351799999999999</v>
      </c>
      <c r="G608" s="48">
        <f>Calculations!L585</f>
        <v>100</v>
      </c>
      <c r="H608" s="48">
        <f>Calculations!G585</f>
        <v>0</v>
      </c>
      <c r="I608" s="48">
        <f>Calculations!K585</f>
        <v>0</v>
      </c>
      <c r="J608" s="48">
        <f>Calculations!F585</f>
        <v>0</v>
      </c>
      <c r="K608" s="48">
        <f>Calculations!J585</f>
        <v>0</v>
      </c>
      <c r="L608" s="48">
        <f>Calculations!E585</f>
        <v>0</v>
      </c>
      <c r="M608" s="48">
        <f>Calculations!I585</f>
        <v>0</v>
      </c>
      <c r="N608" s="48">
        <f>Calculations!Q585</f>
        <v>0</v>
      </c>
      <c r="O608" s="48">
        <f>Calculations!V585</f>
        <v>0</v>
      </c>
      <c r="P608" s="48">
        <f>Calculations!O585</f>
        <v>0</v>
      </c>
      <c r="Q608" s="48">
        <f>Calculations!T585</f>
        <v>0</v>
      </c>
      <c r="R608" s="48">
        <f>Calculations!M585</f>
        <v>0</v>
      </c>
      <c r="S608" s="48">
        <f>Calculations!R585</f>
        <v>0</v>
      </c>
      <c r="T608" s="28" t="s">
        <v>2616</v>
      </c>
      <c r="U608" s="28" t="s">
        <v>2622</v>
      </c>
      <c r="V608" s="26" t="s">
        <v>2626</v>
      </c>
      <c r="W608" s="35" t="s">
        <v>2635</v>
      </c>
      <c r="X608" s="36"/>
    </row>
    <row r="609" spans="2:24" x14ac:dyDescent="0.2">
      <c r="B609" s="10" t="str">
        <f>Calculations!A586</f>
        <v>NE/008</v>
      </c>
      <c r="C609" s="10" t="str">
        <f>Calculations!B586</f>
        <v>Ravenscliffe Avenue, Ravenscliffe</v>
      </c>
      <c r="D609" s="10" t="str">
        <f>Calculations!C586</f>
        <v>Residential</v>
      </c>
      <c r="E609" s="48">
        <f>Calculations!D586</f>
        <v>0.45229000000000003</v>
      </c>
      <c r="F609" s="48">
        <f>Calculations!H586</f>
        <v>0.45229000000000003</v>
      </c>
      <c r="G609" s="48">
        <f>Calculations!L586</f>
        <v>100</v>
      </c>
      <c r="H609" s="48">
        <f>Calculations!G586</f>
        <v>0</v>
      </c>
      <c r="I609" s="48">
        <f>Calculations!K586</f>
        <v>0</v>
      </c>
      <c r="J609" s="48">
        <f>Calculations!F586</f>
        <v>0</v>
      </c>
      <c r="K609" s="48">
        <f>Calculations!J586</f>
        <v>0</v>
      </c>
      <c r="L609" s="48">
        <f>Calculations!E586</f>
        <v>0</v>
      </c>
      <c r="M609" s="48">
        <f>Calculations!I586</f>
        <v>0</v>
      </c>
      <c r="N609" s="48">
        <f>Calculations!Q586</f>
        <v>0</v>
      </c>
      <c r="O609" s="48">
        <f>Calculations!V586</f>
        <v>0</v>
      </c>
      <c r="P609" s="48">
        <f>Calculations!O586</f>
        <v>0</v>
      </c>
      <c r="Q609" s="48">
        <f>Calculations!T586</f>
        <v>0</v>
      </c>
      <c r="R609" s="48">
        <f>Calculations!M586</f>
        <v>0</v>
      </c>
      <c r="S609" s="48">
        <f>Calculations!R586</f>
        <v>0</v>
      </c>
      <c r="T609" s="28" t="s">
        <v>2616</v>
      </c>
      <c r="U609" s="28" t="s">
        <v>2622</v>
      </c>
      <c r="V609" s="26" t="s">
        <v>2627</v>
      </c>
      <c r="W609" s="35" t="s">
        <v>2631</v>
      </c>
      <c r="X609" s="36"/>
    </row>
    <row r="610" spans="2:24" x14ac:dyDescent="0.2">
      <c r="B610" s="10" t="str">
        <f>Calculations!A587</f>
        <v>NE/009</v>
      </c>
      <c r="C610" s="10" t="str">
        <f>Calculations!B587</f>
        <v>Romanby Shaw, Ravenscliffe</v>
      </c>
      <c r="D610" s="10" t="str">
        <f>Calculations!C587</f>
        <v>Residential</v>
      </c>
      <c r="E610" s="48">
        <f>Calculations!D587</f>
        <v>1.55406</v>
      </c>
      <c r="F610" s="48">
        <f>Calculations!H587</f>
        <v>1.55406</v>
      </c>
      <c r="G610" s="48">
        <f>Calculations!L587</f>
        <v>100</v>
      </c>
      <c r="H610" s="48">
        <f>Calculations!G587</f>
        <v>0</v>
      </c>
      <c r="I610" s="48">
        <f>Calculations!K587</f>
        <v>0</v>
      </c>
      <c r="J610" s="48">
        <f>Calculations!F587</f>
        <v>0</v>
      </c>
      <c r="K610" s="48">
        <f>Calculations!J587</f>
        <v>0</v>
      </c>
      <c r="L610" s="48">
        <f>Calculations!E587</f>
        <v>0</v>
      </c>
      <c r="M610" s="48">
        <f>Calculations!I587</f>
        <v>0</v>
      </c>
      <c r="N610" s="48">
        <f>Calculations!Q587</f>
        <v>0.30483360153149996</v>
      </c>
      <c r="O610" s="48">
        <f>Calculations!V587</f>
        <v>19.615304526948766</v>
      </c>
      <c r="P610" s="48">
        <f>Calculations!O587</f>
        <v>5.9079073385500003E-2</v>
      </c>
      <c r="Q610" s="48">
        <f>Calculations!T587</f>
        <v>3.8015953943541438</v>
      </c>
      <c r="R610" s="48">
        <f>Calculations!M587</f>
        <v>2.30239341855E-2</v>
      </c>
      <c r="S610" s="48">
        <f>Calculations!R587</f>
        <v>1.4815344443264737</v>
      </c>
      <c r="T610" s="28" t="s">
        <v>2616</v>
      </c>
      <c r="U610" s="28" t="s">
        <v>2622</v>
      </c>
      <c r="V610" s="26" t="s">
        <v>2626</v>
      </c>
      <c r="W610" s="35" t="s">
        <v>2635</v>
      </c>
      <c r="X610" s="36"/>
    </row>
    <row r="611" spans="2:24" x14ac:dyDescent="0.2">
      <c r="B611" s="10" t="str">
        <f>Calculations!A588</f>
        <v>NE/011</v>
      </c>
      <c r="C611" s="10" t="str">
        <f>Calculations!B588</f>
        <v>Tunwell Street, Eccleshill</v>
      </c>
      <c r="D611" s="10" t="str">
        <f>Calculations!C588</f>
        <v>Residential</v>
      </c>
      <c r="E611" s="48">
        <f>Calculations!D588</f>
        <v>0.46925099999999997</v>
      </c>
      <c r="F611" s="48">
        <f>Calculations!H588</f>
        <v>0.46925099999999997</v>
      </c>
      <c r="G611" s="48">
        <f>Calculations!L588</f>
        <v>100</v>
      </c>
      <c r="H611" s="48">
        <f>Calculations!G588</f>
        <v>0</v>
      </c>
      <c r="I611" s="48">
        <f>Calculations!K588</f>
        <v>0</v>
      </c>
      <c r="J611" s="48">
        <f>Calculations!F588</f>
        <v>0</v>
      </c>
      <c r="K611" s="48">
        <f>Calculations!J588</f>
        <v>0</v>
      </c>
      <c r="L611" s="48">
        <f>Calculations!E588</f>
        <v>0</v>
      </c>
      <c r="M611" s="48">
        <f>Calculations!I588</f>
        <v>0</v>
      </c>
      <c r="N611" s="48">
        <f>Calculations!Q588</f>
        <v>9.8294721496373E-2</v>
      </c>
      <c r="O611" s="48">
        <f>Calculations!V588</f>
        <v>20.947152269547214</v>
      </c>
      <c r="P611" s="48">
        <f>Calculations!O588</f>
        <v>7.2580893929730002E-3</v>
      </c>
      <c r="Q611" s="48">
        <f>Calculations!T588</f>
        <v>1.5467392489249892</v>
      </c>
      <c r="R611" s="48">
        <f>Calculations!M588</f>
        <v>1.7490093397300001E-4</v>
      </c>
      <c r="S611" s="48">
        <f>Calculations!R588</f>
        <v>3.7272362546483653E-2</v>
      </c>
      <c r="T611" s="28" t="s">
        <v>2616</v>
      </c>
      <c r="U611" s="28" t="s">
        <v>2622</v>
      </c>
      <c r="V611" s="26" t="s">
        <v>2626</v>
      </c>
      <c r="W611" s="35" t="s">
        <v>2635</v>
      </c>
      <c r="X611" s="36"/>
    </row>
    <row r="612" spans="2:24" x14ac:dyDescent="0.2">
      <c r="B612" s="10" t="str">
        <f>Calculations!A589</f>
        <v>NE/012</v>
      </c>
      <c r="C612" s="10" t="str">
        <f>Calculations!B589</f>
        <v>628 Leeds Road, Thackley</v>
      </c>
      <c r="D612" s="10" t="str">
        <f>Calculations!C589</f>
        <v>Residential</v>
      </c>
      <c r="E612" s="48">
        <f>Calculations!D589</f>
        <v>0.94238200000000005</v>
      </c>
      <c r="F612" s="48">
        <f>Calculations!H589</f>
        <v>0.94238200000000005</v>
      </c>
      <c r="G612" s="48">
        <f>Calculations!L589</f>
        <v>100</v>
      </c>
      <c r="H612" s="48">
        <f>Calculations!G589</f>
        <v>0</v>
      </c>
      <c r="I612" s="48">
        <f>Calculations!K589</f>
        <v>0</v>
      </c>
      <c r="J612" s="48">
        <f>Calculations!F589</f>
        <v>0</v>
      </c>
      <c r="K612" s="48">
        <f>Calculations!J589</f>
        <v>0</v>
      </c>
      <c r="L612" s="48">
        <f>Calculations!E589</f>
        <v>0</v>
      </c>
      <c r="M612" s="48">
        <f>Calculations!I589</f>
        <v>0</v>
      </c>
      <c r="N612" s="48">
        <f>Calculations!Q589</f>
        <v>6.8940839563349995E-2</v>
      </c>
      <c r="O612" s="48">
        <f>Calculations!V589</f>
        <v>7.3155938423431248</v>
      </c>
      <c r="P612" s="48">
        <f>Calculations!O589</f>
        <v>4.1834493634499998E-3</v>
      </c>
      <c r="Q612" s="48">
        <f>Calculations!T589</f>
        <v>0.44392288514105738</v>
      </c>
      <c r="R612" s="48">
        <f>Calculations!M589</f>
        <v>0</v>
      </c>
      <c r="S612" s="48">
        <f>Calculations!R589</f>
        <v>0</v>
      </c>
      <c r="T612" s="28" t="s">
        <v>2616</v>
      </c>
      <c r="U612" s="28" t="s">
        <v>2622</v>
      </c>
      <c r="V612" s="26" t="s">
        <v>2626</v>
      </c>
      <c r="W612" s="35" t="s">
        <v>2635</v>
      </c>
      <c r="X612" s="36"/>
    </row>
    <row r="613" spans="2:24" x14ac:dyDescent="0.2">
      <c r="B613" s="10" t="str">
        <f>Calculations!A590</f>
        <v>NE/013A</v>
      </c>
      <c r="C613" s="10" t="str">
        <f>Calculations!B590</f>
        <v>Westfield Lane, Wrose</v>
      </c>
      <c r="D613" s="10" t="str">
        <f>Calculations!C590</f>
        <v>Residential</v>
      </c>
      <c r="E613" s="48">
        <f>Calculations!D590</f>
        <v>0.974943</v>
      </c>
      <c r="F613" s="48">
        <f>Calculations!H590</f>
        <v>0.974943</v>
      </c>
      <c r="G613" s="48">
        <f>Calculations!L590</f>
        <v>100</v>
      </c>
      <c r="H613" s="48">
        <f>Calculations!G590</f>
        <v>0</v>
      </c>
      <c r="I613" s="48">
        <f>Calculations!K590</f>
        <v>0</v>
      </c>
      <c r="J613" s="48">
        <f>Calculations!F590</f>
        <v>0</v>
      </c>
      <c r="K613" s="48">
        <f>Calculations!J590</f>
        <v>0</v>
      </c>
      <c r="L613" s="48">
        <f>Calculations!E590</f>
        <v>0</v>
      </c>
      <c r="M613" s="48">
        <f>Calculations!I590</f>
        <v>0</v>
      </c>
      <c r="N613" s="48">
        <f>Calculations!Q590</f>
        <v>5.9200000000000003E-2</v>
      </c>
      <c r="O613" s="48">
        <f>Calculations!V590</f>
        <v>6.072149859017399</v>
      </c>
      <c r="P613" s="48">
        <f>Calculations!O590</f>
        <v>0</v>
      </c>
      <c r="Q613" s="48">
        <f>Calculations!T590</f>
        <v>0</v>
      </c>
      <c r="R613" s="48">
        <f>Calculations!M590</f>
        <v>0</v>
      </c>
      <c r="S613" s="48">
        <f>Calculations!R590</f>
        <v>0</v>
      </c>
      <c r="T613" s="28" t="s">
        <v>2616</v>
      </c>
      <c r="U613" s="28" t="s">
        <v>2622</v>
      </c>
      <c r="V613" s="26" t="s">
        <v>2626</v>
      </c>
      <c r="W613" s="35" t="s">
        <v>2635</v>
      </c>
      <c r="X613" s="36"/>
    </row>
    <row r="614" spans="2:24" x14ac:dyDescent="0.2">
      <c r="B614" s="10" t="str">
        <f>Calculations!A591</f>
        <v>NE/013B</v>
      </c>
      <c r="C614" s="10" t="str">
        <f>Calculations!B591</f>
        <v>Westfield Lane, Wrose</v>
      </c>
      <c r="D614" s="10" t="str">
        <f>Calculations!C591</f>
        <v>Residential</v>
      </c>
      <c r="E614" s="48">
        <f>Calculations!D591</f>
        <v>0.605271</v>
      </c>
      <c r="F614" s="48">
        <f>Calculations!H591</f>
        <v>0.605271</v>
      </c>
      <c r="G614" s="48">
        <f>Calculations!L591</f>
        <v>100</v>
      </c>
      <c r="H614" s="48">
        <f>Calculations!G591</f>
        <v>0</v>
      </c>
      <c r="I614" s="48">
        <f>Calculations!K591</f>
        <v>0</v>
      </c>
      <c r="J614" s="48">
        <f>Calculations!F591</f>
        <v>0</v>
      </c>
      <c r="K614" s="48">
        <f>Calculations!J591</f>
        <v>0</v>
      </c>
      <c r="L614" s="48">
        <f>Calculations!E591</f>
        <v>0</v>
      </c>
      <c r="M614" s="48">
        <f>Calculations!I591</f>
        <v>0</v>
      </c>
      <c r="N614" s="48">
        <f>Calculations!Q591</f>
        <v>4.2373008287899999E-2</v>
      </c>
      <c r="O614" s="48">
        <f>Calculations!V591</f>
        <v>7.0006671867477541</v>
      </c>
      <c r="P614" s="48">
        <f>Calculations!O591</f>
        <v>2.0400000000000001E-2</v>
      </c>
      <c r="Q614" s="48">
        <f>Calculations!T591</f>
        <v>3.3703911140629574</v>
      </c>
      <c r="R614" s="48">
        <f>Calculations!M591</f>
        <v>1.84E-2</v>
      </c>
      <c r="S614" s="48">
        <f>Calculations!R591</f>
        <v>3.0399606126842356</v>
      </c>
      <c r="T614" s="28" t="s">
        <v>2616</v>
      </c>
      <c r="U614" s="28" t="s">
        <v>2622</v>
      </c>
      <c r="V614" s="26" t="s">
        <v>2626</v>
      </c>
      <c r="W614" s="35" t="s">
        <v>2635</v>
      </c>
      <c r="X614" s="36"/>
    </row>
    <row r="615" spans="2:24" x14ac:dyDescent="0.2">
      <c r="B615" s="10" t="str">
        <f>Calculations!A592</f>
        <v>NE/013C</v>
      </c>
      <c r="C615" s="10" t="str">
        <f>Calculations!B592</f>
        <v>Westfield Lane (Rear Kingsway) Wrose</v>
      </c>
      <c r="D615" s="10" t="str">
        <f>Calculations!C592</f>
        <v>Residential</v>
      </c>
      <c r="E615" s="48">
        <f>Calculations!D592</f>
        <v>0.80534799999999995</v>
      </c>
      <c r="F615" s="48">
        <f>Calculations!H592</f>
        <v>0.80534799999999995</v>
      </c>
      <c r="G615" s="48">
        <f>Calculations!L592</f>
        <v>100</v>
      </c>
      <c r="H615" s="48">
        <f>Calculations!G592</f>
        <v>0</v>
      </c>
      <c r="I615" s="48">
        <f>Calculations!K592</f>
        <v>0</v>
      </c>
      <c r="J615" s="48">
        <f>Calculations!F592</f>
        <v>0</v>
      </c>
      <c r="K615" s="48">
        <f>Calculations!J592</f>
        <v>0</v>
      </c>
      <c r="L615" s="48">
        <f>Calculations!E592</f>
        <v>0</v>
      </c>
      <c r="M615" s="48">
        <f>Calculations!I592</f>
        <v>0</v>
      </c>
      <c r="N615" s="48">
        <f>Calculations!Q592</f>
        <v>6.5534167694179996E-2</v>
      </c>
      <c r="O615" s="48">
        <f>Calculations!V592</f>
        <v>8.1373726257692311</v>
      </c>
      <c r="P615" s="48">
        <f>Calculations!O592</f>
        <v>1.879691421498E-2</v>
      </c>
      <c r="Q615" s="48">
        <f>Calculations!T592</f>
        <v>2.3340114105926881</v>
      </c>
      <c r="R615" s="48">
        <f>Calculations!M592</f>
        <v>1.2800000000000001E-2</v>
      </c>
      <c r="S615" s="48">
        <f>Calculations!R592</f>
        <v>1.589375027938233</v>
      </c>
      <c r="T615" s="28" t="s">
        <v>2616</v>
      </c>
      <c r="U615" s="28" t="s">
        <v>2622</v>
      </c>
      <c r="V615" s="26" t="s">
        <v>2626</v>
      </c>
      <c r="W615" s="35" t="s">
        <v>2635</v>
      </c>
      <c r="X615" s="36"/>
    </row>
    <row r="616" spans="2:24" x14ac:dyDescent="0.2">
      <c r="B616" s="10" t="str">
        <f>Calculations!A593</f>
        <v>NE/014</v>
      </c>
      <c r="C616" s="10" t="str">
        <f>Calculations!B593</f>
        <v>Fagley Croft, Fagley</v>
      </c>
      <c r="D616" s="10" t="str">
        <f>Calculations!C593</f>
        <v>Residential</v>
      </c>
      <c r="E616" s="48">
        <f>Calculations!D593</f>
        <v>0.37692500000000001</v>
      </c>
      <c r="F616" s="48">
        <f>Calculations!H593</f>
        <v>0.37692500000000001</v>
      </c>
      <c r="G616" s="48">
        <f>Calculations!L593</f>
        <v>100</v>
      </c>
      <c r="H616" s="48">
        <f>Calculations!G593</f>
        <v>0</v>
      </c>
      <c r="I616" s="48">
        <f>Calculations!K593</f>
        <v>0</v>
      </c>
      <c r="J616" s="48">
        <f>Calculations!F593</f>
        <v>0</v>
      </c>
      <c r="K616" s="48">
        <f>Calculations!J593</f>
        <v>0</v>
      </c>
      <c r="L616" s="48">
        <f>Calculations!E593</f>
        <v>0</v>
      </c>
      <c r="M616" s="48">
        <f>Calculations!I593</f>
        <v>0</v>
      </c>
      <c r="N616" s="48">
        <f>Calculations!Q593</f>
        <v>0</v>
      </c>
      <c r="O616" s="48">
        <f>Calculations!V593</f>
        <v>0</v>
      </c>
      <c r="P616" s="48">
        <f>Calculations!O593</f>
        <v>0</v>
      </c>
      <c r="Q616" s="48">
        <f>Calculations!T593</f>
        <v>0</v>
      </c>
      <c r="R616" s="48">
        <f>Calculations!M593</f>
        <v>0</v>
      </c>
      <c r="S616" s="48">
        <f>Calculations!R593</f>
        <v>0</v>
      </c>
      <c r="T616" s="28" t="s">
        <v>2616</v>
      </c>
      <c r="U616" s="28" t="s">
        <v>2622</v>
      </c>
      <c r="V616" s="26" t="s">
        <v>2627</v>
      </c>
      <c r="W616" s="35" t="s">
        <v>2631</v>
      </c>
      <c r="X616" s="36"/>
    </row>
    <row r="617" spans="2:24" ht="25.5" x14ac:dyDescent="0.2">
      <c r="B617" s="10" t="str">
        <f>Calculations!A594</f>
        <v>NE/015A</v>
      </c>
      <c r="C617" s="10" t="str">
        <f>Calculations!B594</f>
        <v>Harrogate Road, Greengates</v>
      </c>
      <c r="D617" s="10" t="str">
        <f>Calculations!C594</f>
        <v>Residential</v>
      </c>
      <c r="E617" s="48">
        <f>Calculations!D594</f>
        <v>0.24520600000000001</v>
      </c>
      <c r="F617" s="48">
        <f>Calculations!H594</f>
        <v>0.24520600000000001</v>
      </c>
      <c r="G617" s="48">
        <f>Calculations!L594</f>
        <v>100</v>
      </c>
      <c r="H617" s="48">
        <f>Calculations!G594</f>
        <v>0</v>
      </c>
      <c r="I617" s="48">
        <f>Calculations!K594</f>
        <v>0</v>
      </c>
      <c r="J617" s="48">
        <f>Calculations!F594</f>
        <v>0</v>
      </c>
      <c r="K617" s="48">
        <f>Calculations!J594</f>
        <v>0</v>
      </c>
      <c r="L617" s="48">
        <f>Calculations!E594</f>
        <v>0</v>
      </c>
      <c r="M617" s="48">
        <f>Calculations!I594</f>
        <v>0</v>
      </c>
      <c r="N617" s="48">
        <f>Calculations!Q594</f>
        <v>9.6275377045100002E-2</v>
      </c>
      <c r="O617" s="48">
        <f>Calculations!V594</f>
        <v>39.263059242065857</v>
      </c>
      <c r="P617" s="48">
        <f>Calculations!O594</f>
        <v>4.2131688934800002E-2</v>
      </c>
      <c r="Q617" s="48">
        <f>Calculations!T594</f>
        <v>17.182160687258875</v>
      </c>
      <c r="R617" s="48">
        <f>Calculations!M594</f>
        <v>1.18701575975E-2</v>
      </c>
      <c r="S617" s="48">
        <f>Calculations!R594</f>
        <v>4.840891983679029</v>
      </c>
      <c r="T617" s="28" t="s">
        <v>2615</v>
      </c>
      <c r="U617" s="28" t="s">
        <v>2622</v>
      </c>
      <c r="V617" s="26" t="s">
        <v>2623</v>
      </c>
      <c r="W617" s="35" t="s">
        <v>2632</v>
      </c>
      <c r="X617" s="36"/>
    </row>
    <row r="618" spans="2:24" ht="25.5" x14ac:dyDescent="0.2">
      <c r="B618" s="10" t="str">
        <f>Calculations!A563</f>
        <v>ME/001A</v>
      </c>
      <c r="C618" s="10" t="str">
        <f>Calculations!B563</f>
        <v>Bingley Road, Menston</v>
      </c>
      <c r="D618" s="10" t="str">
        <f>Calculations!C563</f>
        <v>Residential</v>
      </c>
      <c r="E618" s="48">
        <f>Calculations!D563</f>
        <v>0.98945899999999998</v>
      </c>
      <c r="F618" s="48">
        <f>Calculations!H563</f>
        <v>0.98945899999999998</v>
      </c>
      <c r="G618" s="48">
        <f>Calculations!L563</f>
        <v>100</v>
      </c>
      <c r="H618" s="48">
        <f>Calculations!G563</f>
        <v>0</v>
      </c>
      <c r="I618" s="48">
        <f>Calculations!K563</f>
        <v>0</v>
      </c>
      <c r="J618" s="48">
        <f>Calculations!F563</f>
        <v>0</v>
      </c>
      <c r="K618" s="48">
        <f>Calculations!J563</f>
        <v>0</v>
      </c>
      <c r="L618" s="48">
        <f>Calculations!E563</f>
        <v>0</v>
      </c>
      <c r="M618" s="48">
        <f>Calculations!I563</f>
        <v>0</v>
      </c>
      <c r="N618" s="48">
        <f>Calculations!Q563</f>
        <v>0.34162338507989998</v>
      </c>
      <c r="O618" s="48">
        <f>Calculations!V563</f>
        <v>34.526280025741343</v>
      </c>
      <c r="P618" s="48">
        <f>Calculations!O563</f>
        <v>0.21621785321590001</v>
      </c>
      <c r="Q618" s="48">
        <f>Calculations!T563</f>
        <v>21.852128609260212</v>
      </c>
      <c r="R618" s="48">
        <f>Calculations!M563</f>
        <v>0.175613255538</v>
      </c>
      <c r="S618" s="48">
        <f>Calculations!R563</f>
        <v>17.748411560054535</v>
      </c>
      <c r="T618" s="28" t="s">
        <v>2615</v>
      </c>
      <c r="U618" s="28" t="s">
        <v>2622</v>
      </c>
      <c r="V618" s="26" t="s">
        <v>2623</v>
      </c>
      <c r="W618" s="35" t="s">
        <v>2632</v>
      </c>
      <c r="X618" s="36"/>
    </row>
    <row r="619" spans="2:24" x14ac:dyDescent="0.2">
      <c r="B619" s="10" t="str">
        <f>Calculations!A596</f>
        <v>NE/016</v>
      </c>
      <c r="C619" s="10" t="str">
        <f>Calculations!B596</f>
        <v>Leeds Road, Thackley</v>
      </c>
      <c r="D619" s="10" t="str">
        <f>Calculations!C596</f>
        <v>Residential</v>
      </c>
      <c r="E619" s="48">
        <f>Calculations!D596</f>
        <v>0.28153600000000001</v>
      </c>
      <c r="F619" s="48">
        <f>Calculations!H596</f>
        <v>0.28153600000000001</v>
      </c>
      <c r="G619" s="48">
        <f>Calculations!L596</f>
        <v>100</v>
      </c>
      <c r="H619" s="48">
        <f>Calculations!G596</f>
        <v>0</v>
      </c>
      <c r="I619" s="48">
        <f>Calculations!K596</f>
        <v>0</v>
      </c>
      <c r="J619" s="48">
        <f>Calculations!F596</f>
        <v>0</v>
      </c>
      <c r="K619" s="48">
        <f>Calculations!J596</f>
        <v>0</v>
      </c>
      <c r="L619" s="48">
        <f>Calculations!E596</f>
        <v>0</v>
      </c>
      <c r="M619" s="48">
        <f>Calculations!I596</f>
        <v>0</v>
      </c>
      <c r="N619" s="48">
        <f>Calculations!Q596</f>
        <v>2.5616196977118998E-3</v>
      </c>
      <c r="O619" s="48">
        <f>Calculations!V596</f>
        <v>0.90987287512499271</v>
      </c>
      <c r="P619" s="48">
        <f>Calculations!O596</f>
        <v>7.7862969011899998E-5</v>
      </c>
      <c r="Q619" s="48">
        <f>Calculations!T596</f>
        <v>2.7656487629255228E-2</v>
      </c>
      <c r="R619" s="48">
        <f>Calculations!M596</f>
        <v>0</v>
      </c>
      <c r="S619" s="48">
        <f>Calculations!R596</f>
        <v>0</v>
      </c>
      <c r="T619" s="28" t="s">
        <v>2616</v>
      </c>
      <c r="U619" s="28" t="s">
        <v>2622</v>
      </c>
      <c r="V619" s="26" t="s">
        <v>2626</v>
      </c>
      <c r="W619" s="35" t="s">
        <v>2635</v>
      </c>
      <c r="X619" s="36"/>
    </row>
    <row r="620" spans="2:24" x14ac:dyDescent="0.2">
      <c r="B620" s="10" t="str">
        <f>Calculations!A597</f>
        <v>NE/018</v>
      </c>
      <c r="C620" s="10" t="str">
        <f>Calculations!B597</f>
        <v>Beech Grove, Bradford Moor</v>
      </c>
      <c r="D620" s="10" t="str">
        <f>Calculations!C597</f>
        <v>Residential</v>
      </c>
      <c r="E620" s="48">
        <f>Calculations!D597</f>
        <v>2.9137400000000002</v>
      </c>
      <c r="F620" s="48">
        <f>Calculations!H597</f>
        <v>2.9137400000000002</v>
      </c>
      <c r="G620" s="48">
        <f>Calculations!L597</f>
        <v>100</v>
      </c>
      <c r="H620" s="48">
        <f>Calculations!G597</f>
        <v>0</v>
      </c>
      <c r="I620" s="48">
        <f>Calculations!K597</f>
        <v>0</v>
      </c>
      <c r="J620" s="48">
        <f>Calculations!F597</f>
        <v>0</v>
      </c>
      <c r="K620" s="48">
        <f>Calculations!J597</f>
        <v>0</v>
      </c>
      <c r="L620" s="48">
        <f>Calculations!E597</f>
        <v>0</v>
      </c>
      <c r="M620" s="48">
        <f>Calculations!I597</f>
        <v>0</v>
      </c>
      <c r="N620" s="48">
        <f>Calculations!Q597</f>
        <v>0</v>
      </c>
      <c r="O620" s="48">
        <f>Calculations!V597</f>
        <v>0</v>
      </c>
      <c r="P620" s="48">
        <f>Calculations!O597</f>
        <v>0</v>
      </c>
      <c r="Q620" s="48">
        <f>Calculations!T597</f>
        <v>0</v>
      </c>
      <c r="R620" s="48">
        <f>Calculations!M597</f>
        <v>0</v>
      </c>
      <c r="S620" s="48">
        <f>Calculations!R597</f>
        <v>0</v>
      </c>
      <c r="T620" s="28" t="s">
        <v>2616</v>
      </c>
      <c r="U620" s="28" t="s">
        <v>2622</v>
      </c>
      <c r="V620" s="26" t="s">
        <v>2626</v>
      </c>
      <c r="W620" s="35" t="s">
        <v>2635</v>
      </c>
      <c r="X620" s="36"/>
    </row>
    <row r="621" spans="2:24" x14ac:dyDescent="0.2">
      <c r="B621" s="10" t="str">
        <f>Calculations!A598</f>
        <v>NE/020</v>
      </c>
      <c r="C621" s="10" t="str">
        <f>Calculations!B598</f>
        <v>Intake Road, Undercliffe</v>
      </c>
      <c r="D621" s="10" t="str">
        <f>Calculations!C598</f>
        <v>Residential</v>
      </c>
      <c r="E621" s="48">
        <f>Calculations!D598</f>
        <v>0.34862900000000002</v>
      </c>
      <c r="F621" s="48">
        <f>Calculations!H598</f>
        <v>0.34862900000000002</v>
      </c>
      <c r="G621" s="48">
        <f>Calculations!L598</f>
        <v>100</v>
      </c>
      <c r="H621" s="48">
        <f>Calculations!G598</f>
        <v>0</v>
      </c>
      <c r="I621" s="48">
        <f>Calculations!K598</f>
        <v>0</v>
      </c>
      <c r="J621" s="48">
        <f>Calculations!F598</f>
        <v>0</v>
      </c>
      <c r="K621" s="48">
        <f>Calculations!J598</f>
        <v>0</v>
      </c>
      <c r="L621" s="48">
        <f>Calculations!E598</f>
        <v>0</v>
      </c>
      <c r="M621" s="48">
        <f>Calculations!I598</f>
        <v>0</v>
      </c>
      <c r="N621" s="48">
        <f>Calculations!Q598</f>
        <v>0</v>
      </c>
      <c r="O621" s="48">
        <f>Calculations!V598</f>
        <v>0</v>
      </c>
      <c r="P621" s="48">
        <f>Calculations!O598</f>
        <v>0</v>
      </c>
      <c r="Q621" s="48">
        <f>Calculations!T598</f>
        <v>0</v>
      </c>
      <c r="R621" s="48">
        <f>Calculations!M598</f>
        <v>0</v>
      </c>
      <c r="S621" s="48">
        <f>Calculations!R598</f>
        <v>0</v>
      </c>
      <c r="T621" s="28" t="s">
        <v>2616</v>
      </c>
      <c r="U621" s="28" t="s">
        <v>2622</v>
      </c>
      <c r="V621" s="26" t="s">
        <v>2627</v>
      </c>
      <c r="W621" s="35" t="s">
        <v>2631</v>
      </c>
      <c r="X621" s="36"/>
    </row>
    <row r="622" spans="2:24" x14ac:dyDescent="0.2">
      <c r="B622" s="10" t="str">
        <f>Calculations!A599</f>
        <v>NE/022</v>
      </c>
      <c r="C622" s="10" t="str">
        <f>Calculations!B599</f>
        <v>Doctor Hill, Idle</v>
      </c>
      <c r="D622" s="10" t="str">
        <f>Calculations!C599</f>
        <v>Residential</v>
      </c>
      <c r="E622" s="48">
        <f>Calculations!D599</f>
        <v>0.417325</v>
      </c>
      <c r="F622" s="48">
        <f>Calculations!H599</f>
        <v>0.417325</v>
      </c>
      <c r="G622" s="48">
        <f>Calculations!L599</f>
        <v>100</v>
      </c>
      <c r="H622" s="48">
        <f>Calculations!G599</f>
        <v>0</v>
      </c>
      <c r="I622" s="48">
        <f>Calculations!K599</f>
        <v>0</v>
      </c>
      <c r="J622" s="48">
        <f>Calculations!F599</f>
        <v>0</v>
      </c>
      <c r="K622" s="48">
        <f>Calculations!J599</f>
        <v>0</v>
      </c>
      <c r="L622" s="48">
        <f>Calculations!E599</f>
        <v>0</v>
      </c>
      <c r="M622" s="48">
        <f>Calculations!I599</f>
        <v>0</v>
      </c>
      <c r="N622" s="48">
        <f>Calculations!Q599</f>
        <v>7.4878697740200006E-2</v>
      </c>
      <c r="O622" s="48">
        <f>Calculations!V599</f>
        <v>17.942538247217399</v>
      </c>
      <c r="P622" s="48">
        <f>Calculations!O599</f>
        <v>0</v>
      </c>
      <c r="Q622" s="48">
        <f>Calculations!T599</f>
        <v>0</v>
      </c>
      <c r="R622" s="48">
        <f>Calculations!M599</f>
        <v>0</v>
      </c>
      <c r="S622" s="48">
        <f>Calculations!R599</f>
        <v>0</v>
      </c>
      <c r="T622" s="28" t="s">
        <v>2616</v>
      </c>
      <c r="U622" s="28" t="s">
        <v>2622</v>
      </c>
      <c r="V622" s="26" t="s">
        <v>2626</v>
      </c>
      <c r="W622" s="35" t="s">
        <v>2635</v>
      </c>
      <c r="X622" s="36"/>
    </row>
    <row r="623" spans="2:24" x14ac:dyDescent="0.2">
      <c r="B623" s="10" t="str">
        <f>Calculations!A600</f>
        <v>NE/023</v>
      </c>
      <c r="C623" s="10" t="str">
        <f>Calculations!B600</f>
        <v>121 Highfield Road, Idle</v>
      </c>
      <c r="D623" s="10" t="str">
        <f>Calculations!C600</f>
        <v>Residential</v>
      </c>
      <c r="E623" s="48">
        <f>Calculations!D600</f>
        <v>1.1837299999999999</v>
      </c>
      <c r="F623" s="48">
        <f>Calculations!H600</f>
        <v>1.1837299999999999</v>
      </c>
      <c r="G623" s="48">
        <f>Calculations!L600</f>
        <v>100</v>
      </c>
      <c r="H623" s="48">
        <f>Calculations!G600</f>
        <v>0</v>
      </c>
      <c r="I623" s="48">
        <f>Calculations!K600</f>
        <v>0</v>
      </c>
      <c r="J623" s="48">
        <f>Calculations!F600</f>
        <v>0</v>
      </c>
      <c r="K623" s="48">
        <f>Calculations!J600</f>
        <v>0</v>
      </c>
      <c r="L623" s="48">
        <f>Calculations!E600</f>
        <v>0</v>
      </c>
      <c r="M623" s="48">
        <f>Calculations!I600</f>
        <v>0</v>
      </c>
      <c r="N623" s="48">
        <f>Calculations!Q600</f>
        <v>0</v>
      </c>
      <c r="O623" s="48">
        <f>Calculations!V600</f>
        <v>0</v>
      </c>
      <c r="P623" s="48">
        <f>Calculations!O600</f>
        <v>0</v>
      </c>
      <c r="Q623" s="48">
        <f>Calculations!T600</f>
        <v>0</v>
      </c>
      <c r="R623" s="48">
        <f>Calculations!M600</f>
        <v>0</v>
      </c>
      <c r="S623" s="48">
        <f>Calculations!R600</f>
        <v>0</v>
      </c>
      <c r="T623" s="28" t="s">
        <v>2616</v>
      </c>
      <c r="U623" s="28" t="s">
        <v>2622</v>
      </c>
      <c r="V623" s="26" t="s">
        <v>2626</v>
      </c>
      <c r="W623" s="35" t="s">
        <v>2635</v>
      </c>
      <c r="X623" s="36"/>
    </row>
    <row r="624" spans="2:24" x14ac:dyDescent="0.2">
      <c r="B624" s="10" t="str">
        <f>Calculations!A601</f>
        <v>NE/024</v>
      </c>
      <c r="C624" s="10" t="str">
        <f>Calculations!B601</f>
        <v>Crimshaw Lane, Bolton Woods</v>
      </c>
      <c r="D624" s="10" t="str">
        <f>Calculations!C601</f>
        <v>Residential</v>
      </c>
      <c r="E624" s="48">
        <f>Calculations!D601</f>
        <v>0.23403099999999999</v>
      </c>
      <c r="F624" s="48">
        <f>Calculations!H601</f>
        <v>0.23403099999999999</v>
      </c>
      <c r="G624" s="48">
        <f>Calculations!L601</f>
        <v>100</v>
      </c>
      <c r="H624" s="48">
        <f>Calculations!G601</f>
        <v>0</v>
      </c>
      <c r="I624" s="48">
        <f>Calculations!K601</f>
        <v>0</v>
      </c>
      <c r="J624" s="48">
        <f>Calculations!F601</f>
        <v>0</v>
      </c>
      <c r="K624" s="48">
        <f>Calculations!J601</f>
        <v>0</v>
      </c>
      <c r="L624" s="48">
        <f>Calculations!E601</f>
        <v>0</v>
      </c>
      <c r="M624" s="48">
        <f>Calculations!I601</f>
        <v>0</v>
      </c>
      <c r="N624" s="48">
        <f>Calculations!Q601</f>
        <v>0</v>
      </c>
      <c r="O624" s="48">
        <f>Calculations!V601</f>
        <v>0</v>
      </c>
      <c r="P624" s="48">
        <f>Calculations!O601</f>
        <v>0</v>
      </c>
      <c r="Q624" s="48">
        <f>Calculations!T601</f>
        <v>0</v>
      </c>
      <c r="R624" s="48">
        <f>Calculations!M601</f>
        <v>0</v>
      </c>
      <c r="S624" s="48">
        <f>Calculations!R601</f>
        <v>0</v>
      </c>
      <c r="T624" s="28" t="s">
        <v>2616</v>
      </c>
      <c r="U624" s="28" t="s">
        <v>2622</v>
      </c>
      <c r="V624" s="26" t="s">
        <v>2627</v>
      </c>
      <c r="W624" s="35" t="s">
        <v>2631</v>
      </c>
      <c r="X624" s="36"/>
    </row>
    <row r="625" spans="2:24" x14ac:dyDescent="0.2">
      <c r="B625" s="10" t="str">
        <f>Calculations!A602</f>
        <v>NE/025A</v>
      </c>
      <c r="C625" s="10" t="str">
        <f>Calculations!B602</f>
        <v>Simpsons Green, Apperley Bridge</v>
      </c>
      <c r="D625" s="10" t="str">
        <f>Calculations!C602</f>
        <v>Residential</v>
      </c>
      <c r="E625" s="48">
        <f>Calculations!D602</f>
        <v>11.825699999999999</v>
      </c>
      <c r="F625" s="48">
        <f>Calculations!H602</f>
        <v>11.825699999999999</v>
      </c>
      <c r="G625" s="48">
        <f>Calculations!L602</f>
        <v>100</v>
      </c>
      <c r="H625" s="48">
        <f>Calculations!G602</f>
        <v>0</v>
      </c>
      <c r="I625" s="48">
        <f>Calculations!K602</f>
        <v>0</v>
      </c>
      <c r="J625" s="48">
        <f>Calculations!F602</f>
        <v>0</v>
      </c>
      <c r="K625" s="48">
        <f>Calculations!J602</f>
        <v>0</v>
      </c>
      <c r="L625" s="48">
        <f>Calculations!E602</f>
        <v>0</v>
      </c>
      <c r="M625" s="48">
        <f>Calculations!I602</f>
        <v>0</v>
      </c>
      <c r="N625" s="48">
        <f>Calculations!Q602</f>
        <v>1.9508232336089</v>
      </c>
      <c r="O625" s="48">
        <f>Calculations!V602</f>
        <v>16.496471529033379</v>
      </c>
      <c r="P625" s="48">
        <f>Calculations!O602</f>
        <v>0.68557803807889994</v>
      </c>
      <c r="Q625" s="48">
        <f>Calculations!T602</f>
        <v>5.7973569266842553</v>
      </c>
      <c r="R625" s="48">
        <f>Calculations!M602</f>
        <v>7.0736031321899998E-2</v>
      </c>
      <c r="S625" s="48">
        <f>Calculations!R602</f>
        <v>0.59815513095968953</v>
      </c>
      <c r="T625" s="28" t="s">
        <v>2616</v>
      </c>
      <c r="U625" s="28" t="s">
        <v>2622</v>
      </c>
      <c r="V625" s="26" t="s">
        <v>2626</v>
      </c>
      <c r="W625" s="35" t="s">
        <v>2635</v>
      </c>
      <c r="X625" s="36"/>
    </row>
    <row r="626" spans="2:24" ht="25.5" x14ac:dyDescent="0.2">
      <c r="B626" s="10" t="str">
        <f>Calculations!A603</f>
        <v>NE/025B</v>
      </c>
      <c r="C626" s="10" t="str">
        <f>Calculations!B603</f>
        <v>Simpsons Green</v>
      </c>
      <c r="D626" s="10" t="str">
        <f>Calculations!C603</f>
        <v>Residential</v>
      </c>
      <c r="E626" s="48">
        <f>Calculations!D603</f>
        <v>1.6281000000000001</v>
      </c>
      <c r="F626" s="48">
        <f>Calculations!H603</f>
        <v>1.6281000000000001</v>
      </c>
      <c r="G626" s="48">
        <f>Calculations!L603</f>
        <v>100</v>
      </c>
      <c r="H626" s="48">
        <f>Calculations!G603</f>
        <v>0</v>
      </c>
      <c r="I626" s="48">
        <f>Calculations!K603</f>
        <v>0</v>
      </c>
      <c r="J626" s="48">
        <f>Calculations!F603</f>
        <v>0</v>
      </c>
      <c r="K626" s="48">
        <f>Calculations!J603</f>
        <v>0</v>
      </c>
      <c r="L626" s="48">
        <f>Calculations!E603</f>
        <v>0</v>
      </c>
      <c r="M626" s="48">
        <f>Calculations!I603</f>
        <v>0</v>
      </c>
      <c r="N626" s="48">
        <f>Calculations!Q603</f>
        <v>0.41697103686110004</v>
      </c>
      <c r="O626" s="48">
        <f>Calculations!V603</f>
        <v>25.610898400657206</v>
      </c>
      <c r="P626" s="48">
        <f>Calculations!O603</f>
        <v>0.17149733671110001</v>
      </c>
      <c r="Q626" s="48">
        <f>Calculations!T603</f>
        <v>10.533587415459738</v>
      </c>
      <c r="R626" s="48">
        <f>Calculations!M603</f>
        <v>5.5400980718099999E-2</v>
      </c>
      <c r="S626" s="48">
        <f>Calculations!R603</f>
        <v>3.4027996264418645</v>
      </c>
      <c r="T626" s="28" t="s">
        <v>2615</v>
      </c>
      <c r="U626" s="28" t="s">
        <v>2622</v>
      </c>
      <c r="V626" s="26" t="s">
        <v>2623</v>
      </c>
      <c r="W626" s="35" t="s">
        <v>2632</v>
      </c>
      <c r="X626" s="36"/>
    </row>
    <row r="627" spans="2:24" x14ac:dyDescent="0.2">
      <c r="B627" s="10" t="str">
        <f>Calculations!A604</f>
        <v>NE/026</v>
      </c>
      <c r="C627" s="10" t="str">
        <f>Calculations!B604</f>
        <v>Ellar carr Road, Thackley</v>
      </c>
      <c r="D627" s="10" t="str">
        <f>Calculations!C604</f>
        <v>Residential</v>
      </c>
      <c r="E627" s="48">
        <f>Calculations!D604</f>
        <v>0.93777600000000005</v>
      </c>
      <c r="F627" s="48">
        <f>Calculations!H604</f>
        <v>0.93777600000000005</v>
      </c>
      <c r="G627" s="48">
        <f>Calculations!L604</f>
        <v>100</v>
      </c>
      <c r="H627" s="48">
        <f>Calculations!G604</f>
        <v>0</v>
      </c>
      <c r="I627" s="48">
        <f>Calculations!K604</f>
        <v>0</v>
      </c>
      <c r="J627" s="48">
        <f>Calculations!F604</f>
        <v>0</v>
      </c>
      <c r="K627" s="48">
        <f>Calculations!J604</f>
        <v>0</v>
      </c>
      <c r="L627" s="48">
        <f>Calculations!E604</f>
        <v>0</v>
      </c>
      <c r="M627" s="48">
        <f>Calculations!I604</f>
        <v>0</v>
      </c>
      <c r="N627" s="48">
        <f>Calculations!Q604</f>
        <v>0.1228147964212</v>
      </c>
      <c r="O627" s="48">
        <f>Calculations!V604</f>
        <v>13.096389374562795</v>
      </c>
      <c r="P627" s="48">
        <f>Calculations!O604</f>
        <v>2.5299685000800001E-2</v>
      </c>
      <c r="Q627" s="48">
        <f>Calculations!T604</f>
        <v>2.6978388230025083</v>
      </c>
      <c r="R627" s="48">
        <f>Calculations!M604</f>
        <v>0</v>
      </c>
      <c r="S627" s="48">
        <f>Calculations!R604</f>
        <v>0</v>
      </c>
      <c r="T627" s="28" t="s">
        <v>2616</v>
      </c>
      <c r="U627" s="28" t="s">
        <v>2622</v>
      </c>
      <c r="V627" s="26" t="s">
        <v>2626</v>
      </c>
      <c r="W627" s="35" t="s">
        <v>2635</v>
      </c>
      <c r="X627" s="36"/>
    </row>
    <row r="628" spans="2:24" x14ac:dyDescent="0.2">
      <c r="B628" s="10" t="str">
        <f>Calculations!A605</f>
        <v>NE/028</v>
      </c>
      <c r="C628" s="10" t="str">
        <f>Calculations!B605</f>
        <v>Heap Lane</v>
      </c>
      <c r="D628" s="10" t="str">
        <f>Calculations!C605</f>
        <v>Residential</v>
      </c>
      <c r="E628" s="48">
        <f>Calculations!D605</f>
        <v>0.22677800000000001</v>
      </c>
      <c r="F628" s="48">
        <f>Calculations!H605</f>
        <v>0.22677800000000001</v>
      </c>
      <c r="G628" s="48">
        <f>Calculations!L605</f>
        <v>100</v>
      </c>
      <c r="H628" s="48">
        <f>Calculations!G605</f>
        <v>0</v>
      </c>
      <c r="I628" s="48">
        <f>Calculations!K605</f>
        <v>0</v>
      </c>
      <c r="J628" s="48">
        <f>Calculations!F605</f>
        <v>0</v>
      </c>
      <c r="K628" s="48">
        <f>Calculations!J605</f>
        <v>0</v>
      </c>
      <c r="L628" s="48">
        <f>Calculations!E605</f>
        <v>0</v>
      </c>
      <c r="M628" s="48">
        <f>Calculations!I605</f>
        <v>0</v>
      </c>
      <c r="N628" s="48">
        <f>Calculations!Q605</f>
        <v>0</v>
      </c>
      <c r="O628" s="48">
        <f>Calculations!V605</f>
        <v>0</v>
      </c>
      <c r="P628" s="48">
        <f>Calculations!O605</f>
        <v>0</v>
      </c>
      <c r="Q628" s="48">
        <f>Calculations!T605</f>
        <v>0</v>
      </c>
      <c r="R628" s="48">
        <f>Calculations!M605</f>
        <v>0</v>
      </c>
      <c r="S628" s="48">
        <f>Calculations!R605</f>
        <v>0</v>
      </c>
      <c r="T628" s="28" t="s">
        <v>2616</v>
      </c>
      <c r="U628" s="28" t="s">
        <v>2622</v>
      </c>
      <c r="V628" s="26" t="s">
        <v>2627</v>
      </c>
      <c r="W628" s="35" t="s">
        <v>2631</v>
      </c>
      <c r="X628" s="36"/>
    </row>
    <row r="629" spans="2:24" x14ac:dyDescent="0.2">
      <c r="B629" s="10" t="str">
        <f>Calculations!A606</f>
        <v>NE/030</v>
      </c>
      <c r="C629" s="10" t="str">
        <f>Calculations!B606</f>
        <v>Wapping Road</v>
      </c>
      <c r="D629" s="10" t="str">
        <f>Calculations!C606</f>
        <v>Residential</v>
      </c>
      <c r="E629" s="48">
        <f>Calculations!D606</f>
        <v>0.50593999999999995</v>
      </c>
      <c r="F629" s="48">
        <f>Calculations!H606</f>
        <v>0.50593999999999995</v>
      </c>
      <c r="G629" s="48">
        <f>Calculations!L606</f>
        <v>100</v>
      </c>
      <c r="H629" s="48">
        <f>Calculations!G606</f>
        <v>0</v>
      </c>
      <c r="I629" s="48">
        <f>Calculations!K606</f>
        <v>0</v>
      </c>
      <c r="J629" s="48">
        <f>Calculations!F606</f>
        <v>0</v>
      </c>
      <c r="K629" s="48">
        <f>Calculations!J606</f>
        <v>0</v>
      </c>
      <c r="L629" s="48">
        <f>Calculations!E606</f>
        <v>0</v>
      </c>
      <c r="M629" s="48">
        <f>Calculations!I606</f>
        <v>0</v>
      </c>
      <c r="N629" s="48">
        <f>Calculations!Q606</f>
        <v>1.2414115060000001E-3</v>
      </c>
      <c r="O629" s="48">
        <f>Calculations!V606</f>
        <v>0.24536733723366411</v>
      </c>
      <c r="P629" s="48">
        <f>Calculations!O606</f>
        <v>2.8737683985700002E-4</v>
      </c>
      <c r="Q629" s="48">
        <f>Calculations!T606</f>
        <v>5.6800577115270597E-2</v>
      </c>
      <c r="R629" s="48">
        <f>Calculations!M606</f>
        <v>0</v>
      </c>
      <c r="S629" s="48">
        <f>Calculations!R606</f>
        <v>0</v>
      </c>
      <c r="T629" s="28" t="s">
        <v>2616</v>
      </c>
      <c r="U629" s="28" t="s">
        <v>2622</v>
      </c>
      <c r="V629" s="26" t="s">
        <v>2626</v>
      </c>
      <c r="W629" s="35" t="s">
        <v>2635</v>
      </c>
      <c r="X629" s="36"/>
    </row>
    <row r="630" spans="2:24" x14ac:dyDescent="0.2">
      <c r="B630" s="10" t="str">
        <f>Calculations!A607</f>
        <v>NE/031</v>
      </c>
      <c r="C630" s="10" t="str">
        <f>Calculations!B607</f>
        <v>Prospect Road</v>
      </c>
      <c r="D630" s="10" t="str">
        <f>Calculations!C607</f>
        <v>Residential</v>
      </c>
      <c r="E630" s="48">
        <f>Calculations!D607</f>
        <v>0.48563800000000001</v>
      </c>
      <c r="F630" s="48">
        <f>Calculations!H607</f>
        <v>0.48563800000000001</v>
      </c>
      <c r="G630" s="48">
        <f>Calculations!L607</f>
        <v>100</v>
      </c>
      <c r="H630" s="48">
        <f>Calculations!G607</f>
        <v>0</v>
      </c>
      <c r="I630" s="48">
        <f>Calculations!K607</f>
        <v>0</v>
      </c>
      <c r="J630" s="48">
        <f>Calculations!F607</f>
        <v>0</v>
      </c>
      <c r="K630" s="48">
        <f>Calculations!J607</f>
        <v>0</v>
      </c>
      <c r="L630" s="48">
        <f>Calculations!E607</f>
        <v>0</v>
      </c>
      <c r="M630" s="48">
        <f>Calculations!I607</f>
        <v>0</v>
      </c>
      <c r="N630" s="48">
        <f>Calculations!Q607</f>
        <v>1.8924560823280001E-3</v>
      </c>
      <c r="O630" s="48">
        <f>Calculations!V607</f>
        <v>0.389684514458918</v>
      </c>
      <c r="P630" s="48">
        <f>Calculations!O607</f>
        <v>7.5128222227799997E-4</v>
      </c>
      <c r="Q630" s="48">
        <f>Calculations!T607</f>
        <v>0.15470004865311199</v>
      </c>
      <c r="R630" s="48">
        <f>Calculations!M607</f>
        <v>0</v>
      </c>
      <c r="S630" s="48">
        <f>Calculations!R607</f>
        <v>0</v>
      </c>
      <c r="T630" s="28" t="s">
        <v>2616</v>
      </c>
      <c r="U630" s="28" t="s">
        <v>2622</v>
      </c>
      <c r="V630" s="26" t="s">
        <v>2626</v>
      </c>
      <c r="W630" s="35" t="s">
        <v>2635</v>
      </c>
      <c r="X630" s="36"/>
    </row>
    <row r="631" spans="2:24" x14ac:dyDescent="0.2">
      <c r="B631" s="10" t="str">
        <f>Calculations!A608</f>
        <v>NE/034</v>
      </c>
      <c r="C631" s="10" t="str">
        <f>Calculations!B608</f>
        <v>Exmouth Place</v>
      </c>
      <c r="D631" s="10" t="str">
        <f>Calculations!C608</f>
        <v>Residential</v>
      </c>
      <c r="E631" s="48">
        <f>Calculations!D608</f>
        <v>4.2465999999999999</v>
      </c>
      <c r="F631" s="48">
        <f>Calculations!H608</f>
        <v>4.2465999999999999</v>
      </c>
      <c r="G631" s="48">
        <f>Calculations!L608</f>
        <v>100</v>
      </c>
      <c r="H631" s="48">
        <f>Calculations!G608</f>
        <v>0</v>
      </c>
      <c r="I631" s="48">
        <f>Calculations!K608</f>
        <v>0</v>
      </c>
      <c r="J631" s="48">
        <f>Calculations!F608</f>
        <v>0</v>
      </c>
      <c r="K631" s="48">
        <f>Calculations!J608</f>
        <v>0</v>
      </c>
      <c r="L631" s="48">
        <f>Calculations!E608</f>
        <v>0</v>
      </c>
      <c r="M631" s="48">
        <f>Calculations!I608</f>
        <v>0</v>
      </c>
      <c r="N631" s="48">
        <f>Calculations!Q608</f>
        <v>2.7031584763338001E-2</v>
      </c>
      <c r="O631" s="48">
        <f>Calculations!V608</f>
        <v>0.63654652576974524</v>
      </c>
      <c r="P631" s="48">
        <f>Calculations!O608</f>
        <v>1.9272802603799999E-4</v>
      </c>
      <c r="Q631" s="48">
        <f>Calculations!T608</f>
        <v>4.538407809494654E-3</v>
      </c>
      <c r="R631" s="48">
        <f>Calculations!M608</f>
        <v>0</v>
      </c>
      <c r="S631" s="48">
        <f>Calculations!R608</f>
        <v>0</v>
      </c>
      <c r="T631" s="28" t="s">
        <v>2616</v>
      </c>
      <c r="U631" s="28" t="s">
        <v>2622</v>
      </c>
      <c r="V631" s="26" t="s">
        <v>2626</v>
      </c>
      <c r="W631" s="35" t="s">
        <v>2635</v>
      </c>
      <c r="X631" s="36"/>
    </row>
    <row r="632" spans="2:24" x14ac:dyDescent="0.2">
      <c r="B632" s="10" t="str">
        <f>Calculations!A609</f>
        <v>NE/035</v>
      </c>
      <c r="C632" s="10" t="str">
        <f>Calculations!B609</f>
        <v>Barkerend Mill, Barkerend Road</v>
      </c>
      <c r="D632" s="10" t="str">
        <f>Calculations!C609</f>
        <v>Residential</v>
      </c>
      <c r="E632" s="48">
        <f>Calculations!D609</f>
        <v>1.09965</v>
      </c>
      <c r="F632" s="48">
        <f>Calculations!H609</f>
        <v>1.09965</v>
      </c>
      <c r="G632" s="48">
        <f>Calculations!L609</f>
        <v>100</v>
      </c>
      <c r="H632" s="48">
        <f>Calculations!G609</f>
        <v>0</v>
      </c>
      <c r="I632" s="48">
        <f>Calculations!K609</f>
        <v>0</v>
      </c>
      <c r="J632" s="48">
        <f>Calculations!F609</f>
        <v>0</v>
      </c>
      <c r="K632" s="48">
        <f>Calculations!J609</f>
        <v>0</v>
      </c>
      <c r="L632" s="48">
        <f>Calculations!E609</f>
        <v>0</v>
      </c>
      <c r="M632" s="48">
        <f>Calculations!I609</f>
        <v>0</v>
      </c>
      <c r="N632" s="48">
        <f>Calculations!Q609</f>
        <v>0.41698366201820003</v>
      </c>
      <c r="O632" s="48">
        <f>Calculations!V609</f>
        <v>37.919670987877964</v>
      </c>
      <c r="P632" s="48">
        <f>Calculations!O609</f>
        <v>1.41243622562E-2</v>
      </c>
      <c r="Q632" s="48">
        <f>Calculations!T609</f>
        <v>1.2844416183512937</v>
      </c>
      <c r="R632" s="48">
        <f>Calculations!M609</f>
        <v>0</v>
      </c>
      <c r="S632" s="48">
        <f>Calculations!R609</f>
        <v>0</v>
      </c>
      <c r="T632" s="28" t="s">
        <v>2616</v>
      </c>
      <c r="U632" s="28" t="s">
        <v>2622</v>
      </c>
      <c r="V632" s="26" t="s">
        <v>2626</v>
      </c>
      <c r="W632" s="35" t="s">
        <v>2635</v>
      </c>
      <c r="X632" s="36"/>
    </row>
    <row r="633" spans="2:24" ht="25.5" x14ac:dyDescent="0.2">
      <c r="B633" s="10" t="str">
        <f>Calculations!A610</f>
        <v>NE/036</v>
      </c>
      <c r="C633" s="10" t="str">
        <f>Calculations!B610</f>
        <v>Harrogate Road/Union Mills</v>
      </c>
      <c r="D633" s="10" t="str">
        <f>Calculations!C610</f>
        <v>Residential</v>
      </c>
      <c r="E633" s="48">
        <f>Calculations!D610</f>
        <v>2.1576300000000002</v>
      </c>
      <c r="F633" s="48">
        <f>Calculations!H610</f>
        <v>2.1576300000000002</v>
      </c>
      <c r="G633" s="48">
        <f>Calculations!L610</f>
        <v>100</v>
      </c>
      <c r="H633" s="48">
        <f>Calculations!G610</f>
        <v>0</v>
      </c>
      <c r="I633" s="48">
        <f>Calculations!K610</f>
        <v>0</v>
      </c>
      <c r="J633" s="48">
        <f>Calculations!F610</f>
        <v>0</v>
      </c>
      <c r="K633" s="48">
        <f>Calculations!J610</f>
        <v>0</v>
      </c>
      <c r="L633" s="48">
        <f>Calculations!E610</f>
        <v>0</v>
      </c>
      <c r="M633" s="48">
        <f>Calculations!I610</f>
        <v>0</v>
      </c>
      <c r="N633" s="48">
        <f>Calculations!Q610</f>
        <v>0.78872964751800012</v>
      </c>
      <c r="O633" s="48">
        <f>Calculations!V610</f>
        <v>36.555370824376752</v>
      </c>
      <c r="P633" s="48">
        <f>Calculations!O610</f>
        <v>0.39458078367500005</v>
      </c>
      <c r="Q633" s="48">
        <f>Calculations!T610</f>
        <v>18.287694538683649</v>
      </c>
      <c r="R633" s="48">
        <f>Calculations!M610</f>
        <v>0.112207231682</v>
      </c>
      <c r="S633" s="48">
        <f>Calculations!R610</f>
        <v>5.2004853326103175</v>
      </c>
      <c r="T633" s="28" t="s">
        <v>2615</v>
      </c>
      <c r="U633" s="28" t="s">
        <v>2622</v>
      </c>
      <c r="V633" s="26" t="s">
        <v>2623</v>
      </c>
      <c r="W633" s="35" t="s">
        <v>2632</v>
      </c>
      <c r="X633" s="36"/>
    </row>
    <row r="634" spans="2:24" x14ac:dyDescent="0.2">
      <c r="B634" s="10" t="str">
        <f>Calculations!A611</f>
        <v>NE/037</v>
      </c>
      <c r="C634" s="10" t="str">
        <f>Calculations!B611</f>
        <v>Harrogate Road, Eccleshill</v>
      </c>
      <c r="D634" s="10" t="str">
        <f>Calculations!C611</f>
        <v>Residential</v>
      </c>
      <c r="E634" s="48">
        <f>Calculations!D611</f>
        <v>3.2011699999999998</v>
      </c>
      <c r="F634" s="48">
        <f>Calculations!H611</f>
        <v>3.2011699999999998</v>
      </c>
      <c r="G634" s="48">
        <f>Calculations!L611</f>
        <v>100</v>
      </c>
      <c r="H634" s="48">
        <f>Calculations!G611</f>
        <v>0</v>
      </c>
      <c r="I634" s="48">
        <f>Calculations!K611</f>
        <v>0</v>
      </c>
      <c r="J634" s="48">
        <f>Calculations!F611</f>
        <v>0</v>
      </c>
      <c r="K634" s="48">
        <f>Calculations!J611</f>
        <v>0</v>
      </c>
      <c r="L634" s="48">
        <f>Calculations!E611</f>
        <v>0</v>
      </c>
      <c r="M634" s="48">
        <f>Calculations!I611</f>
        <v>0</v>
      </c>
      <c r="N634" s="48">
        <f>Calculations!Q611</f>
        <v>0.23440124526189998</v>
      </c>
      <c r="O634" s="48">
        <f>Calculations!V611</f>
        <v>7.3223616759466061</v>
      </c>
      <c r="P634" s="48">
        <f>Calculations!O611</f>
        <v>8.9395645181899991E-2</v>
      </c>
      <c r="Q634" s="48">
        <f>Calculations!T611</f>
        <v>2.7925928701662204</v>
      </c>
      <c r="R634" s="48">
        <f>Calculations!M611</f>
        <v>3.4192768318E-2</v>
      </c>
      <c r="S634" s="48">
        <f>Calculations!R611</f>
        <v>1.0681334736362018</v>
      </c>
      <c r="T634" s="28" t="s">
        <v>2616</v>
      </c>
      <c r="U634" s="28" t="s">
        <v>2622</v>
      </c>
      <c r="V634" s="26" t="s">
        <v>2626</v>
      </c>
      <c r="W634" s="35" t="s">
        <v>2635</v>
      </c>
      <c r="X634" s="36"/>
    </row>
    <row r="635" spans="2:24" x14ac:dyDescent="0.2">
      <c r="B635" s="10" t="str">
        <f>Calculations!A612</f>
        <v>NE/038</v>
      </c>
      <c r="C635" s="10" t="str">
        <f>Calculations!B612</f>
        <v>Moorside Road, Eccleshill</v>
      </c>
      <c r="D635" s="10" t="str">
        <f>Calculations!C612</f>
        <v>Residential</v>
      </c>
      <c r="E635" s="48">
        <f>Calculations!D612</f>
        <v>21.297799999999999</v>
      </c>
      <c r="F635" s="48">
        <f>Calculations!H612</f>
        <v>21.297799999999999</v>
      </c>
      <c r="G635" s="48">
        <f>Calculations!L612</f>
        <v>100</v>
      </c>
      <c r="H635" s="48">
        <f>Calculations!G612</f>
        <v>0</v>
      </c>
      <c r="I635" s="48">
        <f>Calculations!K612</f>
        <v>0</v>
      </c>
      <c r="J635" s="48">
        <f>Calculations!F612</f>
        <v>0</v>
      </c>
      <c r="K635" s="48">
        <f>Calculations!J612</f>
        <v>0</v>
      </c>
      <c r="L635" s="48">
        <f>Calculations!E612</f>
        <v>0</v>
      </c>
      <c r="M635" s="48">
        <f>Calculations!I612</f>
        <v>0</v>
      </c>
      <c r="N635" s="48">
        <f>Calculations!Q612</f>
        <v>2.5506887404670002</v>
      </c>
      <c r="O635" s="48">
        <f>Calculations!V612</f>
        <v>11.976301498121874</v>
      </c>
      <c r="P635" s="48">
        <f>Calculations!O612</f>
        <v>1.0934076600070002</v>
      </c>
      <c r="Q635" s="48">
        <f>Calculations!T612</f>
        <v>5.1338995577336632</v>
      </c>
      <c r="R635" s="48">
        <f>Calculations!M612</f>
        <v>0.46731574321000002</v>
      </c>
      <c r="S635" s="48">
        <f>Calculations!R612</f>
        <v>2.1941972561015692</v>
      </c>
      <c r="T635" s="28" t="s">
        <v>2616</v>
      </c>
      <c r="U635" s="28" t="s">
        <v>2622</v>
      </c>
      <c r="V635" s="26" t="s">
        <v>2626</v>
      </c>
      <c r="W635" s="35" t="s">
        <v>2635</v>
      </c>
      <c r="X635" s="36"/>
    </row>
    <row r="636" spans="2:24" x14ac:dyDescent="0.2">
      <c r="B636" s="10" t="str">
        <f>Calculations!A613</f>
        <v>NE/039</v>
      </c>
      <c r="C636" s="10" t="str">
        <f>Calculations!B613</f>
        <v>Fagley Road</v>
      </c>
      <c r="D636" s="10" t="str">
        <f>Calculations!C613</f>
        <v>Residential</v>
      </c>
      <c r="E636" s="48">
        <f>Calculations!D613</f>
        <v>4.4386599999999996</v>
      </c>
      <c r="F636" s="48">
        <f>Calculations!H613</f>
        <v>4.4386599999999996</v>
      </c>
      <c r="G636" s="48">
        <f>Calculations!L613</f>
        <v>100</v>
      </c>
      <c r="H636" s="48">
        <f>Calculations!G613</f>
        <v>0</v>
      </c>
      <c r="I636" s="48">
        <f>Calculations!K613</f>
        <v>0</v>
      </c>
      <c r="J636" s="48">
        <f>Calculations!F613</f>
        <v>0</v>
      </c>
      <c r="K636" s="48">
        <f>Calculations!J613</f>
        <v>0</v>
      </c>
      <c r="L636" s="48">
        <f>Calculations!E613</f>
        <v>0</v>
      </c>
      <c r="M636" s="48">
        <f>Calculations!I613</f>
        <v>0</v>
      </c>
      <c r="N636" s="48">
        <f>Calculations!Q613</f>
        <v>0.84996175267899998</v>
      </c>
      <c r="O636" s="48">
        <f>Calculations!V613</f>
        <v>19.149061939391622</v>
      </c>
      <c r="P636" s="48">
        <f>Calculations!O613</f>
        <v>0.38262166785700003</v>
      </c>
      <c r="Q636" s="48">
        <f>Calculations!T613</f>
        <v>8.6202067258361765</v>
      </c>
      <c r="R636" s="48">
        <f>Calculations!M613</f>
        <v>0.171271409062</v>
      </c>
      <c r="S636" s="48">
        <f>Calculations!R613</f>
        <v>3.8586287091599716</v>
      </c>
      <c r="T636" s="28" t="s">
        <v>2616</v>
      </c>
      <c r="U636" s="28" t="s">
        <v>2622</v>
      </c>
      <c r="V636" s="26" t="s">
        <v>2626</v>
      </c>
      <c r="W636" s="35" t="s">
        <v>2635</v>
      </c>
      <c r="X636" s="36"/>
    </row>
    <row r="637" spans="2:24" x14ac:dyDescent="0.2">
      <c r="B637" s="10" t="str">
        <f>Calculations!A614</f>
        <v>NE/042</v>
      </c>
      <c r="C637" s="10" t="str">
        <f>Calculations!B614</f>
        <v>Sandholme Drive/Greystone Cres, Thorpe Edge</v>
      </c>
      <c r="D637" s="10" t="str">
        <f>Calculations!C614</f>
        <v>Residential</v>
      </c>
      <c r="E637" s="48">
        <f>Calculations!D614</f>
        <v>0.43656299999999998</v>
      </c>
      <c r="F637" s="48">
        <f>Calculations!H614</f>
        <v>0.43656299999999998</v>
      </c>
      <c r="G637" s="48">
        <f>Calculations!L614</f>
        <v>100</v>
      </c>
      <c r="H637" s="48">
        <f>Calculations!G614</f>
        <v>0</v>
      </c>
      <c r="I637" s="48">
        <f>Calculations!K614</f>
        <v>0</v>
      </c>
      <c r="J637" s="48">
        <f>Calculations!F614</f>
        <v>0</v>
      </c>
      <c r="K637" s="48">
        <f>Calculations!J614</f>
        <v>0</v>
      </c>
      <c r="L637" s="48">
        <f>Calculations!E614</f>
        <v>0</v>
      </c>
      <c r="M637" s="48">
        <f>Calculations!I614</f>
        <v>0</v>
      </c>
      <c r="N637" s="48">
        <f>Calculations!Q614</f>
        <v>0.15391537950293002</v>
      </c>
      <c r="O637" s="48">
        <f>Calculations!V614</f>
        <v>35.256166808210963</v>
      </c>
      <c r="P637" s="48">
        <f>Calculations!O614</f>
        <v>3.50528736193E-3</v>
      </c>
      <c r="Q637" s="48">
        <f>Calculations!T614</f>
        <v>0.80292818262885313</v>
      </c>
      <c r="R637" s="48">
        <f>Calculations!M614</f>
        <v>0</v>
      </c>
      <c r="S637" s="48">
        <f>Calculations!R614</f>
        <v>0</v>
      </c>
      <c r="T637" s="28" t="s">
        <v>2616</v>
      </c>
      <c r="U637" s="28" t="s">
        <v>2622</v>
      </c>
      <c r="V637" s="26" t="s">
        <v>2626</v>
      </c>
      <c r="W637" s="35" t="s">
        <v>2635</v>
      </c>
      <c r="X637" s="36"/>
    </row>
    <row r="638" spans="2:24" x14ac:dyDescent="0.2">
      <c r="B638" s="10" t="str">
        <f>Calculations!A615</f>
        <v>NE/043</v>
      </c>
      <c r="C638" s="10" t="str">
        <f>Calculations!B615</f>
        <v>Garsdale Avenue, Thorpe Edge</v>
      </c>
      <c r="D638" s="10" t="str">
        <f>Calculations!C615</f>
        <v>Residential</v>
      </c>
      <c r="E638" s="48">
        <f>Calculations!D615</f>
        <v>0.25563200000000003</v>
      </c>
      <c r="F638" s="48">
        <f>Calculations!H615</f>
        <v>0.25563200000000003</v>
      </c>
      <c r="G638" s="48">
        <f>Calculations!L615</f>
        <v>100</v>
      </c>
      <c r="H638" s="48">
        <f>Calculations!G615</f>
        <v>0</v>
      </c>
      <c r="I638" s="48">
        <f>Calculations!K615</f>
        <v>0</v>
      </c>
      <c r="J638" s="48">
        <f>Calculations!F615</f>
        <v>0</v>
      </c>
      <c r="K638" s="48">
        <f>Calculations!J615</f>
        <v>0</v>
      </c>
      <c r="L638" s="48">
        <f>Calculations!E615</f>
        <v>0</v>
      </c>
      <c r="M638" s="48">
        <f>Calculations!I615</f>
        <v>0</v>
      </c>
      <c r="N638" s="48">
        <f>Calculations!Q615</f>
        <v>0</v>
      </c>
      <c r="O638" s="48">
        <f>Calculations!V615</f>
        <v>0</v>
      </c>
      <c r="P638" s="48">
        <f>Calculations!O615</f>
        <v>0</v>
      </c>
      <c r="Q638" s="48">
        <f>Calculations!T615</f>
        <v>0</v>
      </c>
      <c r="R638" s="48">
        <f>Calculations!M615</f>
        <v>0</v>
      </c>
      <c r="S638" s="48">
        <f>Calculations!R615</f>
        <v>0</v>
      </c>
      <c r="T638" s="28" t="s">
        <v>2616</v>
      </c>
      <c r="U638" s="28" t="s">
        <v>2622</v>
      </c>
      <c r="V638" s="26" t="s">
        <v>2627</v>
      </c>
      <c r="W638" s="35" t="s">
        <v>2631</v>
      </c>
      <c r="X638" s="36"/>
    </row>
    <row r="639" spans="2:24" x14ac:dyDescent="0.2">
      <c r="B639" s="10" t="str">
        <f>Calculations!A616</f>
        <v>NE/044</v>
      </c>
      <c r="C639" s="10" t="str">
        <f>Calculations!B616</f>
        <v>Northwood Cres, Thorpe Edge</v>
      </c>
      <c r="D639" s="10" t="str">
        <f>Calculations!C616</f>
        <v>Residential</v>
      </c>
      <c r="E639" s="48">
        <f>Calculations!D616</f>
        <v>1.3123100000000001</v>
      </c>
      <c r="F639" s="48">
        <f>Calculations!H616</f>
        <v>1.3123100000000001</v>
      </c>
      <c r="G639" s="48">
        <f>Calculations!L616</f>
        <v>100</v>
      </c>
      <c r="H639" s="48">
        <f>Calculations!G616</f>
        <v>0</v>
      </c>
      <c r="I639" s="48">
        <f>Calculations!K616</f>
        <v>0</v>
      </c>
      <c r="J639" s="48">
        <f>Calculations!F616</f>
        <v>0</v>
      </c>
      <c r="K639" s="48">
        <f>Calculations!J616</f>
        <v>0</v>
      </c>
      <c r="L639" s="48">
        <f>Calculations!E616</f>
        <v>0</v>
      </c>
      <c r="M639" s="48">
        <f>Calculations!I616</f>
        <v>0</v>
      </c>
      <c r="N639" s="48">
        <f>Calculations!Q616</f>
        <v>0.59563488564729994</v>
      </c>
      <c r="O639" s="48">
        <f>Calculations!V616</f>
        <v>45.388276066424851</v>
      </c>
      <c r="P639" s="48">
        <f>Calculations!O616</f>
        <v>7.9203683358299998E-2</v>
      </c>
      <c r="Q639" s="48">
        <f>Calculations!T616</f>
        <v>6.035440052906706</v>
      </c>
      <c r="R639" s="48">
        <f>Calculations!M616</f>
        <v>4.0399999999999998E-2</v>
      </c>
      <c r="S639" s="48">
        <f>Calculations!R616</f>
        <v>3.0785408935388738</v>
      </c>
      <c r="T639" s="28" t="s">
        <v>2616</v>
      </c>
      <c r="U639" s="28" t="s">
        <v>2622</v>
      </c>
      <c r="V639" s="26" t="s">
        <v>2626</v>
      </c>
      <c r="W639" s="35" t="s">
        <v>2635</v>
      </c>
      <c r="X639" s="36"/>
    </row>
    <row r="640" spans="2:24" x14ac:dyDescent="0.2">
      <c r="B640" s="10" t="str">
        <f>Calculations!A617</f>
        <v>NE/045</v>
      </c>
      <c r="C640" s="10" t="str">
        <f>Calculations!B617</f>
        <v>Old Park Road, Thorpe Edge</v>
      </c>
      <c r="D640" s="10" t="str">
        <f>Calculations!C617</f>
        <v>Residential</v>
      </c>
      <c r="E640" s="48">
        <f>Calculations!D617</f>
        <v>0.35017700000000002</v>
      </c>
      <c r="F640" s="48">
        <f>Calculations!H617</f>
        <v>0.35017700000000002</v>
      </c>
      <c r="G640" s="48">
        <f>Calculations!L617</f>
        <v>100</v>
      </c>
      <c r="H640" s="48">
        <f>Calculations!G617</f>
        <v>0</v>
      </c>
      <c r="I640" s="48">
        <f>Calculations!K617</f>
        <v>0</v>
      </c>
      <c r="J640" s="48">
        <f>Calculations!F617</f>
        <v>0</v>
      </c>
      <c r="K640" s="48">
        <f>Calculations!J617</f>
        <v>0</v>
      </c>
      <c r="L640" s="48">
        <f>Calculations!E617</f>
        <v>0</v>
      </c>
      <c r="M640" s="48">
        <f>Calculations!I617</f>
        <v>0</v>
      </c>
      <c r="N640" s="48">
        <f>Calculations!Q617</f>
        <v>9.5830750024823996E-2</v>
      </c>
      <c r="O640" s="48">
        <f>Calculations!V617</f>
        <v>27.366374726159627</v>
      </c>
      <c r="P640" s="48">
        <f>Calculations!O617</f>
        <v>6.4538872802400002E-4</v>
      </c>
      <c r="Q640" s="48">
        <f>Calculations!T617</f>
        <v>0.18430357448490334</v>
      </c>
      <c r="R640" s="48">
        <f>Calculations!M617</f>
        <v>0</v>
      </c>
      <c r="S640" s="48">
        <f>Calculations!R617</f>
        <v>0</v>
      </c>
      <c r="T640" s="28" t="s">
        <v>2616</v>
      </c>
      <c r="U640" s="28" t="s">
        <v>2622</v>
      </c>
      <c r="V640" s="26" t="s">
        <v>2626</v>
      </c>
      <c r="W640" s="35" t="s">
        <v>2635</v>
      </c>
      <c r="X640" s="36"/>
    </row>
    <row r="641" spans="2:24" x14ac:dyDescent="0.2">
      <c r="B641" s="10" t="str">
        <f>Calculations!A618</f>
        <v>NE/046</v>
      </c>
      <c r="C641" s="10" t="str">
        <f>Calculations!B618</f>
        <v>Arthur Street, Idle</v>
      </c>
      <c r="D641" s="10" t="str">
        <f>Calculations!C618</f>
        <v>Residential</v>
      </c>
      <c r="E641" s="48">
        <f>Calculations!D618</f>
        <v>0.96611400000000003</v>
      </c>
      <c r="F641" s="48">
        <f>Calculations!H618</f>
        <v>0.96611400000000003</v>
      </c>
      <c r="G641" s="48">
        <f>Calculations!L618</f>
        <v>100</v>
      </c>
      <c r="H641" s="48">
        <f>Calculations!G618</f>
        <v>0</v>
      </c>
      <c r="I641" s="48">
        <f>Calculations!K618</f>
        <v>0</v>
      </c>
      <c r="J641" s="48">
        <f>Calculations!F618</f>
        <v>0</v>
      </c>
      <c r="K641" s="48">
        <f>Calculations!J618</f>
        <v>0</v>
      </c>
      <c r="L641" s="48">
        <f>Calculations!E618</f>
        <v>0</v>
      </c>
      <c r="M641" s="48">
        <f>Calculations!I618</f>
        <v>0</v>
      </c>
      <c r="N641" s="48">
        <f>Calculations!Q618</f>
        <v>0.11117919678099999</v>
      </c>
      <c r="O641" s="48">
        <f>Calculations!V618</f>
        <v>11.507875548951779</v>
      </c>
      <c r="P641" s="48">
        <f>Calculations!O618</f>
        <v>3.94661149995E-2</v>
      </c>
      <c r="Q641" s="48">
        <f>Calculations!T618</f>
        <v>4.08503706596737</v>
      </c>
      <c r="R641" s="48">
        <f>Calculations!M618</f>
        <v>0</v>
      </c>
      <c r="S641" s="48">
        <f>Calculations!R618</f>
        <v>0</v>
      </c>
      <c r="T641" s="28" t="s">
        <v>2616</v>
      </c>
      <c r="U641" s="28" t="s">
        <v>2622</v>
      </c>
      <c r="V641" s="26" t="s">
        <v>2626</v>
      </c>
      <c r="W641" s="35" t="s">
        <v>2635</v>
      </c>
      <c r="X641" s="36"/>
    </row>
    <row r="642" spans="2:24" x14ac:dyDescent="0.2">
      <c r="B642" s="10" t="str">
        <f>Calculations!A619</f>
        <v>NE/047</v>
      </c>
      <c r="C642" s="10" t="str">
        <f>Calculations!B619</f>
        <v>Ravenscliffe Avenue</v>
      </c>
      <c r="D642" s="10" t="str">
        <f>Calculations!C619</f>
        <v>Residential</v>
      </c>
      <c r="E642" s="48">
        <f>Calculations!D619</f>
        <v>0.60836900000000005</v>
      </c>
      <c r="F642" s="48">
        <f>Calculations!H619</f>
        <v>0.60836900000000005</v>
      </c>
      <c r="G642" s="48">
        <f>Calculations!L619</f>
        <v>100</v>
      </c>
      <c r="H642" s="48">
        <f>Calculations!G619</f>
        <v>0</v>
      </c>
      <c r="I642" s="48">
        <f>Calculations!K619</f>
        <v>0</v>
      </c>
      <c r="J642" s="48">
        <f>Calculations!F619</f>
        <v>0</v>
      </c>
      <c r="K642" s="48">
        <f>Calculations!J619</f>
        <v>0</v>
      </c>
      <c r="L642" s="48">
        <f>Calculations!E619</f>
        <v>0</v>
      </c>
      <c r="M642" s="48">
        <f>Calculations!I619</f>
        <v>0</v>
      </c>
      <c r="N642" s="48">
        <f>Calculations!Q619</f>
        <v>0</v>
      </c>
      <c r="O642" s="48">
        <f>Calculations!V619</f>
        <v>0</v>
      </c>
      <c r="P642" s="48">
        <f>Calculations!O619</f>
        <v>0</v>
      </c>
      <c r="Q642" s="48">
        <f>Calculations!T619</f>
        <v>0</v>
      </c>
      <c r="R642" s="48">
        <f>Calculations!M619</f>
        <v>0</v>
      </c>
      <c r="S642" s="48">
        <f>Calculations!R619</f>
        <v>0</v>
      </c>
      <c r="T642" s="28" t="s">
        <v>2616</v>
      </c>
      <c r="U642" s="28" t="s">
        <v>2622</v>
      </c>
      <c r="V642" s="26" t="s">
        <v>2627</v>
      </c>
      <c r="W642" s="35" t="s">
        <v>2631</v>
      </c>
      <c r="X642" s="36"/>
    </row>
    <row r="643" spans="2:24" x14ac:dyDescent="0.2">
      <c r="B643" s="10" t="str">
        <f>Calculations!A620</f>
        <v>NE/051a</v>
      </c>
      <c r="C643" s="10" t="str">
        <f>Calculations!B620</f>
        <v>Walkhill Farm, Apperley Lane</v>
      </c>
      <c r="D643" s="10" t="str">
        <f>Calculations!C620</f>
        <v>Residential</v>
      </c>
      <c r="E643" s="48">
        <f>Calculations!D620</f>
        <v>4.9447400000000004</v>
      </c>
      <c r="F643" s="48">
        <f>Calculations!H620</f>
        <v>4.9447400000000004</v>
      </c>
      <c r="G643" s="48">
        <f>Calculations!L620</f>
        <v>100</v>
      </c>
      <c r="H643" s="48">
        <f>Calculations!G620</f>
        <v>0</v>
      </c>
      <c r="I643" s="48">
        <f>Calculations!K620</f>
        <v>0</v>
      </c>
      <c r="J643" s="48">
        <f>Calculations!F620</f>
        <v>0</v>
      </c>
      <c r="K643" s="48">
        <f>Calculations!J620</f>
        <v>0</v>
      </c>
      <c r="L643" s="48">
        <f>Calculations!E620</f>
        <v>0</v>
      </c>
      <c r="M643" s="48">
        <f>Calculations!I620</f>
        <v>0</v>
      </c>
      <c r="N643" s="48">
        <f>Calculations!Q620</f>
        <v>0.156922309254</v>
      </c>
      <c r="O643" s="48">
        <f>Calculations!V620</f>
        <v>3.1735199273167036</v>
      </c>
      <c r="P643" s="48">
        <f>Calculations!O620</f>
        <v>4.1919378901000004E-2</v>
      </c>
      <c r="Q643" s="48">
        <f>Calculations!T620</f>
        <v>0.84775698825418533</v>
      </c>
      <c r="R643" s="48">
        <f>Calculations!M620</f>
        <v>1.90173289011E-2</v>
      </c>
      <c r="S643" s="48">
        <f>Calculations!R620</f>
        <v>0.38459714567601122</v>
      </c>
      <c r="T643" s="28" t="s">
        <v>2616</v>
      </c>
      <c r="U643" s="28" t="s">
        <v>2622</v>
      </c>
      <c r="V643" s="26" t="s">
        <v>2626</v>
      </c>
      <c r="W643" s="35" t="s">
        <v>2635</v>
      </c>
      <c r="X643" s="36"/>
    </row>
    <row r="644" spans="2:24" x14ac:dyDescent="0.2">
      <c r="B644" s="10" t="str">
        <f>Calculations!A621</f>
        <v>NE/051b</v>
      </c>
      <c r="C644" s="10" t="str">
        <f>Calculations!B621</f>
        <v>Esholt Water Treatment Works</v>
      </c>
      <c r="D644" s="10" t="str">
        <f>Calculations!C621</f>
        <v>Residential</v>
      </c>
      <c r="E644" s="48">
        <f>Calculations!D621</f>
        <v>55.096800000000002</v>
      </c>
      <c r="F644" s="48">
        <f>Calculations!H621</f>
        <v>44.960151728517999</v>
      </c>
      <c r="G644" s="48">
        <f>Calculations!L621</f>
        <v>81.602110700654123</v>
      </c>
      <c r="H644" s="48">
        <f>Calculations!G621</f>
        <v>9.2392034949900008</v>
      </c>
      <c r="I644" s="48">
        <f>Calculations!K621</f>
        <v>16.769038301661805</v>
      </c>
      <c r="J644" s="48">
        <f>Calculations!F621</f>
        <v>0.73782848890800001</v>
      </c>
      <c r="K644" s="48">
        <f>Calculations!J621</f>
        <v>1.3391494404538919</v>
      </c>
      <c r="L644" s="48">
        <f>Calculations!E621</f>
        <v>0.15961628758400001</v>
      </c>
      <c r="M644" s="48">
        <f>Calculations!I621</f>
        <v>0.28970155723018398</v>
      </c>
      <c r="N644" s="48">
        <f>Calculations!Q621</f>
        <v>8.7864929725799996</v>
      </c>
      <c r="O644" s="48">
        <f>Calculations!V621</f>
        <v>15.947374389401926</v>
      </c>
      <c r="P644" s="48">
        <f>Calculations!O621</f>
        <v>3.2967927710099998</v>
      </c>
      <c r="Q644" s="48">
        <f>Calculations!T621</f>
        <v>5.9836374726118393</v>
      </c>
      <c r="R644" s="48">
        <f>Calculations!M621</f>
        <v>2.1241323728500001</v>
      </c>
      <c r="S644" s="48">
        <f>Calculations!R621</f>
        <v>3.8552735782295886</v>
      </c>
      <c r="T644" s="28" t="s">
        <v>2616</v>
      </c>
      <c r="U644" s="28" t="s">
        <v>2622</v>
      </c>
      <c r="V644" s="26" t="s">
        <v>2625</v>
      </c>
      <c r="W644" s="35" t="s">
        <v>2630</v>
      </c>
      <c r="X644" s="36"/>
    </row>
    <row r="645" spans="2:24" x14ac:dyDescent="0.2">
      <c r="B645" s="10" t="str">
        <f>Calculations!A622</f>
        <v>NE/052</v>
      </c>
      <c r="C645" s="10" t="str">
        <f>Calculations!B622</f>
        <v>Idle Hill Reservoir, Cotswold Avenue, Wrose</v>
      </c>
      <c r="D645" s="10" t="str">
        <f>Calculations!C622</f>
        <v>Residential</v>
      </c>
      <c r="E645" s="48">
        <f>Calculations!D622</f>
        <v>1.90289</v>
      </c>
      <c r="F645" s="48">
        <f>Calculations!H622</f>
        <v>1.90289</v>
      </c>
      <c r="G645" s="48">
        <f>Calculations!L622</f>
        <v>100</v>
      </c>
      <c r="H645" s="48">
        <f>Calculations!G622</f>
        <v>0</v>
      </c>
      <c r="I645" s="48">
        <f>Calculations!K622</f>
        <v>0</v>
      </c>
      <c r="J645" s="48">
        <f>Calculations!F622</f>
        <v>0</v>
      </c>
      <c r="K645" s="48">
        <f>Calculations!J622</f>
        <v>0</v>
      </c>
      <c r="L645" s="48">
        <f>Calculations!E622</f>
        <v>0</v>
      </c>
      <c r="M645" s="48">
        <f>Calculations!I622</f>
        <v>0</v>
      </c>
      <c r="N645" s="48">
        <f>Calculations!Q622</f>
        <v>0</v>
      </c>
      <c r="O645" s="48">
        <f>Calculations!V622</f>
        <v>0</v>
      </c>
      <c r="P645" s="48">
        <f>Calculations!O622</f>
        <v>0</v>
      </c>
      <c r="Q645" s="48">
        <f>Calculations!T622</f>
        <v>0</v>
      </c>
      <c r="R645" s="48">
        <f>Calculations!M622</f>
        <v>0</v>
      </c>
      <c r="S645" s="48">
        <f>Calculations!R622</f>
        <v>0</v>
      </c>
      <c r="T645" s="28" t="s">
        <v>2616</v>
      </c>
      <c r="U645" s="28" t="s">
        <v>2622</v>
      </c>
      <c r="V645" s="26" t="s">
        <v>2626</v>
      </c>
      <c r="W645" s="35" t="s">
        <v>2635</v>
      </c>
      <c r="X645" s="36"/>
    </row>
    <row r="646" spans="2:24" ht="25.5" x14ac:dyDescent="0.2">
      <c r="B646" s="10" t="str">
        <f>Calculations!A353</f>
        <v>IL/005</v>
      </c>
      <c r="C646" s="10" t="str">
        <f>Calculations!B353</f>
        <v>Ashlands Road, Leeds Road</v>
      </c>
      <c r="D646" s="10" t="str">
        <f>Calculations!C353</f>
        <v>Residential</v>
      </c>
      <c r="E646" s="48">
        <f>Calculations!D353</f>
        <v>1.0443</v>
      </c>
      <c r="F646" s="48">
        <f>Calculations!H353</f>
        <v>1.2983639999797347E-6</v>
      </c>
      <c r="G646" s="48">
        <f>Calculations!L353</f>
        <v>1.2432864119311834E-4</v>
      </c>
      <c r="H646" s="48">
        <f>Calculations!G353</f>
        <v>0</v>
      </c>
      <c r="I646" s="48">
        <f>Calculations!K353</f>
        <v>0</v>
      </c>
      <c r="J646" s="48">
        <f>Calculations!F353</f>
        <v>0.63687533055500001</v>
      </c>
      <c r="K646" s="48">
        <f>Calculations!J353</f>
        <v>60.985859480513263</v>
      </c>
      <c r="L646" s="48">
        <f>Calculations!E353</f>
        <v>0.40742337108100002</v>
      </c>
      <c r="M646" s="48">
        <f>Calculations!I353</f>
        <v>39.014016190845545</v>
      </c>
      <c r="N646" s="48">
        <f>Calculations!Q353</f>
        <v>0.81714652864899995</v>
      </c>
      <c r="O646" s="48">
        <f>Calculations!V353</f>
        <v>78.248255161256338</v>
      </c>
      <c r="P646" s="48">
        <f>Calculations!O353</f>
        <v>0.38716403887399997</v>
      </c>
      <c r="Q646" s="48">
        <f>Calculations!T353</f>
        <v>37.074024597720957</v>
      </c>
      <c r="R646" s="48">
        <f>Calculations!M353</f>
        <v>0.27669086537400001</v>
      </c>
      <c r="S646" s="48">
        <f>Calculations!R353</f>
        <v>26.49534284918127</v>
      </c>
      <c r="T646" s="28" t="s">
        <v>2615</v>
      </c>
      <c r="U646" s="28" t="s">
        <v>2622</v>
      </c>
      <c r="V646" s="26" t="s">
        <v>2623</v>
      </c>
      <c r="W646" s="35" t="s">
        <v>2628</v>
      </c>
      <c r="X646" s="36"/>
    </row>
    <row r="647" spans="2:24" x14ac:dyDescent="0.2">
      <c r="B647" s="10" t="str">
        <f>Calculations!A624</f>
        <v>NE/054</v>
      </c>
      <c r="C647" s="10" t="str">
        <f>Calculations!B624</f>
        <v>Harrogate Road, Apperley Bridge</v>
      </c>
      <c r="D647" s="10" t="str">
        <f>Calculations!C624</f>
        <v>Residential</v>
      </c>
      <c r="E647" s="48">
        <f>Calculations!D624</f>
        <v>1.6782999999999999</v>
      </c>
      <c r="F647" s="48">
        <f>Calculations!H624</f>
        <v>1.6068270264840998</v>
      </c>
      <c r="G647" s="48">
        <f>Calculations!L624</f>
        <v>95.741346987076199</v>
      </c>
      <c r="H647" s="48">
        <f>Calculations!G624</f>
        <v>1.29649046732E-2</v>
      </c>
      <c r="I647" s="48">
        <f>Calculations!K624</f>
        <v>0.77250221493177629</v>
      </c>
      <c r="J647" s="48">
        <f>Calculations!F624</f>
        <v>5.8508068842700003E-2</v>
      </c>
      <c r="K647" s="48">
        <f>Calculations!J624</f>
        <v>3.4861507979920159</v>
      </c>
      <c r="L647" s="48">
        <f>Calculations!E624</f>
        <v>0</v>
      </c>
      <c r="M647" s="48">
        <f>Calculations!I624</f>
        <v>0</v>
      </c>
      <c r="N647" s="48">
        <f>Calculations!Q624</f>
        <v>0.10034950016909999</v>
      </c>
      <c r="O647" s="48">
        <f>Calculations!V624</f>
        <v>5.9792349501936481</v>
      </c>
      <c r="P647" s="48">
        <f>Calculations!O624</f>
        <v>5.2750018551100002E-2</v>
      </c>
      <c r="Q647" s="48">
        <f>Calculations!T624</f>
        <v>3.143062536560806</v>
      </c>
      <c r="R647" s="48">
        <f>Calculations!M624</f>
        <v>2.73319375E-2</v>
      </c>
      <c r="S647" s="48">
        <f>Calculations!R624</f>
        <v>1.6285489781326343</v>
      </c>
      <c r="T647" s="28" t="s">
        <v>2616</v>
      </c>
      <c r="U647" s="28" t="s">
        <v>2622</v>
      </c>
      <c r="V647" s="26" t="s">
        <v>2625</v>
      </c>
      <c r="W647" s="35" t="s">
        <v>2630</v>
      </c>
      <c r="X647" s="36"/>
    </row>
    <row r="648" spans="2:24" x14ac:dyDescent="0.2">
      <c r="B648" s="10" t="str">
        <f>Calculations!A625</f>
        <v>NE/055</v>
      </c>
      <c r="C648" s="10" t="str">
        <f>Calculations!B625</f>
        <v>Harrogate Road/ Carr Bottom Road, Greengates</v>
      </c>
      <c r="D648" s="10" t="str">
        <f>Calculations!C625</f>
        <v>Residential</v>
      </c>
      <c r="E648" s="48">
        <f>Calculations!D625</f>
        <v>5.5510999999999999</v>
      </c>
      <c r="F648" s="48">
        <f>Calculations!H625</f>
        <v>5.5510999999999999</v>
      </c>
      <c r="G648" s="48">
        <f>Calculations!L625</f>
        <v>100</v>
      </c>
      <c r="H648" s="48">
        <f>Calculations!G625</f>
        <v>0</v>
      </c>
      <c r="I648" s="48">
        <f>Calculations!K625</f>
        <v>0</v>
      </c>
      <c r="J648" s="48">
        <f>Calculations!F625</f>
        <v>0</v>
      </c>
      <c r="K648" s="48">
        <f>Calculations!J625</f>
        <v>0</v>
      </c>
      <c r="L648" s="48">
        <f>Calculations!E625</f>
        <v>0</v>
      </c>
      <c r="M648" s="48">
        <f>Calculations!I625</f>
        <v>0</v>
      </c>
      <c r="N648" s="48">
        <f>Calculations!Q625</f>
        <v>3.1435870014600002E-5</v>
      </c>
      <c r="O648" s="48">
        <f>Calculations!V625</f>
        <v>5.6629983272864844E-4</v>
      </c>
      <c r="P648" s="48">
        <f>Calculations!O625</f>
        <v>0</v>
      </c>
      <c r="Q648" s="48">
        <f>Calculations!T625</f>
        <v>0</v>
      </c>
      <c r="R648" s="48">
        <f>Calculations!M625</f>
        <v>0</v>
      </c>
      <c r="S648" s="48">
        <f>Calculations!R625</f>
        <v>0</v>
      </c>
      <c r="T648" s="28" t="s">
        <v>2616</v>
      </c>
      <c r="U648" s="28" t="s">
        <v>2622</v>
      </c>
      <c r="V648" s="26" t="s">
        <v>2626</v>
      </c>
      <c r="W648" s="35" t="s">
        <v>2635</v>
      </c>
      <c r="X648" s="36"/>
    </row>
    <row r="649" spans="2:24" x14ac:dyDescent="0.2">
      <c r="B649" s="10" t="str">
        <f>Calculations!A626</f>
        <v>NE/056</v>
      </c>
      <c r="C649" s="10" t="str">
        <f>Calculations!B626</f>
        <v>Cote Farm Leeds Road, Thackley</v>
      </c>
      <c r="D649" s="10" t="str">
        <f>Calculations!C626</f>
        <v>Residential</v>
      </c>
      <c r="E649" s="48">
        <f>Calculations!D626</f>
        <v>9.3441299999999998</v>
      </c>
      <c r="F649" s="48">
        <f>Calculations!H626</f>
        <v>9.3441299999999998</v>
      </c>
      <c r="G649" s="48">
        <f>Calculations!L626</f>
        <v>100</v>
      </c>
      <c r="H649" s="48">
        <f>Calculations!G626</f>
        <v>0</v>
      </c>
      <c r="I649" s="48">
        <f>Calculations!K626</f>
        <v>0</v>
      </c>
      <c r="J649" s="48">
        <f>Calculations!F626</f>
        <v>0</v>
      </c>
      <c r="K649" s="48">
        <f>Calculations!J626</f>
        <v>0</v>
      </c>
      <c r="L649" s="48">
        <f>Calculations!E626</f>
        <v>0</v>
      </c>
      <c r="M649" s="48">
        <f>Calculations!I626</f>
        <v>0</v>
      </c>
      <c r="N649" s="48">
        <f>Calculations!Q626</f>
        <v>0.12990875650520001</v>
      </c>
      <c r="O649" s="48">
        <f>Calculations!V626</f>
        <v>1.3902712880193235</v>
      </c>
      <c r="P649" s="48">
        <f>Calculations!O626</f>
        <v>7.3297078363199999E-2</v>
      </c>
      <c r="Q649" s="48">
        <f>Calculations!T626</f>
        <v>0.78441843556542978</v>
      </c>
      <c r="R649" s="48">
        <f>Calculations!M626</f>
        <v>4.5085799820499997E-2</v>
      </c>
      <c r="S649" s="48">
        <f>Calculations!R626</f>
        <v>0.48250398721443294</v>
      </c>
      <c r="T649" s="28" t="s">
        <v>2616</v>
      </c>
      <c r="U649" s="28" t="s">
        <v>2622</v>
      </c>
      <c r="V649" s="26" t="s">
        <v>2626</v>
      </c>
      <c r="W649" s="35" t="s">
        <v>2635</v>
      </c>
      <c r="X649" s="36"/>
    </row>
    <row r="650" spans="2:24" ht="25.5" x14ac:dyDescent="0.2">
      <c r="B650" s="10" t="str">
        <f>Calculations!A627</f>
        <v>NE/057</v>
      </c>
      <c r="C650" s="10" t="str">
        <f>Calculations!B627</f>
        <v>Kings Drive Wrose</v>
      </c>
      <c r="D650" s="10" t="str">
        <f>Calculations!C627</f>
        <v>Residential</v>
      </c>
      <c r="E650" s="48">
        <f>Calculations!D627</f>
        <v>0.69999199999999995</v>
      </c>
      <c r="F650" s="48">
        <f>Calculations!H627</f>
        <v>0.69999199999999995</v>
      </c>
      <c r="G650" s="48">
        <f>Calculations!L627</f>
        <v>100</v>
      </c>
      <c r="H650" s="48">
        <f>Calculations!G627</f>
        <v>0</v>
      </c>
      <c r="I650" s="48">
        <f>Calculations!K627</f>
        <v>0</v>
      </c>
      <c r="J650" s="48">
        <f>Calculations!F627</f>
        <v>0</v>
      </c>
      <c r="K650" s="48">
        <f>Calculations!J627</f>
        <v>0</v>
      </c>
      <c r="L650" s="48">
        <f>Calculations!E627</f>
        <v>0</v>
      </c>
      <c r="M650" s="48">
        <f>Calculations!I627</f>
        <v>0</v>
      </c>
      <c r="N650" s="48">
        <f>Calculations!Q627</f>
        <v>0.16182228596230003</v>
      </c>
      <c r="O650" s="48">
        <f>Calculations!V627</f>
        <v>23.117733625855731</v>
      </c>
      <c r="P650" s="48">
        <f>Calculations!O627</f>
        <v>9.036753334860001E-2</v>
      </c>
      <c r="Q650" s="48">
        <f>Calculations!T627</f>
        <v>12.909795161744707</v>
      </c>
      <c r="R650" s="48">
        <f>Calculations!M627</f>
        <v>4.0569191665400003E-2</v>
      </c>
      <c r="S650" s="48">
        <f>Calculations!R627</f>
        <v>5.7956650455148067</v>
      </c>
      <c r="T650" s="28" t="s">
        <v>2615</v>
      </c>
      <c r="U650" s="28" t="s">
        <v>2622</v>
      </c>
      <c r="V650" s="26" t="s">
        <v>2623</v>
      </c>
      <c r="W650" s="35" t="s">
        <v>2632</v>
      </c>
      <c r="X650" s="36"/>
    </row>
    <row r="651" spans="2:24" x14ac:dyDescent="0.2">
      <c r="B651" s="10" t="str">
        <f>Calculations!A628</f>
        <v>NE/058</v>
      </c>
      <c r="C651" s="10" t="str">
        <f>Calculations!B628</f>
        <v>Woodhall Road, Thornbury</v>
      </c>
      <c r="D651" s="10" t="str">
        <f>Calculations!C628</f>
        <v>Residential</v>
      </c>
      <c r="E651" s="48">
        <f>Calculations!D628</f>
        <v>11.801299999999999</v>
      </c>
      <c r="F651" s="48">
        <f>Calculations!H628</f>
        <v>11.801299999999999</v>
      </c>
      <c r="G651" s="48">
        <f>Calculations!L628</f>
        <v>100</v>
      </c>
      <c r="H651" s="48">
        <f>Calculations!G628</f>
        <v>0</v>
      </c>
      <c r="I651" s="48">
        <f>Calculations!K628</f>
        <v>0</v>
      </c>
      <c r="J651" s="48">
        <f>Calculations!F628</f>
        <v>0</v>
      </c>
      <c r="K651" s="48">
        <f>Calculations!J628</f>
        <v>0</v>
      </c>
      <c r="L651" s="48">
        <f>Calculations!E628</f>
        <v>0</v>
      </c>
      <c r="M651" s="48">
        <f>Calculations!I628</f>
        <v>0</v>
      </c>
      <c r="N651" s="48">
        <f>Calculations!Q628</f>
        <v>0.37990962110530002</v>
      </c>
      <c r="O651" s="48">
        <f>Calculations!V628</f>
        <v>3.2192184005601079</v>
      </c>
      <c r="P651" s="48">
        <f>Calculations!O628</f>
        <v>4.4832746266300003E-2</v>
      </c>
      <c r="Q651" s="48">
        <f>Calculations!T628</f>
        <v>0.37989667465702937</v>
      </c>
      <c r="R651" s="48">
        <f>Calculations!M628</f>
        <v>2.3830100275800001E-2</v>
      </c>
      <c r="S651" s="48">
        <f>Calculations!R628</f>
        <v>0.20192775605907826</v>
      </c>
      <c r="T651" s="28" t="s">
        <v>2616</v>
      </c>
      <c r="U651" s="28" t="s">
        <v>2622</v>
      </c>
      <c r="V651" s="26" t="s">
        <v>2626</v>
      </c>
      <c r="W651" s="35" t="s">
        <v>2635</v>
      </c>
      <c r="X651" s="36"/>
    </row>
    <row r="652" spans="2:24" x14ac:dyDescent="0.2">
      <c r="B652" s="10" t="str">
        <f>Calculations!A629</f>
        <v>NE/059</v>
      </c>
      <c r="C652" s="10" t="str">
        <f>Calculations!B629</f>
        <v>Bolton Road/myers Lane, Bolton Woods</v>
      </c>
      <c r="D652" s="10" t="str">
        <f>Calculations!C629</f>
        <v>Residential</v>
      </c>
      <c r="E652" s="48">
        <f>Calculations!D629</f>
        <v>1.4512499999999999</v>
      </c>
      <c r="F652" s="48">
        <f>Calculations!H629</f>
        <v>1.4512499999999999</v>
      </c>
      <c r="G652" s="48">
        <f>Calculations!L629</f>
        <v>100</v>
      </c>
      <c r="H652" s="48">
        <f>Calculations!G629</f>
        <v>0</v>
      </c>
      <c r="I652" s="48">
        <f>Calculations!K629</f>
        <v>0</v>
      </c>
      <c r="J652" s="48">
        <f>Calculations!F629</f>
        <v>0</v>
      </c>
      <c r="K652" s="48">
        <f>Calculations!J629</f>
        <v>0</v>
      </c>
      <c r="L652" s="48">
        <f>Calculations!E629</f>
        <v>0</v>
      </c>
      <c r="M652" s="48">
        <f>Calculations!I629</f>
        <v>0</v>
      </c>
      <c r="N652" s="48">
        <f>Calculations!Q629</f>
        <v>0.2485369787784</v>
      </c>
      <c r="O652" s="48">
        <f>Calculations!V629</f>
        <v>17.125717745281655</v>
      </c>
      <c r="P652" s="48">
        <f>Calculations!O629</f>
        <v>5.1257458665399998E-2</v>
      </c>
      <c r="Q652" s="48">
        <f>Calculations!T629</f>
        <v>3.5319523628182603</v>
      </c>
      <c r="R652" s="48">
        <f>Calculations!M629</f>
        <v>0</v>
      </c>
      <c r="S652" s="48">
        <f>Calculations!R629</f>
        <v>0</v>
      </c>
      <c r="T652" s="28" t="s">
        <v>2616</v>
      </c>
      <c r="U652" s="28" t="s">
        <v>2622</v>
      </c>
      <c r="V652" s="26" t="s">
        <v>2626</v>
      </c>
      <c r="W652" s="35" t="s">
        <v>2635</v>
      </c>
      <c r="X652" s="36"/>
    </row>
    <row r="653" spans="2:24" x14ac:dyDescent="0.2">
      <c r="B653" s="10" t="str">
        <f>Calculations!A630</f>
        <v>NE/060</v>
      </c>
      <c r="C653" s="10" t="str">
        <f>Calculations!B630</f>
        <v>Cavendish Road, Idle</v>
      </c>
      <c r="D653" s="10" t="str">
        <f>Calculations!C630</f>
        <v>Residential</v>
      </c>
      <c r="E653" s="48">
        <f>Calculations!D630</f>
        <v>0.50481600000000004</v>
      </c>
      <c r="F653" s="48">
        <f>Calculations!H630</f>
        <v>0.50481600000000004</v>
      </c>
      <c r="G653" s="48">
        <f>Calculations!L630</f>
        <v>100</v>
      </c>
      <c r="H653" s="48">
        <f>Calculations!G630</f>
        <v>0</v>
      </c>
      <c r="I653" s="48">
        <f>Calculations!K630</f>
        <v>0</v>
      </c>
      <c r="J653" s="48">
        <f>Calculations!F630</f>
        <v>0</v>
      </c>
      <c r="K653" s="48">
        <f>Calculations!J630</f>
        <v>0</v>
      </c>
      <c r="L653" s="48">
        <f>Calculations!E630</f>
        <v>0</v>
      </c>
      <c r="M653" s="48">
        <f>Calculations!I630</f>
        <v>0</v>
      </c>
      <c r="N653" s="48">
        <f>Calculations!Q630</f>
        <v>0.10466022275732</v>
      </c>
      <c r="O653" s="48">
        <f>Calculations!V630</f>
        <v>20.732350550957175</v>
      </c>
      <c r="P653" s="48">
        <f>Calculations!O630</f>
        <v>1.448742102542E-2</v>
      </c>
      <c r="Q653" s="48">
        <f>Calculations!T630</f>
        <v>2.8698418880186045</v>
      </c>
      <c r="R653" s="48">
        <f>Calculations!M630</f>
        <v>2.7272606953199999E-3</v>
      </c>
      <c r="S653" s="48">
        <f>Calculations!R630</f>
        <v>0.54024846584101927</v>
      </c>
      <c r="T653" s="28" t="s">
        <v>2616</v>
      </c>
      <c r="U653" s="28" t="s">
        <v>2622</v>
      </c>
      <c r="V653" s="26" t="s">
        <v>2626</v>
      </c>
      <c r="W653" s="35" t="s">
        <v>2635</v>
      </c>
      <c r="X653" s="36"/>
    </row>
    <row r="654" spans="2:24" x14ac:dyDescent="0.2">
      <c r="B654" s="10" t="str">
        <f>Calculations!A631</f>
        <v>NE/061</v>
      </c>
      <c r="C654" s="10" t="str">
        <f>Calculations!B631</f>
        <v>Brookfields, Redcar Road, Eccleshill</v>
      </c>
      <c r="D654" s="10" t="str">
        <f>Calculations!C631</f>
        <v>Residential</v>
      </c>
      <c r="E654" s="48">
        <f>Calculations!D631</f>
        <v>1.49031</v>
      </c>
      <c r="F654" s="48">
        <f>Calculations!H631</f>
        <v>1.49031</v>
      </c>
      <c r="G654" s="48">
        <f>Calculations!L631</f>
        <v>100</v>
      </c>
      <c r="H654" s="48">
        <f>Calculations!G631</f>
        <v>0</v>
      </c>
      <c r="I654" s="48">
        <f>Calculations!K631</f>
        <v>0</v>
      </c>
      <c r="J654" s="48">
        <f>Calculations!F631</f>
        <v>0</v>
      </c>
      <c r="K654" s="48">
        <f>Calculations!J631</f>
        <v>0</v>
      </c>
      <c r="L654" s="48">
        <f>Calculations!E631</f>
        <v>0</v>
      </c>
      <c r="M654" s="48">
        <f>Calculations!I631</f>
        <v>0</v>
      </c>
      <c r="N654" s="48">
        <f>Calculations!Q631</f>
        <v>2.39837400001E-2</v>
      </c>
      <c r="O654" s="48">
        <f>Calculations!V631</f>
        <v>1.6093121565379016</v>
      </c>
      <c r="P654" s="48">
        <f>Calculations!O631</f>
        <v>0</v>
      </c>
      <c r="Q654" s="48">
        <f>Calculations!T631</f>
        <v>0</v>
      </c>
      <c r="R654" s="48">
        <f>Calculations!M631</f>
        <v>0</v>
      </c>
      <c r="S654" s="48">
        <f>Calculations!R631</f>
        <v>0</v>
      </c>
      <c r="T654" s="28" t="s">
        <v>2616</v>
      </c>
      <c r="U654" s="28" t="s">
        <v>2622</v>
      </c>
      <c r="V654" s="26" t="s">
        <v>2626</v>
      </c>
      <c r="W654" s="35" t="s">
        <v>2635</v>
      </c>
      <c r="X654" s="36"/>
    </row>
    <row r="655" spans="2:24" x14ac:dyDescent="0.2">
      <c r="B655" s="10" t="str">
        <f>Calculations!A632</f>
        <v>NE/062</v>
      </c>
      <c r="C655" s="10" t="str">
        <f>Calculations!B632</f>
        <v>Lynmore Court, Idle</v>
      </c>
      <c r="D655" s="10" t="str">
        <f>Calculations!C632</f>
        <v>Residential</v>
      </c>
      <c r="E655" s="48">
        <f>Calculations!D632</f>
        <v>0.29173399999999999</v>
      </c>
      <c r="F655" s="48">
        <f>Calculations!H632</f>
        <v>0.29173399999999999</v>
      </c>
      <c r="G655" s="48">
        <f>Calculations!L632</f>
        <v>100</v>
      </c>
      <c r="H655" s="48">
        <f>Calculations!G632</f>
        <v>0</v>
      </c>
      <c r="I655" s="48">
        <f>Calculations!K632</f>
        <v>0</v>
      </c>
      <c r="J655" s="48">
        <f>Calculations!F632</f>
        <v>0</v>
      </c>
      <c r="K655" s="48">
        <f>Calculations!J632</f>
        <v>0</v>
      </c>
      <c r="L655" s="48">
        <f>Calculations!E632</f>
        <v>0</v>
      </c>
      <c r="M655" s="48">
        <f>Calculations!I632</f>
        <v>0</v>
      </c>
      <c r="N655" s="48">
        <f>Calculations!Q632</f>
        <v>0</v>
      </c>
      <c r="O655" s="48">
        <f>Calculations!V632</f>
        <v>0</v>
      </c>
      <c r="P655" s="48">
        <f>Calculations!O632</f>
        <v>0</v>
      </c>
      <c r="Q655" s="48">
        <f>Calculations!T632</f>
        <v>0</v>
      </c>
      <c r="R655" s="48">
        <f>Calculations!M632</f>
        <v>0</v>
      </c>
      <c r="S655" s="48">
        <f>Calculations!R632</f>
        <v>0</v>
      </c>
      <c r="T655" s="28" t="s">
        <v>2616</v>
      </c>
      <c r="U655" s="28" t="s">
        <v>2622</v>
      </c>
      <c r="V655" s="26" t="s">
        <v>2627</v>
      </c>
      <c r="W655" s="35" t="s">
        <v>2631</v>
      </c>
      <c r="X655" s="36"/>
    </row>
    <row r="656" spans="2:24" ht="25.5" x14ac:dyDescent="0.2">
      <c r="B656" s="10" t="str">
        <f>Calculations!A633</f>
        <v>NE/063</v>
      </c>
      <c r="C656" s="10" t="str">
        <f>Calculations!B633</f>
        <v>Brackendale Mills, Thackley</v>
      </c>
      <c r="D656" s="10" t="str">
        <f>Calculations!C633</f>
        <v>Residential</v>
      </c>
      <c r="E656" s="48">
        <f>Calculations!D633</f>
        <v>0.45121499999999998</v>
      </c>
      <c r="F656" s="48">
        <f>Calculations!H633</f>
        <v>0.45121499999999998</v>
      </c>
      <c r="G656" s="48">
        <f>Calculations!L633</f>
        <v>100</v>
      </c>
      <c r="H656" s="48">
        <f>Calculations!G633</f>
        <v>0</v>
      </c>
      <c r="I656" s="48">
        <f>Calculations!K633</f>
        <v>0</v>
      </c>
      <c r="J656" s="48">
        <f>Calculations!F633</f>
        <v>0</v>
      </c>
      <c r="K656" s="48">
        <f>Calculations!J633</f>
        <v>0</v>
      </c>
      <c r="L656" s="48">
        <f>Calculations!E633</f>
        <v>0</v>
      </c>
      <c r="M656" s="48">
        <f>Calculations!I633</f>
        <v>0</v>
      </c>
      <c r="N656" s="48">
        <f>Calculations!Q633</f>
        <v>0.11813611292039999</v>
      </c>
      <c r="O656" s="48">
        <f>Calculations!V633</f>
        <v>26.181778735281409</v>
      </c>
      <c r="P656" s="48">
        <f>Calculations!O633</f>
        <v>4.6318488500100001E-2</v>
      </c>
      <c r="Q656" s="48">
        <f>Calculations!T633</f>
        <v>10.265281185266447</v>
      </c>
      <c r="R656" s="48">
        <f>Calculations!M633</f>
        <v>1.0228832000599999E-2</v>
      </c>
      <c r="S656" s="48">
        <f>Calculations!R633</f>
        <v>2.2669530047981561</v>
      </c>
      <c r="T656" s="28" t="s">
        <v>2615</v>
      </c>
      <c r="U656" s="28" t="s">
        <v>2622</v>
      </c>
      <c r="V656" s="26" t="s">
        <v>2623</v>
      </c>
      <c r="W656" s="35" t="s">
        <v>2632</v>
      </c>
      <c r="X656" s="36"/>
    </row>
    <row r="657" spans="2:24" x14ac:dyDescent="0.2">
      <c r="B657" s="10" t="str">
        <f>Calculations!A634</f>
        <v>NE/064</v>
      </c>
      <c r="C657" s="10" t="str">
        <f>Calculations!B634</f>
        <v>Victoria Road, Eccleshill</v>
      </c>
      <c r="D657" s="10" t="str">
        <f>Calculations!C634</f>
        <v>Residential</v>
      </c>
      <c r="E657" s="48">
        <f>Calculations!D634</f>
        <v>0.50167200000000001</v>
      </c>
      <c r="F657" s="48">
        <f>Calculations!H634</f>
        <v>0.50167200000000001</v>
      </c>
      <c r="G657" s="48">
        <f>Calculations!L634</f>
        <v>100</v>
      </c>
      <c r="H657" s="48">
        <f>Calculations!G634</f>
        <v>0</v>
      </c>
      <c r="I657" s="48">
        <f>Calculations!K634</f>
        <v>0</v>
      </c>
      <c r="J657" s="48">
        <f>Calculations!F634</f>
        <v>0</v>
      </c>
      <c r="K657" s="48">
        <f>Calculations!J634</f>
        <v>0</v>
      </c>
      <c r="L657" s="48">
        <f>Calculations!E634</f>
        <v>0</v>
      </c>
      <c r="M657" s="48">
        <f>Calculations!I634</f>
        <v>0</v>
      </c>
      <c r="N657" s="48">
        <f>Calculations!Q634</f>
        <v>0.17564674337200001</v>
      </c>
      <c r="O657" s="48">
        <f>Calculations!V634</f>
        <v>35.012267651373804</v>
      </c>
      <c r="P657" s="48">
        <f>Calculations!O634</f>
        <v>0</v>
      </c>
      <c r="Q657" s="48">
        <f>Calculations!T634</f>
        <v>0</v>
      </c>
      <c r="R657" s="48">
        <f>Calculations!M634</f>
        <v>0</v>
      </c>
      <c r="S657" s="48">
        <f>Calculations!R634</f>
        <v>0</v>
      </c>
      <c r="T657" s="28" t="s">
        <v>2616</v>
      </c>
      <c r="U657" s="28" t="s">
        <v>2622</v>
      </c>
      <c r="V657" s="26" t="s">
        <v>2626</v>
      </c>
      <c r="W657" s="35" t="s">
        <v>2635</v>
      </c>
      <c r="X657" s="36"/>
    </row>
    <row r="658" spans="2:24" x14ac:dyDescent="0.2">
      <c r="B658" s="10" t="str">
        <f>Calculations!A635</f>
        <v>NE/065</v>
      </c>
      <c r="C658" s="10" t="str">
        <f>Calculations!B635</f>
        <v>Mitchell Lane, Thackley</v>
      </c>
      <c r="D658" s="10" t="str">
        <f>Calculations!C635</f>
        <v>Residential</v>
      </c>
      <c r="E658" s="48">
        <f>Calculations!D635</f>
        <v>5.8557499999999996</v>
      </c>
      <c r="F658" s="48">
        <f>Calculations!H635</f>
        <v>5.8557499999999996</v>
      </c>
      <c r="G658" s="48">
        <f>Calculations!L635</f>
        <v>100</v>
      </c>
      <c r="H658" s="48">
        <f>Calculations!G635</f>
        <v>0</v>
      </c>
      <c r="I658" s="48">
        <f>Calculations!K635</f>
        <v>0</v>
      </c>
      <c r="J658" s="48">
        <f>Calculations!F635</f>
        <v>0</v>
      </c>
      <c r="K658" s="48">
        <f>Calculations!J635</f>
        <v>0</v>
      </c>
      <c r="L658" s="48">
        <f>Calculations!E635</f>
        <v>0</v>
      </c>
      <c r="M658" s="48">
        <f>Calculations!I635</f>
        <v>0</v>
      </c>
      <c r="N658" s="48">
        <f>Calculations!Q635</f>
        <v>5.5977473691079999E-2</v>
      </c>
      <c r="O658" s="48">
        <f>Calculations!V635</f>
        <v>0.95594029272219627</v>
      </c>
      <c r="P658" s="48">
        <f>Calculations!O635</f>
        <v>7.2052209468799998E-3</v>
      </c>
      <c r="Q658" s="48">
        <f>Calculations!T635</f>
        <v>0.1230452281412287</v>
      </c>
      <c r="R658" s="48">
        <f>Calculations!M635</f>
        <v>1.53066599986E-3</v>
      </c>
      <c r="S658" s="48">
        <f>Calculations!R635</f>
        <v>2.6139538058489519E-2</v>
      </c>
      <c r="T658" s="28" t="s">
        <v>2616</v>
      </c>
      <c r="U658" s="28" t="s">
        <v>2622</v>
      </c>
      <c r="V658" s="26" t="s">
        <v>2626</v>
      </c>
      <c r="W658" s="35" t="s">
        <v>2635</v>
      </c>
      <c r="X658" s="36"/>
    </row>
    <row r="659" spans="2:24" ht="25.5" x14ac:dyDescent="0.2">
      <c r="B659" s="10" t="str">
        <f>Calculations!A636</f>
        <v>NE/066</v>
      </c>
      <c r="C659" s="10" t="str">
        <f>Calculations!B636</f>
        <v>Apperley Road, Apperley Bridge</v>
      </c>
      <c r="D659" s="10" t="str">
        <f>Calculations!C636</f>
        <v>Residential</v>
      </c>
      <c r="E659" s="48">
        <f>Calculations!D636</f>
        <v>1.14714</v>
      </c>
      <c r="F659" s="48">
        <f>Calculations!H636</f>
        <v>0.56862947487900006</v>
      </c>
      <c r="G659" s="48">
        <f>Calculations!L636</f>
        <v>49.569318032585393</v>
      </c>
      <c r="H659" s="48">
        <f>Calculations!G636</f>
        <v>0.57851052512099999</v>
      </c>
      <c r="I659" s="48">
        <f>Calculations!K636</f>
        <v>50.430681967414614</v>
      </c>
      <c r="J659" s="48">
        <f>Calculations!F636</f>
        <v>0</v>
      </c>
      <c r="K659" s="48">
        <f>Calculations!J636</f>
        <v>0</v>
      </c>
      <c r="L659" s="48">
        <f>Calculations!E636</f>
        <v>0</v>
      </c>
      <c r="M659" s="48">
        <f>Calculations!I636</f>
        <v>0</v>
      </c>
      <c r="N659" s="48">
        <f>Calculations!Q636</f>
        <v>0.89793326965000009</v>
      </c>
      <c r="O659" s="48">
        <f>Calculations!V636</f>
        <v>78.275822449744595</v>
      </c>
      <c r="P659" s="48">
        <f>Calculations!O636</f>
        <v>0.69411551025000007</v>
      </c>
      <c r="Q659" s="48">
        <f>Calculations!T636</f>
        <v>60.508352097390038</v>
      </c>
      <c r="R659" s="48">
        <f>Calculations!M636</f>
        <v>5.6000000000000001E-2</v>
      </c>
      <c r="S659" s="48">
        <f>Calculations!R636</f>
        <v>4.8817058074864441</v>
      </c>
      <c r="T659" s="28" t="s">
        <v>2615</v>
      </c>
      <c r="U659" s="28" t="s">
        <v>2622</v>
      </c>
      <c r="V659" s="26" t="s">
        <v>2623</v>
      </c>
      <c r="W659" s="35" t="s">
        <v>2632</v>
      </c>
      <c r="X659" s="36"/>
    </row>
    <row r="660" spans="2:24" ht="25.5" x14ac:dyDescent="0.2">
      <c r="B660" s="10" t="str">
        <f>Calculations!A637</f>
        <v>NE/067</v>
      </c>
      <c r="C660" s="10" t="str">
        <f>Calculations!B637</f>
        <v>Gill Lane, Yeadon</v>
      </c>
      <c r="D660" s="10" t="str">
        <f>Calculations!C637</f>
        <v>Residential</v>
      </c>
      <c r="E660" s="48">
        <f>Calculations!D637</f>
        <v>0.56506400000000001</v>
      </c>
      <c r="F660" s="48">
        <f>Calculations!H637</f>
        <v>0.35673650827540004</v>
      </c>
      <c r="G660" s="48">
        <f>Calculations!L637</f>
        <v>63.132053763007377</v>
      </c>
      <c r="H660" s="48">
        <f>Calculations!G637</f>
        <v>1.91895372626E-2</v>
      </c>
      <c r="I660" s="48">
        <f>Calculations!K637</f>
        <v>3.3959935976455768</v>
      </c>
      <c r="J660" s="48">
        <f>Calculations!F637</f>
        <v>0.18913795446199999</v>
      </c>
      <c r="K660" s="48">
        <f>Calculations!J637</f>
        <v>33.471952639347045</v>
      </c>
      <c r="L660" s="48">
        <f>Calculations!E637</f>
        <v>0</v>
      </c>
      <c r="M660" s="48">
        <f>Calculations!I637</f>
        <v>0</v>
      </c>
      <c r="N660" s="48">
        <f>Calculations!Q637</f>
        <v>0.15199231919850001</v>
      </c>
      <c r="O660" s="48">
        <f>Calculations!V637</f>
        <v>26.898248552110914</v>
      </c>
      <c r="P660" s="48">
        <f>Calculations!O637</f>
        <v>7.8702317750200007E-2</v>
      </c>
      <c r="Q660" s="48">
        <f>Calculations!T637</f>
        <v>13.928036072055555</v>
      </c>
      <c r="R660" s="48">
        <f>Calculations!M637</f>
        <v>4.2015140500199999E-2</v>
      </c>
      <c r="S660" s="48">
        <f>Calculations!R637</f>
        <v>7.435465805678648</v>
      </c>
      <c r="T660" s="28" t="s">
        <v>2615</v>
      </c>
      <c r="U660" s="28" t="s">
        <v>2622</v>
      </c>
      <c r="V660" s="26" t="s">
        <v>2623</v>
      </c>
      <c r="W660" s="35" t="s">
        <v>2632</v>
      </c>
      <c r="X660" s="36"/>
    </row>
    <row r="661" spans="2:24" x14ac:dyDescent="0.2">
      <c r="B661" s="10" t="str">
        <f>Calculations!A638</f>
        <v>NE/068</v>
      </c>
      <c r="C661" s="10" t="str">
        <f>Calculations!B638</f>
        <v>Apperley lane, Apperley Bridge</v>
      </c>
      <c r="D661" s="10" t="str">
        <f>Calculations!C638</f>
        <v>Residential</v>
      </c>
      <c r="E661" s="48">
        <f>Calculations!D638</f>
        <v>21.214099999999998</v>
      </c>
      <c r="F661" s="48">
        <f>Calculations!H638</f>
        <v>21.214099999999998</v>
      </c>
      <c r="G661" s="48">
        <f>Calculations!L638</f>
        <v>100</v>
      </c>
      <c r="H661" s="48">
        <f>Calculations!G638</f>
        <v>0</v>
      </c>
      <c r="I661" s="48">
        <f>Calculations!K638</f>
        <v>0</v>
      </c>
      <c r="J661" s="48">
        <f>Calculations!F638</f>
        <v>0</v>
      </c>
      <c r="K661" s="48">
        <f>Calculations!J638</f>
        <v>0</v>
      </c>
      <c r="L661" s="48">
        <f>Calculations!E638</f>
        <v>0</v>
      </c>
      <c r="M661" s="48">
        <f>Calculations!I638</f>
        <v>0</v>
      </c>
      <c r="N661" s="48">
        <f>Calculations!Q638</f>
        <v>1.5330212527590001</v>
      </c>
      <c r="O661" s="48">
        <f>Calculations!V638</f>
        <v>7.2264260692605404</v>
      </c>
      <c r="P661" s="48">
        <f>Calculations!O638</f>
        <v>0.57581363351199999</v>
      </c>
      <c r="Q661" s="48">
        <f>Calculations!T638</f>
        <v>2.7142967814425312</v>
      </c>
      <c r="R661" s="48">
        <f>Calculations!M638</f>
        <v>0.31292169465199998</v>
      </c>
      <c r="S661" s="48">
        <f>Calculations!R638</f>
        <v>1.4750646723264245</v>
      </c>
      <c r="T661" s="28" t="s">
        <v>2616</v>
      </c>
      <c r="U661" s="28" t="s">
        <v>2622</v>
      </c>
      <c r="V661" s="26" t="s">
        <v>2626</v>
      </c>
      <c r="W661" s="35" t="s">
        <v>2635</v>
      </c>
      <c r="X661" s="36"/>
    </row>
    <row r="662" spans="2:24" ht="25.5" x14ac:dyDescent="0.2">
      <c r="B662" s="10" t="str">
        <f>Calculations!A639</f>
        <v>NE/069</v>
      </c>
      <c r="C662" s="10" t="str">
        <f>Calculations!B639</f>
        <v>Apperley Road</v>
      </c>
      <c r="D662" s="10" t="str">
        <f>Calculations!C639</f>
        <v>Residential</v>
      </c>
      <c r="E662" s="48">
        <f>Calculations!D639</f>
        <v>18.903199999999998</v>
      </c>
      <c r="F662" s="48">
        <f>Calculations!H639</f>
        <v>5.9537445659039987</v>
      </c>
      <c r="G662" s="48">
        <f>Calculations!L639</f>
        <v>31.49596134995133</v>
      </c>
      <c r="H662" s="48">
        <f>Calculations!G639</f>
        <v>2.5357178068800001</v>
      </c>
      <c r="I662" s="48">
        <f>Calculations!K639</f>
        <v>13.414225141140127</v>
      </c>
      <c r="J662" s="48">
        <f>Calculations!F639</f>
        <v>0.54517475907599999</v>
      </c>
      <c r="K662" s="48">
        <f>Calculations!J639</f>
        <v>2.884034232701342</v>
      </c>
      <c r="L662" s="48">
        <f>Calculations!E639</f>
        <v>9.8685628681399997</v>
      </c>
      <c r="M662" s="48">
        <f>Calculations!I639</f>
        <v>52.20577927620721</v>
      </c>
      <c r="N662" s="48">
        <f>Calculations!Q639</f>
        <v>6.0657688289439999</v>
      </c>
      <c r="O662" s="48">
        <f>Calculations!V639</f>
        <v>32.088581980532396</v>
      </c>
      <c r="P662" s="48">
        <f>Calculations!O639</f>
        <v>2.5694184732140002</v>
      </c>
      <c r="Q662" s="48">
        <f>Calculations!T639</f>
        <v>13.592505360013121</v>
      </c>
      <c r="R662" s="48">
        <f>Calculations!M639</f>
        <v>0.85917892319400002</v>
      </c>
      <c r="S662" s="48">
        <f>Calculations!R639</f>
        <v>4.5451506792183345</v>
      </c>
      <c r="T662" s="28" t="s">
        <v>2615</v>
      </c>
      <c r="U662" s="28" t="s">
        <v>2622</v>
      </c>
      <c r="V662" s="26" t="s">
        <v>2623</v>
      </c>
      <c r="W662" s="35" t="s">
        <v>2628</v>
      </c>
      <c r="X662" s="36"/>
    </row>
    <row r="663" spans="2:24" x14ac:dyDescent="0.2">
      <c r="B663" s="10" t="str">
        <f>Calculations!A640</f>
        <v>NE/070</v>
      </c>
      <c r="C663" s="10" t="str">
        <f>Calculations!B640</f>
        <v>Gain Lane, Thornbury</v>
      </c>
      <c r="D663" s="10" t="str">
        <f>Calculations!C640</f>
        <v>Residential</v>
      </c>
      <c r="E663" s="48">
        <f>Calculations!D640</f>
        <v>1.7256899999999999</v>
      </c>
      <c r="F663" s="48">
        <f>Calculations!H640</f>
        <v>1.7256899999999999</v>
      </c>
      <c r="G663" s="48">
        <f>Calculations!L640</f>
        <v>100</v>
      </c>
      <c r="H663" s="48">
        <f>Calculations!G640</f>
        <v>0</v>
      </c>
      <c r="I663" s="48">
        <f>Calculations!K640</f>
        <v>0</v>
      </c>
      <c r="J663" s="48">
        <f>Calculations!F640</f>
        <v>0</v>
      </c>
      <c r="K663" s="48">
        <f>Calculations!J640</f>
        <v>0</v>
      </c>
      <c r="L663" s="48">
        <f>Calculations!E640</f>
        <v>0</v>
      </c>
      <c r="M663" s="48">
        <f>Calculations!I640</f>
        <v>0</v>
      </c>
      <c r="N663" s="48">
        <f>Calculations!Q640</f>
        <v>3.9180537141049999E-2</v>
      </c>
      <c r="O663" s="48">
        <f>Calculations!V640</f>
        <v>2.2704273155114767</v>
      </c>
      <c r="P663" s="48">
        <f>Calculations!O640</f>
        <v>5.1476128426500003E-3</v>
      </c>
      <c r="Q663" s="48">
        <f>Calculations!T640</f>
        <v>0.29829302149574954</v>
      </c>
      <c r="R663" s="48">
        <f>Calculations!M640</f>
        <v>3.5308207626500001E-3</v>
      </c>
      <c r="S663" s="48">
        <f>Calculations!R640</f>
        <v>0.20460342023480463</v>
      </c>
      <c r="T663" s="28" t="s">
        <v>2616</v>
      </c>
      <c r="U663" s="28" t="s">
        <v>2622</v>
      </c>
      <c r="V663" s="26" t="s">
        <v>2626</v>
      </c>
      <c r="W663" s="35" t="s">
        <v>2635</v>
      </c>
      <c r="X663" s="36"/>
    </row>
    <row r="664" spans="2:24" x14ac:dyDescent="0.2">
      <c r="B664" s="10" t="str">
        <f>Calculations!A641</f>
        <v>NE/071</v>
      </c>
      <c r="C664" s="10" t="str">
        <f>Calculations!B641</f>
        <v>Park Road, Thackley</v>
      </c>
      <c r="D664" s="10" t="str">
        <f>Calculations!C641</f>
        <v>Residential</v>
      </c>
      <c r="E664" s="48">
        <f>Calculations!D641</f>
        <v>2.0416300000000001</v>
      </c>
      <c r="F664" s="48">
        <f>Calculations!H641</f>
        <v>2.0416300000000001</v>
      </c>
      <c r="G664" s="48">
        <f>Calculations!L641</f>
        <v>100</v>
      </c>
      <c r="H664" s="48">
        <f>Calculations!G641</f>
        <v>0</v>
      </c>
      <c r="I664" s="48">
        <f>Calculations!K641</f>
        <v>0</v>
      </c>
      <c r="J664" s="48">
        <f>Calculations!F641</f>
        <v>0</v>
      </c>
      <c r="K664" s="48">
        <f>Calculations!J641</f>
        <v>0</v>
      </c>
      <c r="L664" s="48">
        <f>Calculations!E641</f>
        <v>0</v>
      </c>
      <c r="M664" s="48">
        <f>Calculations!I641</f>
        <v>0</v>
      </c>
      <c r="N664" s="48">
        <f>Calculations!Q641</f>
        <v>0</v>
      </c>
      <c r="O664" s="48">
        <f>Calculations!V641</f>
        <v>0</v>
      </c>
      <c r="P664" s="48">
        <f>Calculations!O641</f>
        <v>0</v>
      </c>
      <c r="Q664" s="48">
        <f>Calculations!T641</f>
        <v>0</v>
      </c>
      <c r="R664" s="48">
        <f>Calculations!M641</f>
        <v>0</v>
      </c>
      <c r="S664" s="48">
        <f>Calculations!R641</f>
        <v>0</v>
      </c>
      <c r="T664" s="28" t="s">
        <v>2616</v>
      </c>
      <c r="U664" s="28" t="s">
        <v>2622</v>
      </c>
      <c r="V664" s="26" t="s">
        <v>2626</v>
      </c>
      <c r="W664" s="35" t="s">
        <v>2635</v>
      </c>
      <c r="X664" s="36"/>
    </row>
    <row r="665" spans="2:24" x14ac:dyDescent="0.2">
      <c r="B665" s="10" t="str">
        <f>Calculations!A642</f>
        <v>NE/072</v>
      </c>
      <c r="C665" s="10" t="str">
        <f>Calculations!B642</f>
        <v>Lower Fagley Lane, Fagley</v>
      </c>
      <c r="D665" s="10" t="str">
        <f>Calculations!C642</f>
        <v>Residential</v>
      </c>
      <c r="E665" s="48">
        <f>Calculations!D642</f>
        <v>7.9445199999999998</v>
      </c>
      <c r="F665" s="48">
        <f>Calculations!H642</f>
        <v>7.9445199999999998</v>
      </c>
      <c r="G665" s="48">
        <f>Calculations!L642</f>
        <v>100</v>
      </c>
      <c r="H665" s="48">
        <f>Calculations!G642</f>
        <v>0</v>
      </c>
      <c r="I665" s="48">
        <f>Calculations!K642</f>
        <v>0</v>
      </c>
      <c r="J665" s="48">
        <f>Calculations!F642</f>
        <v>0</v>
      </c>
      <c r="K665" s="48">
        <f>Calculations!J642</f>
        <v>0</v>
      </c>
      <c r="L665" s="48">
        <f>Calculations!E642</f>
        <v>0</v>
      </c>
      <c r="M665" s="48">
        <f>Calculations!I642</f>
        <v>0</v>
      </c>
      <c r="N665" s="48">
        <f>Calculations!Q642</f>
        <v>0.90159179549699997</v>
      </c>
      <c r="O665" s="48">
        <f>Calculations!V642</f>
        <v>11.348599984605741</v>
      </c>
      <c r="P665" s="48">
        <f>Calculations!O642</f>
        <v>0.50855748893999997</v>
      </c>
      <c r="Q665" s="48">
        <f>Calculations!T642</f>
        <v>6.4013620576195915</v>
      </c>
      <c r="R665" s="48">
        <f>Calculations!M642</f>
        <v>0.362711168074</v>
      </c>
      <c r="S665" s="48">
        <f>Calculations!R642</f>
        <v>4.5655517019782188</v>
      </c>
      <c r="T665" s="28" t="s">
        <v>2616</v>
      </c>
      <c r="U665" s="28" t="s">
        <v>2622</v>
      </c>
      <c r="V665" s="26" t="s">
        <v>2626</v>
      </c>
      <c r="W665" s="35" t="s">
        <v>2635</v>
      </c>
      <c r="X665" s="36"/>
    </row>
    <row r="666" spans="2:24" x14ac:dyDescent="0.2">
      <c r="B666" s="10" t="str">
        <f>Calculations!A643</f>
        <v>NE/073</v>
      </c>
      <c r="C666" s="10" t="str">
        <f>Calculations!B643</f>
        <v>Kings Road, Bolton Woods</v>
      </c>
      <c r="D666" s="10" t="str">
        <f>Calculations!C643</f>
        <v>Residential</v>
      </c>
      <c r="E666" s="48">
        <f>Calculations!D643</f>
        <v>0.231604</v>
      </c>
      <c r="F666" s="48">
        <f>Calculations!H643</f>
        <v>0.231604</v>
      </c>
      <c r="G666" s="48">
        <f>Calculations!L643</f>
        <v>100</v>
      </c>
      <c r="H666" s="48">
        <f>Calculations!G643</f>
        <v>0</v>
      </c>
      <c r="I666" s="48">
        <f>Calculations!K643</f>
        <v>0</v>
      </c>
      <c r="J666" s="48">
        <f>Calculations!F643</f>
        <v>0</v>
      </c>
      <c r="K666" s="48">
        <f>Calculations!J643</f>
        <v>0</v>
      </c>
      <c r="L666" s="48">
        <f>Calculations!E643</f>
        <v>0</v>
      </c>
      <c r="M666" s="48">
        <f>Calculations!I643</f>
        <v>0</v>
      </c>
      <c r="N666" s="48">
        <f>Calculations!Q643</f>
        <v>9.5916114535120001E-2</v>
      </c>
      <c r="O666" s="48">
        <f>Calculations!V643</f>
        <v>41.413841960898772</v>
      </c>
      <c r="P666" s="48">
        <f>Calculations!O643</f>
        <v>2.0577056687199999E-3</v>
      </c>
      <c r="Q666" s="48">
        <f>Calculations!T643</f>
        <v>0.88845860551631217</v>
      </c>
      <c r="R666" s="48">
        <f>Calculations!M643</f>
        <v>0</v>
      </c>
      <c r="S666" s="48">
        <f>Calculations!R643</f>
        <v>0</v>
      </c>
      <c r="T666" s="28" t="s">
        <v>2616</v>
      </c>
      <c r="U666" s="28" t="s">
        <v>2622</v>
      </c>
      <c r="V666" s="26" t="s">
        <v>2626</v>
      </c>
      <c r="W666" s="35" t="s">
        <v>2635</v>
      </c>
      <c r="X666" s="36"/>
    </row>
    <row r="667" spans="2:24" x14ac:dyDescent="0.2">
      <c r="B667" s="10" t="str">
        <f>Calculations!A644</f>
        <v>NE/074</v>
      </c>
      <c r="C667" s="10" t="str">
        <f>Calculations!B644</f>
        <v>Park Road, Thackley</v>
      </c>
      <c r="D667" s="10" t="str">
        <f>Calculations!C644</f>
        <v>Residential</v>
      </c>
      <c r="E667" s="48">
        <f>Calculations!D644</f>
        <v>2.2344599999999999</v>
      </c>
      <c r="F667" s="48">
        <f>Calculations!H644</f>
        <v>2.2344599999999999</v>
      </c>
      <c r="G667" s="48">
        <f>Calculations!L644</f>
        <v>100</v>
      </c>
      <c r="H667" s="48">
        <f>Calculations!G644</f>
        <v>0</v>
      </c>
      <c r="I667" s="48">
        <f>Calculations!K644</f>
        <v>0</v>
      </c>
      <c r="J667" s="48">
        <f>Calculations!F644</f>
        <v>0</v>
      </c>
      <c r="K667" s="48">
        <f>Calculations!J644</f>
        <v>0</v>
      </c>
      <c r="L667" s="48">
        <f>Calculations!E644</f>
        <v>0</v>
      </c>
      <c r="M667" s="48">
        <f>Calculations!I644</f>
        <v>0</v>
      </c>
      <c r="N667" s="48">
        <f>Calculations!Q644</f>
        <v>3.7262686534900002E-2</v>
      </c>
      <c r="O667" s="48">
        <f>Calculations!V644</f>
        <v>1.6676372159224153</v>
      </c>
      <c r="P667" s="48">
        <f>Calculations!O644</f>
        <v>2.1507312000000001E-2</v>
      </c>
      <c r="Q667" s="48">
        <f>Calculations!T644</f>
        <v>0.96252839612255314</v>
      </c>
      <c r="R667" s="48">
        <f>Calculations!M644</f>
        <v>0</v>
      </c>
      <c r="S667" s="48">
        <f>Calculations!R644</f>
        <v>0</v>
      </c>
      <c r="T667" s="28" t="s">
        <v>2616</v>
      </c>
      <c r="U667" s="28" t="s">
        <v>2622</v>
      </c>
      <c r="V667" s="26" t="s">
        <v>2626</v>
      </c>
      <c r="W667" s="35" t="s">
        <v>2635</v>
      </c>
      <c r="X667" s="36"/>
    </row>
    <row r="668" spans="2:24" x14ac:dyDescent="0.2">
      <c r="B668" s="10" t="str">
        <f>Calculations!A645</f>
        <v>NE/075</v>
      </c>
      <c r="C668" s="10" t="str">
        <f>Calculations!B645</f>
        <v>Ainsbury Avenue, Thackley</v>
      </c>
      <c r="D668" s="10" t="str">
        <f>Calculations!C645</f>
        <v>Residential</v>
      </c>
      <c r="E668" s="48">
        <f>Calculations!D645</f>
        <v>0.37846400000000002</v>
      </c>
      <c r="F668" s="48">
        <f>Calculations!H645</f>
        <v>0.37846400000000002</v>
      </c>
      <c r="G668" s="48">
        <f>Calculations!L645</f>
        <v>100</v>
      </c>
      <c r="H668" s="48">
        <f>Calculations!G645</f>
        <v>0</v>
      </c>
      <c r="I668" s="48">
        <f>Calculations!K645</f>
        <v>0</v>
      </c>
      <c r="J668" s="48">
        <f>Calculations!F645</f>
        <v>0</v>
      </c>
      <c r="K668" s="48">
        <f>Calculations!J645</f>
        <v>0</v>
      </c>
      <c r="L668" s="48">
        <f>Calculations!E645</f>
        <v>0</v>
      </c>
      <c r="M668" s="48">
        <f>Calculations!I645</f>
        <v>0</v>
      </c>
      <c r="N668" s="48">
        <f>Calculations!Q645</f>
        <v>0</v>
      </c>
      <c r="O668" s="48">
        <f>Calculations!V645</f>
        <v>0</v>
      </c>
      <c r="P668" s="48">
        <f>Calculations!O645</f>
        <v>0</v>
      </c>
      <c r="Q668" s="48">
        <f>Calculations!T645</f>
        <v>0</v>
      </c>
      <c r="R668" s="48">
        <f>Calculations!M645</f>
        <v>0</v>
      </c>
      <c r="S668" s="48">
        <f>Calculations!R645</f>
        <v>0</v>
      </c>
      <c r="T668" s="28" t="s">
        <v>2616</v>
      </c>
      <c r="U668" s="28" t="s">
        <v>2622</v>
      </c>
      <c r="V668" s="26" t="s">
        <v>2627</v>
      </c>
      <c r="W668" s="35" t="s">
        <v>2631</v>
      </c>
      <c r="X668" s="36"/>
    </row>
    <row r="669" spans="2:24" x14ac:dyDescent="0.2">
      <c r="B669" s="10" t="str">
        <f>Calculations!A646</f>
        <v>NE/076</v>
      </c>
      <c r="C669" s="10" t="str">
        <f>Calculations!B646</f>
        <v>Woodlea Close, Yeadon</v>
      </c>
      <c r="D669" s="10" t="str">
        <f>Calculations!C646</f>
        <v>Residential</v>
      </c>
      <c r="E669" s="48">
        <f>Calculations!D646</f>
        <v>1.1809000000000001</v>
      </c>
      <c r="F669" s="48">
        <f>Calculations!H646</f>
        <v>1.1809000000000001</v>
      </c>
      <c r="G669" s="48">
        <f>Calculations!L646</f>
        <v>100</v>
      </c>
      <c r="H669" s="48">
        <f>Calculations!G646</f>
        <v>0</v>
      </c>
      <c r="I669" s="48">
        <f>Calculations!K646</f>
        <v>0</v>
      </c>
      <c r="J669" s="48">
        <f>Calculations!F646</f>
        <v>0</v>
      </c>
      <c r="K669" s="48">
        <f>Calculations!J646</f>
        <v>0</v>
      </c>
      <c r="L669" s="48">
        <f>Calculations!E646</f>
        <v>0</v>
      </c>
      <c r="M669" s="48">
        <f>Calculations!I646</f>
        <v>0</v>
      </c>
      <c r="N669" s="48">
        <f>Calculations!Q646</f>
        <v>6.4053475419699996E-2</v>
      </c>
      <c r="O669" s="48">
        <f>Calculations!V646</f>
        <v>5.4241235853755603</v>
      </c>
      <c r="P669" s="48">
        <f>Calculations!O646</f>
        <v>0</v>
      </c>
      <c r="Q669" s="48">
        <f>Calculations!T646</f>
        <v>0</v>
      </c>
      <c r="R669" s="48">
        <f>Calculations!M646</f>
        <v>0</v>
      </c>
      <c r="S669" s="48">
        <f>Calculations!R646</f>
        <v>0</v>
      </c>
      <c r="T669" s="28" t="s">
        <v>2616</v>
      </c>
      <c r="U669" s="28" t="s">
        <v>2622</v>
      </c>
      <c r="V669" s="26" t="s">
        <v>2626</v>
      </c>
      <c r="W669" s="35" t="s">
        <v>2635</v>
      </c>
      <c r="X669" s="36"/>
    </row>
    <row r="670" spans="2:24" x14ac:dyDescent="0.2">
      <c r="B670" s="10" t="str">
        <f>Calculations!A647</f>
        <v>NE/077</v>
      </c>
      <c r="C670" s="10" t="str">
        <f>Calculations!B647</f>
        <v>Stonehall Road, Eccleshill</v>
      </c>
      <c r="D670" s="10" t="str">
        <f>Calculations!C647</f>
        <v>Residential</v>
      </c>
      <c r="E670" s="48">
        <f>Calculations!D647</f>
        <v>0.50788299999999997</v>
      </c>
      <c r="F670" s="48">
        <f>Calculations!H647</f>
        <v>0.50788299999999997</v>
      </c>
      <c r="G670" s="48">
        <f>Calculations!L647</f>
        <v>100</v>
      </c>
      <c r="H670" s="48">
        <f>Calculations!G647</f>
        <v>0</v>
      </c>
      <c r="I670" s="48">
        <f>Calculations!K647</f>
        <v>0</v>
      </c>
      <c r="J670" s="48">
        <f>Calculations!F647</f>
        <v>0</v>
      </c>
      <c r="K670" s="48">
        <f>Calculations!J647</f>
        <v>0</v>
      </c>
      <c r="L670" s="48">
        <f>Calculations!E647</f>
        <v>0</v>
      </c>
      <c r="M670" s="48">
        <f>Calculations!I647</f>
        <v>0</v>
      </c>
      <c r="N670" s="48">
        <f>Calculations!Q647</f>
        <v>2.1819819947399999E-4</v>
      </c>
      <c r="O670" s="48">
        <f>Calculations!V647</f>
        <v>4.2962296330847853E-2</v>
      </c>
      <c r="P670" s="48">
        <f>Calculations!O647</f>
        <v>0</v>
      </c>
      <c r="Q670" s="48">
        <f>Calculations!T647</f>
        <v>0</v>
      </c>
      <c r="R670" s="48">
        <f>Calculations!M647</f>
        <v>0</v>
      </c>
      <c r="S670" s="48">
        <f>Calculations!R647</f>
        <v>0</v>
      </c>
      <c r="T670" s="28" t="s">
        <v>2616</v>
      </c>
      <c r="U670" s="28" t="s">
        <v>2622</v>
      </c>
      <c r="V670" s="26" t="s">
        <v>2626</v>
      </c>
      <c r="W670" s="35" t="s">
        <v>2635</v>
      </c>
      <c r="X670" s="36"/>
    </row>
    <row r="671" spans="2:24" x14ac:dyDescent="0.2">
      <c r="B671" s="10" t="str">
        <f>Calculations!A648</f>
        <v>NE/078</v>
      </c>
      <c r="C671" s="10" t="str">
        <f>Calculations!B648</f>
        <v>Jasper Street, Idle</v>
      </c>
      <c r="D671" s="10" t="str">
        <f>Calculations!C648</f>
        <v>Residential</v>
      </c>
      <c r="E671" s="48">
        <f>Calculations!D648</f>
        <v>0.100255</v>
      </c>
      <c r="F671" s="48">
        <f>Calculations!H648</f>
        <v>0.100255</v>
      </c>
      <c r="G671" s="48">
        <f>Calculations!L648</f>
        <v>100</v>
      </c>
      <c r="H671" s="48">
        <f>Calculations!G648</f>
        <v>0</v>
      </c>
      <c r="I671" s="48">
        <f>Calculations!K648</f>
        <v>0</v>
      </c>
      <c r="J671" s="48">
        <f>Calculations!F648</f>
        <v>0</v>
      </c>
      <c r="K671" s="48">
        <f>Calculations!J648</f>
        <v>0</v>
      </c>
      <c r="L671" s="48">
        <f>Calculations!E648</f>
        <v>0</v>
      </c>
      <c r="M671" s="48">
        <f>Calculations!I648</f>
        <v>0</v>
      </c>
      <c r="N671" s="48">
        <f>Calculations!Q648</f>
        <v>0</v>
      </c>
      <c r="O671" s="48">
        <f>Calculations!V648</f>
        <v>0</v>
      </c>
      <c r="P671" s="48">
        <f>Calculations!O648</f>
        <v>0</v>
      </c>
      <c r="Q671" s="48">
        <f>Calculations!T648</f>
        <v>0</v>
      </c>
      <c r="R671" s="48">
        <f>Calculations!M648</f>
        <v>0</v>
      </c>
      <c r="S671" s="48">
        <f>Calculations!R648</f>
        <v>0</v>
      </c>
      <c r="T671" s="28" t="s">
        <v>2616</v>
      </c>
      <c r="U671" s="28" t="s">
        <v>2622</v>
      </c>
      <c r="V671" s="26" t="s">
        <v>2627</v>
      </c>
      <c r="W671" s="35" t="s">
        <v>2631</v>
      </c>
      <c r="X671" s="36"/>
    </row>
    <row r="672" spans="2:24" x14ac:dyDescent="0.2">
      <c r="B672" s="10" t="str">
        <f>Calculations!A649</f>
        <v>NE/079</v>
      </c>
      <c r="C672" s="10" t="str">
        <f>Calculations!B649</f>
        <v>Idlethorp Way</v>
      </c>
      <c r="D672" s="10" t="str">
        <f>Calculations!C649</f>
        <v>Residential</v>
      </c>
      <c r="E672" s="48">
        <f>Calculations!D649</f>
        <v>2.21719</v>
      </c>
      <c r="F672" s="48">
        <f>Calculations!H649</f>
        <v>2.21719</v>
      </c>
      <c r="G672" s="48">
        <f>Calculations!L649</f>
        <v>100</v>
      </c>
      <c r="H672" s="48">
        <f>Calculations!G649</f>
        <v>0</v>
      </c>
      <c r="I672" s="48">
        <f>Calculations!K649</f>
        <v>0</v>
      </c>
      <c r="J672" s="48">
        <f>Calculations!F649</f>
        <v>0</v>
      </c>
      <c r="K672" s="48">
        <f>Calculations!J649</f>
        <v>0</v>
      </c>
      <c r="L672" s="48">
        <f>Calculations!E649</f>
        <v>0</v>
      </c>
      <c r="M672" s="48">
        <f>Calculations!I649</f>
        <v>0</v>
      </c>
      <c r="N672" s="48">
        <f>Calculations!Q649</f>
        <v>5.5638711330557998E-2</v>
      </c>
      <c r="O672" s="48">
        <f>Calculations!V649</f>
        <v>2.5094246018860811</v>
      </c>
      <c r="P672" s="48">
        <f>Calculations!O649</f>
        <v>1.6492614010579999E-3</v>
      </c>
      <c r="Q672" s="48">
        <f>Calculations!T649</f>
        <v>7.4385208351922916E-2</v>
      </c>
      <c r="R672" s="48">
        <f>Calculations!M649</f>
        <v>6.0294265704799997E-4</v>
      </c>
      <c r="S672" s="48">
        <f>Calculations!R649</f>
        <v>2.7194000381022827E-2</v>
      </c>
      <c r="T672" s="28" t="s">
        <v>2616</v>
      </c>
      <c r="U672" s="28" t="s">
        <v>2622</v>
      </c>
      <c r="V672" s="26" t="s">
        <v>2626</v>
      </c>
      <c r="W672" s="35" t="s">
        <v>2635</v>
      </c>
      <c r="X672" s="36"/>
    </row>
    <row r="673" spans="2:24" x14ac:dyDescent="0.2">
      <c r="B673" s="10" t="str">
        <f>Calculations!A650</f>
        <v>NE/080</v>
      </c>
      <c r="C673" s="10" t="str">
        <f>Calculations!B650</f>
        <v>Ashton Walk, Idle</v>
      </c>
      <c r="D673" s="10" t="str">
        <f>Calculations!C650</f>
        <v>Residential</v>
      </c>
      <c r="E673" s="48">
        <f>Calculations!D650</f>
        <v>0.46070899999999998</v>
      </c>
      <c r="F673" s="48">
        <f>Calculations!H650</f>
        <v>0.46070899999999998</v>
      </c>
      <c r="G673" s="48">
        <f>Calculations!L650</f>
        <v>100</v>
      </c>
      <c r="H673" s="48">
        <f>Calculations!G650</f>
        <v>0</v>
      </c>
      <c r="I673" s="48">
        <f>Calculations!K650</f>
        <v>0</v>
      </c>
      <c r="J673" s="48">
        <f>Calculations!F650</f>
        <v>0</v>
      </c>
      <c r="K673" s="48">
        <f>Calculations!J650</f>
        <v>0</v>
      </c>
      <c r="L673" s="48">
        <f>Calculations!E650</f>
        <v>0</v>
      </c>
      <c r="M673" s="48">
        <f>Calculations!I650</f>
        <v>0</v>
      </c>
      <c r="N673" s="48">
        <f>Calculations!Q650</f>
        <v>2.1119784247699998E-2</v>
      </c>
      <c r="O673" s="48">
        <f>Calculations!V650</f>
        <v>4.5841918103835608</v>
      </c>
      <c r="P673" s="48">
        <f>Calculations!O650</f>
        <v>0</v>
      </c>
      <c r="Q673" s="48">
        <f>Calculations!T650</f>
        <v>0</v>
      </c>
      <c r="R673" s="48">
        <f>Calculations!M650</f>
        <v>0</v>
      </c>
      <c r="S673" s="48">
        <f>Calculations!R650</f>
        <v>0</v>
      </c>
      <c r="T673" s="28" t="s">
        <v>2616</v>
      </c>
      <c r="U673" s="28" t="s">
        <v>2622</v>
      </c>
      <c r="V673" s="26" t="s">
        <v>2626</v>
      </c>
      <c r="W673" s="35" t="s">
        <v>2635</v>
      </c>
      <c r="X673" s="36"/>
    </row>
    <row r="674" spans="2:24" x14ac:dyDescent="0.2">
      <c r="B674" s="10" t="str">
        <f>Calculations!A651</f>
        <v>NE/081</v>
      </c>
      <c r="C674" s="10" t="str">
        <f>Calculations!B651</f>
        <v>Rawson Avenue, Thornbury</v>
      </c>
      <c r="D674" s="10" t="str">
        <f>Calculations!C651</f>
        <v>Residential</v>
      </c>
      <c r="E674" s="48">
        <f>Calculations!D651</f>
        <v>1.1460600000000001</v>
      </c>
      <c r="F674" s="48">
        <f>Calculations!H651</f>
        <v>1.1460600000000001</v>
      </c>
      <c r="G674" s="48">
        <f>Calculations!L651</f>
        <v>100</v>
      </c>
      <c r="H674" s="48">
        <f>Calculations!G651</f>
        <v>0</v>
      </c>
      <c r="I674" s="48">
        <f>Calculations!K651</f>
        <v>0</v>
      </c>
      <c r="J674" s="48">
        <f>Calculations!F651</f>
        <v>0</v>
      </c>
      <c r="K674" s="48">
        <f>Calculations!J651</f>
        <v>0</v>
      </c>
      <c r="L674" s="48">
        <f>Calculations!E651</f>
        <v>0</v>
      </c>
      <c r="M674" s="48">
        <f>Calculations!I651</f>
        <v>0</v>
      </c>
      <c r="N674" s="48">
        <f>Calculations!Q651</f>
        <v>0.70956914043600006</v>
      </c>
      <c r="O674" s="48">
        <f>Calculations!V651</f>
        <v>61.913786401759076</v>
      </c>
      <c r="P674" s="48">
        <f>Calculations!O651</f>
        <v>2.8000000000000001E-2</v>
      </c>
      <c r="Q674" s="48">
        <f>Calculations!T651</f>
        <v>2.4431530635394307</v>
      </c>
      <c r="R674" s="48">
        <f>Calculations!M651</f>
        <v>0</v>
      </c>
      <c r="S674" s="48">
        <f>Calculations!R651</f>
        <v>0</v>
      </c>
      <c r="T674" s="28" t="s">
        <v>2616</v>
      </c>
      <c r="U674" s="28" t="s">
        <v>2622</v>
      </c>
      <c r="V674" s="26" t="s">
        <v>2626</v>
      </c>
      <c r="W674" s="35" t="s">
        <v>2635</v>
      </c>
      <c r="X674" s="36"/>
    </row>
    <row r="675" spans="2:24" x14ac:dyDescent="0.2">
      <c r="B675" s="10" t="str">
        <f>Calculations!A652</f>
        <v>NE/082</v>
      </c>
      <c r="C675" s="10" t="str">
        <f>Calculations!B652</f>
        <v>Heap Street, Barkerend</v>
      </c>
      <c r="D675" s="10" t="str">
        <f>Calculations!C652</f>
        <v>Residential</v>
      </c>
      <c r="E675" s="48">
        <f>Calculations!D652</f>
        <v>0.55233600000000005</v>
      </c>
      <c r="F675" s="48">
        <f>Calculations!H652</f>
        <v>0.55233600000000005</v>
      </c>
      <c r="G675" s="48">
        <f>Calculations!L652</f>
        <v>100</v>
      </c>
      <c r="H675" s="48">
        <f>Calculations!G652</f>
        <v>0</v>
      </c>
      <c r="I675" s="48">
        <f>Calculations!K652</f>
        <v>0</v>
      </c>
      <c r="J675" s="48">
        <f>Calculations!F652</f>
        <v>0</v>
      </c>
      <c r="K675" s="48">
        <f>Calculations!J652</f>
        <v>0</v>
      </c>
      <c r="L675" s="48">
        <f>Calculations!E652</f>
        <v>0</v>
      </c>
      <c r="M675" s="48">
        <f>Calculations!I652</f>
        <v>0</v>
      </c>
      <c r="N675" s="48">
        <f>Calculations!Q652</f>
        <v>1.11581250001E-2</v>
      </c>
      <c r="O675" s="48">
        <f>Calculations!V652</f>
        <v>2.0201697879732623</v>
      </c>
      <c r="P675" s="48">
        <f>Calculations!O652</f>
        <v>0</v>
      </c>
      <c r="Q675" s="48">
        <f>Calculations!T652</f>
        <v>0</v>
      </c>
      <c r="R675" s="48">
        <f>Calculations!M652</f>
        <v>0</v>
      </c>
      <c r="S675" s="48">
        <f>Calculations!R652</f>
        <v>0</v>
      </c>
      <c r="T675" s="28" t="s">
        <v>2616</v>
      </c>
      <c r="U675" s="28" t="s">
        <v>2622</v>
      </c>
      <c r="V675" s="26" t="s">
        <v>2626</v>
      </c>
      <c r="W675" s="35" t="s">
        <v>2635</v>
      </c>
      <c r="X675" s="36"/>
    </row>
    <row r="676" spans="2:24" x14ac:dyDescent="0.2">
      <c r="B676" s="10" t="str">
        <f>Calculations!A653</f>
        <v>NE/083</v>
      </c>
      <c r="C676" s="10" t="str">
        <f>Calculations!B653</f>
        <v>New Street, Idle</v>
      </c>
      <c r="D676" s="10" t="str">
        <f>Calculations!C653</f>
        <v>Residential</v>
      </c>
      <c r="E676" s="48">
        <f>Calculations!D653</f>
        <v>3.0994799999999998</v>
      </c>
      <c r="F676" s="48">
        <f>Calculations!H653</f>
        <v>3.0994799999999998</v>
      </c>
      <c r="G676" s="48">
        <f>Calculations!L653</f>
        <v>100</v>
      </c>
      <c r="H676" s="48">
        <f>Calculations!G653</f>
        <v>0</v>
      </c>
      <c r="I676" s="48">
        <f>Calculations!K653</f>
        <v>0</v>
      </c>
      <c r="J676" s="48">
        <f>Calculations!F653</f>
        <v>0</v>
      </c>
      <c r="K676" s="48">
        <f>Calculations!J653</f>
        <v>0</v>
      </c>
      <c r="L676" s="48">
        <f>Calculations!E653</f>
        <v>0</v>
      </c>
      <c r="M676" s="48">
        <f>Calculations!I653</f>
        <v>0</v>
      </c>
      <c r="N676" s="48">
        <f>Calculations!Q653</f>
        <v>0.3983991521909</v>
      </c>
      <c r="O676" s="48">
        <f>Calculations!V653</f>
        <v>12.853741666050436</v>
      </c>
      <c r="P676" s="48">
        <f>Calculations!O653</f>
        <v>8.5383687120899998E-2</v>
      </c>
      <c r="Q676" s="48">
        <f>Calculations!T653</f>
        <v>2.7547745789906695</v>
      </c>
      <c r="R676" s="48">
        <f>Calculations!M653</f>
        <v>2.30918920311E-2</v>
      </c>
      <c r="S676" s="48">
        <f>Calculations!R653</f>
        <v>0.74502471482635801</v>
      </c>
      <c r="T676" s="28" t="s">
        <v>2616</v>
      </c>
      <c r="U676" s="28" t="s">
        <v>2622</v>
      </c>
      <c r="V676" s="26" t="s">
        <v>2626</v>
      </c>
      <c r="W676" s="35" t="s">
        <v>2635</v>
      </c>
      <c r="X676" s="36"/>
    </row>
    <row r="677" spans="2:24" x14ac:dyDescent="0.2">
      <c r="B677" s="10" t="str">
        <f>Calculations!A654</f>
        <v>NE/085</v>
      </c>
      <c r="C677" s="10" t="str">
        <f>Calculations!B654</f>
        <v>Highfield Road, Idle</v>
      </c>
      <c r="D677" s="10" t="str">
        <f>Calculations!C654</f>
        <v>Residential</v>
      </c>
      <c r="E677" s="48">
        <f>Calculations!D654</f>
        <v>0.85614599999999996</v>
      </c>
      <c r="F677" s="48">
        <f>Calculations!H654</f>
        <v>0.85614599999999996</v>
      </c>
      <c r="G677" s="48">
        <f>Calculations!L654</f>
        <v>100</v>
      </c>
      <c r="H677" s="48">
        <f>Calculations!G654</f>
        <v>0</v>
      </c>
      <c r="I677" s="48">
        <f>Calculations!K654</f>
        <v>0</v>
      </c>
      <c r="J677" s="48">
        <f>Calculations!F654</f>
        <v>0</v>
      </c>
      <c r="K677" s="48">
        <f>Calculations!J654</f>
        <v>0</v>
      </c>
      <c r="L677" s="48">
        <f>Calculations!E654</f>
        <v>0</v>
      </c>
      <c r="M677" s="48">
        <f>Calculations!I654</f>
        <v>0</v>
      </c>
      <c r="N677" s="48">
        <f>Calculations!Q654</f>
        <v>3.6085470000699997E-2</v>
      </c>
      <c r="O677" s="48">
        <f>Calculations!V654</f>
        <v>4.2148733978433581</v>
      </c>
      <c r="P677" s="48">
        <f>Calculations!O654</f>
        <v>0</v>
      </c>
      <c r="Q677" s="48">
        <f>Calculations!T654</f>
        <v>0</v>
      </c>
      <c r="R677" s="48">
        <f>Calculations!M654</f>
        <v>0</v>
      </c>
      <c r="S677" s="48">
        <f>Calculations!R654</f>
        <v>0</v>
      </c>
      <c r="T677" s="28" t="s">
        <v>2616</v>
      </c>
      <c r="U677" s="28" t="s">
        <v>2622</v>
      </c>
      <c r="V677" s="26" t="s">
        <v>2626</v>
      </c>
      <c r="W677" s="35" t="s">
        <v>2635</v>
      </c>
      <c r="X677" s="36"/>
    </row>
    <row r="678" spans="2:24" x14ac:dyDescent="0.2">
      <c r="B678" s="10" t="str">
        <f>Calculations!A655</f>
        <v>NE/087</v>
      </c>
      <c r="C678" s="10" t="str">
        <f>Calculations!B655</f>
        <v>Leeds Road, Bradford Moor</v>
      </c>
      <c r="D678" s="10" t="str">
        <f>Calculations!C655</f>
        <v>Residential</v>
      </c>
      <c r="E678" s="48">
        <f>Calculations!D655</f>
        <v>0.12612100000000001</v>
      </c>
      <c r="F678" s="48">
        <f>Calculations!H655</f>
        <v>0.12612100000000001</v>
      </c>
      <c r="G678" s="48">
        <f>Calculations!L655</f>
        <v>100</v>
      </c>
      <c r="H678" s="48">
        <f>Calculations!G655</f>
        <v>0</v>
      </c>
      <c r="I678" s="48">
        <f>Calculations!K655</f>
        <v>0</v>
      </c>
      <c r="J678" s="48">
        <f>Calculations!F655</f>
        <v>0</v>
      </c>
      <c r="K678" s="48">
        <f>Calculations!J655</f>
        <v>0</v>
      </c>
      <c r="L678" s="48">
        <f>Calculations!E655</f>
        <v>0</v>
      </c>
      <c r="M678" s="48">
        <f>Calculations!I655</f>
        <v>0</v>
      </c>
      <c r="N678" s="48">
        <f>Calculations!Q655</f>
        <v>1.2556307873518999E-2</v>
      </c>
      <c r="O678" s="48">
        <f>Calculations!V655</f>
        <v>9.9557630160869319</v>
      </c>
      <c r="P678" s="48">
        <f>Calculations!O655</f>
        <v>2.06739499919E-4</v>
      </c>
      <c r="Q678" s="48">
        <f>Calculations!T655</f>
        <v>0.16392155146169154</v>
      </c>
      <c r="R678" s="48">
        <f>Calculations!M655</f>
        <v>0</v>
      </c>
      <c r="S678" s="48">
        <f>Calculations!R655</f>
        <v>0</v>
      </c>
      <c r="T678" s="28" t="s">
        <v>2616</v>
      </c>
      <c r="U678" s="28" t="s">
        <v>2622</v>
      </c>
      <c r="V678" s="26" t="s">
        <v>2626</v>
      </c>
      <c r="W678" s="35" t="s">
        <v>2635</v>
      </c>
      <c r="X678" s="36"/>
    </row>
    <row r="679" spans="2:24" x14ac:dyDescent="0.2">
      <c r="B679" s="10" t="str">
        <f>Calculations!A656</f>
        <v>NE/088</v>
      </c>
      <c r="C679" s="10" t="str">
        <f>Calculations!B656</f>
        <v>Willow Crescent, Wrose</v>
      </c>
      <c r="D679" s="10" t="str">
        <f>Calculations!C656</f>
        <v>Residential</v>
      </c>
      <c r="E679" s="48">
        <f>Calculations!D656</f>
        <v>0.21308299999999999</v>
      </c>
      <c r="F679" s="48">
        <f>Calculations!H656</f>
        <v>0.21308299999999999</v>
      </c>
      <c r="G679" s="48">
        <f>Calculations!L656</f>
        <v>100</v>
      </c>
      <c r="H679" s="48">
        <f>Calculations!G656</f>
        <v>0</v>
      </c>
      <c r="I679" s="48">
        <f>Calculations!K656</f>
        <v>0</v>
      </c>
      <c r="J679" s="48">
        <f>Calculations!F656</f>
        <v>0</v>
      </c>
      <c r="K679" s="48">
        <f>Calculations!J656</f>
        <v>0</v>
      </c>
      <c r="L679" s="48">
        <f>Calculations!E656</f>
        <v>0</v>
      </c>
      <c r="M679" s="48">
        <f>Calculations!I656</f>
        <v>0</v>
      </c>
      <c r="N679" s="48">
        <f>Calculations!Q656</f>
        <v>0</v>
      </c>
      <c r="O679" s="48">
        <f>Calculations!V656</f>
        <v>0</v>
      </c>
      <c r="P679" s="48">
        <f>Calculations!O656</f>
        <v>0</v>
      </c>
      <c r="Q679" s="48">
        <f>Calculations!T656</f>
        <v>0</v>
      </c>
      <c r="R679" s="48">
        <f>Calculations!M656</f>
        <v>0</v>
      </c>
      <c r="S679" s="48">
        <f>Calculations!R656</f>
        <v>0</v>
      </c>
      <c r="T679" s="28" t="s">
        <v>2616</v>
      </c>
      <c r="U679" s="28" t="s">
        <v>2622</v>
      </c>
      <c r="V679" s="26" t="s">
        <v>2627</v>
      </c>
      <c r="W679" s="35" t="s">
        <v>2631</v>
      </c>
      <c r="X679" s="36"/>
    </row>
    <row r="680" spans="2:24" x14ac:dyDescent="0.2">
      <c r="B680" s="10" t="str">
        <f>Calculations!A657</f>
        <v>NE/090</v>
      </c>
      <c r="C680" s="10" t="str">
        <f>Calculations!B657</f>
        <v>55 Joseph Street, Barkerend</v>
      </c>
      <c r="D680" s="10" t="str">
        <f>Calculations!C657</f>
        <v>Residential</v>
      </c>
      <c r="E680" s="48">
        <f>Calculations!D657</f>
        <v>0.199514</v>
      </c>
      <c r="F680" s="48">
        <f>Calculations!H657</f>
        <v>0.199514</v>
      </c>
      <c r="G680" s="48">
        <f>Calculations!L657</f>
        <v>100</v>
      </c>
      <c r="H680" s="48">
        <f>Calculations!G657</f>
        <v>0</v>
      </c>
      <c r="I680" s="48">
        <f>Calculations!K657</f>
        <v>0</v>
      </c>
      <c r="J680" s="48">
        <f>Calculations!F657</f>
        <v>0</v>
      </c>
      <c r="K680" s="48">
        <f>Calculations!J657</f>
        <v>0</v>
      </c>
      <c r="L680" s="48">
        <f>Calculations!E657</f>
        <v>0</v>
      </c>
      <c r="M680" s="48">
        <f>Calculations!I657</f>
        <v>0</v>
      </c>
      <c r="N680" s="48">
        <f>Calculations!Q657</f>
        <v>7.4974177437794002E-3</v>
      </c>
      <c r="O680" s="48">
        <f>Calculations!V657</f>
        <v>3.7578404241203121</v>
      </c>
      <c r="P680" s="48">
        <f>Calculations!O657</f>
        <v>6.4260106509399998E-5</v>
      </c>
      <c r="Q680" s="48">
        <f>Calculations!T657</f>
        <v>3.2208319471014567E-2</v>
      </c>
      <c r="R680" s="48">
        <f>Calculations!M657</f>
        <v>0</v>
      </c>
      <c r="S680" s="48">
        <f>Calculations!R657</f>
        <v>0</v>
      </c>
      <c r="T680" s="28" t="s">
        <v>2616</v>
      </c>
      <c r="U680" s="28" t="s">
        <v>2622</v>
      </c>
      <c r="V680" s="26" t="s">
        <v>2626</v>
      </c>
      <c r="W680" s="35" t="s">
        <v>2635</v>
      </c>
      <c r="X680" s="36"/>
    </row>
    <row r="681" spans="2:24" x14ac:dyDescent="0.2">
      <c r="B681" s="10" t="str">
        <f>Calculations!A658</f>
        <v>NE/091</v>
      </c>
      <c r="C681" s="10" t="str">
        <f>Calculations!B658</f>
        <v>118 Bradford Road, Idle</v>
      </c>
      <c r="D681" s="10" t="str">
        <f>Calculations!C658</f>
        <v>Residential</v>
      </c>
      <c r="E681" s="48">
        <f>Calculations!D658</f>
        <v>0.124961</v>
      </c>
      <c r="F681" s="48">
        <f>Calculations!H658</f>
        <v>0.124961</v>
      </c>
      <c r="G681" s="48">
        <f>Calculations!L658</f>
        <v>100</v>
      </c>
      <c r="H681" s="48">
        <f>Calculations!G658</f>
        <v>0</v>
      </c>
      <c r="I681" s="48">
        <f>Calculations!K658</f>
        <v>0</v>
      </c>
      <c r="J681" s="48">
        <f>Calculations!F658</f>
        <v>0</v>
      </c>
      <c r="K681" s="48">
        <f>Calculations!J658</f>
        <v>0</v>
      </c>
      <c r="L681" s="48">
        <f>Calculations!E658</f>
        <v>0</v>
      </c>
      <c r="M681" s="48">
        <f>Calculations!I658</f>
        <v>0</v>
      </c>
      <c r="N681" s="48">
        <f>Calculations!Q658</f>
        <v>0</v>
      </c>
      <c r="O681" s="48">
        <f>Calculations!V658</f>
        <v>0</v>
      </c>
      <c r="P681" s="48">
        <f>Calculations!O658</f>
        <v>0</v>
      </c>
      <c r="Q681" s="48">
        <f>Calculations!T658</f>
        <v>0</v>
      </c>
      <c r="R681" s="48">
        <f>Calculations!M658</f>
        <v>0</v>
      </c>
      <c r="S681" s="48">
        <f>Calculations!R658</f>
        <v>0</v>
      </c>
      <c r="T681" s="28" t="s">
        <v>2616</v>
      </c>
      <c r="U681" s="28" t="s">
        <v>2622</v>
      </c>
      <c r="V681" s="26" t="s">
        <v>2627</v>
      </c>
      <c r="W681" s="35" t="s">
        <v>2631</v>
      </c>
      <c r="X681" s="36"/>
    </row>
    <row r="682" spans="2:24" x14ac:dyDescent="0.2">
      <c r="B682" s="10" t="str">
        <f>Calculations!A659</f>
        <v>NE/092</v>
      </c>
      <c r="C682" s="10" t="str">
        <f>Calculations!B659</f>
        <v>Old Park Road, Idle</v>
      </c>
      <c r="D682" s="10" t="str">
        <f>Calculations!C659</f>
        <v>Residential</v>
      </c>
      <c r="E682" s="48">
        <f>Calculations!D659</f>
        <v>7.9090999999999995E-2</v>
      </c>
      <c r="F682" s="48">
        <f>Calculations!H659</f>
        <v>7.9090999999999995E-2</v>
      </c>
      <c r="G682" s="48">
        <f>Calculations!L659</f>
        <v>100</v>
      </c>
      <c r="H682" s="48">
        <f>Calculations!G659</f>
        <v>0</v>
      </c>
      <c r="I682" s="48">
        <f>Calculations!K659</f>
        <v>0</v>
      </c>
      <c r="J682" s="48">
        <f>Calculations!F659</f>
        <v>0</v>
      </c>
      <c r="K682" s="48">
        <f>Calculations!J659</f>
        <v>0</v>
      </c>
      <c r="L682" s="48">
        <f>Calculations!E659</f>
        <v>0</v>
      </c>
      <c r="M682" s="48">
        <f>Calculations!I659</f>
        <v>0</v>
      </c>
      <c r="N682" s="48">
        <f>Calculations!Q659</f>
        <v>8.2583564997100005E-3</v>
      </c>
      <c r="O682" s="48">
        <f>Calculations!V659</f>
        <v>10.441588170221646</v>
      </c>
      <c r="P682" s="48">
        <f>Calculations!O659</f>
        <v>0</v>
      </c>
      <c r="Q682" s="48">
        <f>Calculations!T659</f>
        <v>0</v>
      </c>
      <c r="R682" s="48">
        <f>Calculations!M659</f>
        <v>0</v>
      </c>
      <c r="S682" s="48">
        <f>Calculations!R659</f>
        <v>0</v>
      </c>
      <c r="T682" s="28" t="s">
        <v>2616</v>
      </c>
      <c r="U682" s="28" t="s">
        <v>2622</v>
      </c>
      <c r="V682" s="26" t="s">
        <v>2626</v>
      </c>
      <c r="W682" s="35" t="s">
        <v>2635</v>
      </c>
      <c r="X682" s="36"/>
    </row>
    <row r="683" spans="2:24" x14ac:dyDescent="0.2">
      <c r="B683" s="10" t="str">
        <f>Calculations!A660</f>
        <v>NE/092</v>
      </c>
      <c r="C683" s="10" t="str">
        <f>Calculations!B660</f>
        <v>Old Park Road, Idle</v>
      </c>
      <c r="D683" s="10" t="str">
        <f>Calculations!C660</f>
        <v>Residential</v>
      </c>
      <c r="E683" s="48">
        <f>Calculations!D660</f>
        <v>7.9090999999999995E-2</v>
      </c>
      <c r="F683" s="48">
        <f>Calculations!H660</f>
        <v>7.9090999999999995E-2</v>
      </c>
      <c r="G683" s="48">
        <f>Calculations!L660</f>
        <v>100</v>
      </c>
      <c r="H683" s="48">
        <f>Calculations!G660</f>
        <v>0</v>
      </c>
      <c r="I683" s="48">
        <f>Calculations!K660</f>
        <v>0</v>
      </c>
      <c r="J683" s="48">
        <f>Calculations!F660</f>
        <v>0</v>
      </c>
      <c r="K683" s="48">
        <f>Calculations!J660</f>
        <v>0</v>
      </c>
      <c r="L683" s="48">
        <f>Calculations!E660</f>
        <v>0</v>
      </c>
      <c r="M683" s="48">
        <f>Calculations!I660</f>
        <v>0</v>
      </c>
      <c r="N683" s="48">
        <f>Calculations!Q660</f>
        <v>8.2583564997100005E-3</v>
      </c>
      <c r="O683" s="48">
        <f>Calculations!V660</f>
        <v>10.441588170221646</v>
      </c>
      <c r="P683" s="48">
        <f>Calculations!O660</f>
        <v>0</v>
      </c>
      <c r="Q683" s="48">
        <f>Calculations!T660</f>
        <v>0</v>
      </c>
      <c r="R683" s="48">
        <f>Calculations!M660</f>
        <v>0</v>
      </c>
      <c r="S683" s="48">
        <f>Calculations!R660</f>
        <v>0</v>
      </c>
      <c r="T683" s="28" t="s">
        <v>2616</v>
      </c>
      <c r="U683" s="28" t="s">
        <v>2622</v>
      </c>
      <c r="V683" s="26" t="s">
        <v>2626</v>
      </c>
      <c r="W683" s="35" t="s">
        <v>2635</v>
      </c>
      <c r="X683" s="36"/>
    </row>
    <row r="684" spans="2:24" x14ac:dyDescent="0.2">
      <c r="B684" s="10" t="str">
        <f>Calculations!A661</f>
        <v>NE/093</v>
      </c>
      <c r="C684" s="10" t="str">
        <f>Calculations!B661</f>
        <v>526 Leeds Road,Thackley</v>
      </c>
      <c r="D684" s="10" t="str">
        <f>Calculations!C661</f>
        <v>Residential</v>
      </c>
      <c r="E684" s="48">
        <f>Calculations!D661</f>
        <v>0.20130999999999999</v>
      </c>
      <c r="F684" s="48">
        <f>Calculations!H661</f>
        <v>0.20130999999999999</v>
      </c>
      <c r="G684" s="48">
        <f>Calculations!L661</f>
        <v>100</v>
      </c>
      <c r="H684" s="48">
        <f>Calculations!G661</f>
        <v>0</v>
      </c>
      <c r="I684" s="48">
        <f>Calculations!K661</f>
        <v>0</v>
      </c>
      <c r="J684" s="48">
        <f>Calculations!F661</f>
        <v>0</v>
      </c>
      <c r="K684" s="48">
        <f>Calculations!J661</f>
        <v>0</v>
      </c>
      <c r="L684" s="48">
        <f>Calculations!E661</f>
        <v>0</v>
      </c>
      <c r="M684" s="48">
        <f>Calculations!I661</f>
        <v>0</v>
      </c>
      <c r="N684" s="48">
        <f>Calculations!Q661</f>
        <v>1.6147217436700001E-2</v>
      </c>
      <c r="O684" s="48">
        <f>Calculations!V661</f>
        <v>8.0210707052307395</v>
      </c>
      <c r="P684" s="48">
        <f>Calculations!O661</f>
        <v>0</v>
      </c>
      <c r="Q684" s="48">
        <f>Calculations!T661</f>
        <v>0</v>
      </c>
      <c r="R684" s="48">
        <f>Calculations!M661</f>
        <v>0</v>
      </c>
      <c r="S684" s="48">
        <f>Calculations!R661</f>
        <v>0</v>
      </c>
      <c r="T684" s="28" t="s">
        <v>2616</v>
      </c>
      <c r="U684" s="28" t="s">
        <v>2622</v>
      </c>
      <c r="V684" s="26" t="s">
        <v>2626</v>
      </c>
      <c r="W684" s="35" t="s">
        <v>2635</v>
      </c>
      <c r="X684" s="36"/>
    </row>
    <row r="685" spans="2:24" x14ac:dyDescent="0.2">
      <c r="B685" s="10" t="str">
        <f>Calculations!A662</f>
        <v>NE/094</v>
      </c>
      <c r="C685" s="10" t="str">
        <f>Calculations!B662</f>
        <v>Leeds Road, Thackley</v>
      </c>
      <c r="D685" s="10" t="str">
        <f>Calculations!C662</f>
        <v>Residential</v>
      </c>
      <c r="E685" s="48">
        <f>Calculations!D662</f>
        <v>0.39091199999999998</v>
      </c>
      <c r="F685" s="48">
        <f>Calculations!H662</f>
        <v>0.39091199999999998</v>
      </c>
      <c r="G685" s="48">
        <f>Calculations!L662</f>
        <v>100</v>
      </c>
      <c r="H685" s="48">
        <f>Calculations!G662</f>
        <v>0</v>
      </c>
      <c r="I685" s="48">
        <f>Calculations!K662</f>
        <v>0</v>
      </c>
      <c r="J685" s="48">
        <f>Calculations!F662</f>
        <v>0</v>
      </c>
      <c r="K685" s="48">
        <f>Calculations!J662</f>
        <v>0</v>
      </c>
      <c r="L685" s="48">
        <f>Calculations!E662</f>
        <v>0</v>
      </c>
      <c r="M685" s="48">
        <f>Calculations!I662</f>
        <v>0</v>
      </c>
      <c r="N685" s="48">
        <f>Calculations!Q662</f>
        <v>2.2543277756491752E-2</v>
      </c>
      <c r="O685" s="48">
        <f>Calculations!V662</f>
        <v>5.7668420914404654</v>
      </c>
      <c r="P685" s="48">
        <f>Calculations!O662</f>
        <v>7.6386404917499999E-6</v>
      </c>
      <c r="Q685" s="48">
        <f>Calculations!T662</f>
        <v>1.9540562816567414E-3</v>
      </c>
      <c r="R685" s="48">
        <f>Calculations!M662</f>
        <v>0</v>
      </c>
      <c r="S685" s="48">
        <f>Calculations!R662</f>
        <v>0</v>
      </c>
      <c r="T685" s="28" t="s">
        <v>2616</v>
      </c>
      <c r="U685" s="28" t="s">
        <v>2622</v>
      </c>
      <c r="V685" s="26" t="s">
        <v>2626</v>
      </c>
      <c r="W685" s="35" t="s">
        <v>2635</v>
      </c>
      <c r="X685" s="36"/>
    </row>
    <row r="686" spans="2:24" x14ac:dyDescent="0.2">
      <c r="B686" s="10" t="str">
        <f>Calculations!A663</f>
        <v>NE/096</v>
      </c>
      <c r="C686" s="10" t="str">
        <f>Calculations!B663</f>
        <v>Westfield Lane, Idle</v>
      </c>
      <c r="D686" s="10" t="str">
        <f>Calculations!C663</f>
        <v>Residential</v>
      </c>
      <c r="E686" s="48">
        <f>Calculations!D663</f>
        <v>0.18931600000000001</v>
      </c>
      <c r="F686" s="48">
        <f>Calculations!H663</f>
        <v>0.18931600000000001</v>
      </c>
      <c r="G686" s="48">
        <f>Calculations!L663</f>
        <v>100</v>
      </c>
      <c r="H686" s="48">
        <f>Calculations!G663</f>
        <v>0</v>
      </c>
      <c r="I686" s="48">
        <f>Calculations!K663</f>
        <v>0</v>
      </c>
      <c r="J686" s="48">
        <f>Calculations!F663</f>
        <v>0</v>
      </c>
      <c r="K686" s="48">
        <f>Calculations!J663</f>
        <v>0</v>
      </c>
      <c r="L686" s="48">
        <f>Calculations!E663</f>
        <v>0</v>
      </c>
      <c r="M686" s="48">
        <f>Calculations!I663</f>
        <v>0</v>
      </c>
      <c r="N686" s="48">
        <f>Calculations!Q663</f>
        <v>0</v>
      </c>
      <c r="O686" s="48">
        <f>Calculations!V663</f>
        <v>0</v>
      </c>
      <c r="P686" s="48">
        <f>Calculations!O663</f>
        <v>0</v>
      </c>
      <c r="Q686" s="48">
        <f>Calculations!T663</f>
        <v>0</v>
      </c>
      <c r="R686" s="48">
        <f>Calculations!M663</f>
        <v>0</v>
      </c>
      <c r="S686" s="48">
        <f>Calculations!R663</f>
        <v>0</v>
      </c>
      <c r="T686" s="28" t="s">
        <v>2616</v>
      </c>
      <c r="U686" s="28" t="s">
        <v>2622</v>
      </c>
      <c r="V686" s="26" t="s">
        <v>2627</v>
      </c>
      <c r="W686" s="35" t="s">
        <v>2631</v>
      </c>
      <c r="X686" s="36"/>
    </row>
    <row r="687" spans="2:24" x14ac:dyDescent="0.2">
      <c r="B687" s="10" t="str">
        <f>Calculations!A664</f>
        <v>NE/097</v>
      </c>
      <c r="C687" s="10" t="str">
        <f>Calculations!B664</f>
        <v>Off Redcar Road, Greengates</v>
      </c>
      <c r="D687" s="10" t="str">
        <f>Calculations!C664</f>
        <v>Residential</v>
      </c>
      <c r="E687" s="48">
        <f>Calculations!D664</f>
        <v>0.29572599999999999</v>
      </c>
      <c r="F687" s="48">
        <f>Calculations!H664</f>
        <v>0.29572599999999999</v>
      </c>
      <c r="G687" s="48">
        <f>Calculations!L664</f>
        <v>100</v>
      </c>
      <c r="H687" s="48">
        <f>Calculations!G664</f>
        <v>0</v>
      </c>
      <c r="I687" s="48">
        <f>Calculations!K664</f>
        <v>0</v>
      </c>
      <c r="J687" s="48">
        <f>Calculations!F664</f>
        <v>0</v>
      </c>
      <c r="K687" s="48">
        <f>Calculations!J664</f>
        <v>0</v>
      </c>
      <c r="L687" s="48">
        <f>Calculations!E664</f>
        <v>0</v>
      </c>
      <c r="M687" s="48">
        <f>Calculations!I664</f>
        <v>0</v>
      </c>
      <c r="N687" s="48">
        <f>Calculations!Q664</f>
        <v>4.8718351496200002E-5</v>
      </c>
      <c r="O687" s="48">
        <f>Calculations!V664</f>
        <v>1.6474152254519387E-2</v>
      </c>
      <c r="P687" s="48">
        <f>Calculations!O664</f>
        <v>0</v>
      </c>
      <c r="Q687" s="48">
        <f>Calculations!T664</f>
        <v>0</v>
      </c>
      <c r="R687" s="48">
        <f>Calculations!M664</f>
        <v>0</v>
      </c>
      <c r="S687" s="48">
        <f>Calculations!R664</f>
        <v>0</v>
      </c>
      <c r="T687" s="28" t="s">
        <v>2616</v>
      </c>
      <c r="U687" s="28" t="s">
        <v>2622</v>
      </c>
      <c r="V687" s="26" t="s">
        <v>2626</v>
      </c>
      <c r="W687" s="35" t="s">
        <v>2635</v>
      </c>
      <c r="X687" s="36"/>
    </row>
    <row r="688" spans="2:24" x14ac:dyDescent="0.2">
      <c r="B688" s="10" t="str">
        <f>Calculations!A665</f>
        <v>NE/098</v>
      </c>
      <c r="C688" s="10" t="str">
        <f>Calculations!B665</f>
        <v>Idle United Reformed Church, Westfield Lane, Idle</v>
      </c>
      <c r="D688" s="10" t="str">
        <f>Calculations!C665</f>
        <v>Residential</v>
      </c>
      <c r="E688" s="48">
        <f>Calculations!D665</f>
        <v>0.16483900000000001</v>
      </c>
      <c r="F688" s="48">
        <f>Calculations!H665</f>
        <v>0.16483900000000001</v>
      </c>
      <c r="G688" s="48">
        <f>Calculations!L665</f>
        <v>100</v>
      </c>
      <c r="H688" s="48">
        <f>Calculations!G665</f>
        <v>0</v>
      </c>
      <c r="I688" s="48">
        <f>Calculations!K665</f>
        <v>0</v>
      </c>
      <c r="J688" s="48">
        <f>Calculations!F665</f>
        <v>0</v>
      </c>
      <c r="K688" s="48">
        <f>Calculations!J665</f>
        <v>0</v>
      </c>
      <c r="L688" s="48">
        <f>Calculations!E665</f>
        <v>0</v>
      </c>
      <c r="M688" s="48">
        <f>Calculations!I665</f>
        <v>0</v>
      </c>
      <c r="N688" s="48">
        <f>Calculations!Q665</f>
        <v>0</v>
      </c>
      <c r="O688" s="48">
        <f>Calculations!V665</f>
        <v>0</v>
      </c>
      <c r="P688" s="48">
        <f>Calculations!O665</f>
        <v>0</v>
      </c>
      <c r="Q688" s="48">
        <f>Calculations!T665</f>
        <v>0</v>
      </c>
      <c r="R688" s="48">
        <f>Calculations!M665</f>
        <v>0</v>
      </c>
      <c r="S688" s="48">
        <f>Calculations!R665</f>
        <v>0</v>
      </c>
      <c r="T688" s="28" t="s">
        <v>2616</v>
      </c>
      <c r="U688" s="28" t="s">
        <v>2622</v>
      </c>
      <c r="V688" s="26" t="s">
        <v>2627</v>
      </c>
      <c r="W688" s="35" t="s">
        <v>2631</v>
      </c>
      <c r="X688" s="36"/>
    </row>
    <row r="689" spans="2:24" x14ac:dyDescent="0.2">
      <c r="B689" s="10" t="str">
        <f>Calculations!A666</f>
        <v>NE/099</v>
      </c>
      <c r="C689" s="10" t="str">
        <f>Calculations!B666</f>
        <v>126 Bradford Road, Idle</v>
      </c>
      <c r="D689" s="10" t="str">
        <f>Calculations!C666</f>
        <v>Residential</v>
      </c>
      <c r="E689" s="48">
        <f>Calculations!D666</f>
        <v>0.32118799999999997</v>
      </c>
      <c r="F689" s="48">
        <f>Calculations!H666</f>
        <v>0.32118799999999997</v>
      </c>
      <c r="G689" s="48">
        <f>Calculations!L666</f>
        <v>100</v>
      </c>
      <c r="H689" s="48">
        <f>Calculations!G666</f>
        <v>0</v>
      </c>
      <c r="I689" s="48">
        <f>Calculations!K666</f>
        <v>0</v>
      </c>
      <c r="J689" s="48">
        <f>Calculations!F666</f>
        <v>0</v>
      </c>
      <c r="K689" s="48">
        <f>Calculations!J666</f>
        <v>0</v>
      </c>
      <c r="L689" s="48">
        <f>Calculations!E666</f>
        <v>0</v>
      </c>
      <c r="M689" s="48">
        <f>Calculations!I666</f>
        <v>0</v>
      </c>
      <c r="N689" s="48">
        <f>Calculations!Q666</f>
        <v>2.5998490813899999E-2</v>
      </c>
      <c r="O689" s="48">
        <f>Calculations!V666</f>
        <v>8.0944776311381492</v>
      </c>
      <c r="P689" s="48">
        <f>Calculations!O666</f>
        <v>0</v>
      </c>
      <c r="Q689" s="48">
        <f>Calculations!T666</f>
        <v>0</v>
      </c>
      <c r="R689" s="48">
        <f>Calculations!M666</f>
        <v>0</v>
      </c>
      <c r="S689" s="48">
        <f>Calculations!R666</f>
        <v>0</v>
      </c>
      <c r="T689" s="28" t="s">
        <v>2616</v>
      </c>
      <c r="U689" s="28" t="s">
        <v>2622</v>
      </c>
      <c r="V689" s="26" t="s">
        <v>2626</v>
      </c>
      <c r="W689" s="35" t="s">
        <v>2635</v>
      </c>
      <c r="X689" s="36"/>
    </row>
    <row r="690" spans="2:24" x14ac:dyDescent="0.2">
      <c r="B690" s="10" t="str">
        <f>Calculations!A667</f>
        <v>NE/100</v>
      </c>
      <c r="C690" s="10" t="str">
        <f>Calculations!B667</f>
        <v>Sherbourne Drove, Town Lane, Idle</v>
      </c>
      <c r="D690" s="10" t="str">
        <f>Calculations!C667</f>
        <v>Residential</v>
      </c>
      <c r="E690" s="48">
        <f>Calculations!D667</f>
        <v>7.4082700000000001E-2</v>
      </c>
      <c r="F690" s="48">
        <f>Calculations!H667</f>
        <v>7.4082700000000001E-2</v>
      </c>
      <c r="G690" s="48">
        <f>Calculations!L667</f>
        <v>100</v>
      </c>
      <c r="H690" s="48">
        <f>Calculations!G667</f>
        <v>0</v>
      </c>
      <c r="I690" s="48">
        <f>Calculations!K667</f>
        <v>0</v>
      </c>
      <c r="J690" s="48">
        <f>Calculations!F667</f>
        <v>0</v>
      </c>
      <c r="K690" s="48">
        <f>Calculations!J667</f>
        <v>0</v>
      </c>
      <c r="L690" s="48">
        <f>Calculations!E667</f>
        <v>0</v>
      </c>
      <c r="M690" s="48">
        <f>Calculations!I667</f>
        <v>0</v>
      </c>
      <c r="N690" s="48">
        <f>Calculations!Q667</f>
        <v>6.5487943735899996E-4</v>
      </c>
      <c r="O690" s="48">
        <f>Calculations!V667</f>
        <v>0.88398430046286103</v>
      </c>
      <c r="P690" s="48">
        <f>Calculations!O667</f>
        <v>0</v>
      </c>
      <c r="Q690" s="48">
        <f>Calculations!T667</f>
        <v>0</v>
      </c>
      <c r="R690" s="48">
        <f>Calculations!M667</f>
        <v>0</v>
      </c>
      <c r="S690" s="48">
        <f>Calculations!R667</f>
        <v>0</v>
      </c>
      <c r="T690" s="28" t="s">
        <v>2616</v>
      </c>
      <c r="U690" s="28" t="s">
        <v>2622</v>
      </c>
      <c r="V690" s="26" t="s">
        <v>2626</v>
      </c>
      <c r="W690" s="35" t="s">
        <v>2635</v>
      </c>
      <c r="X690" s="36"/>
    </row>
    <row r="691" spans="2:24" x14ac:dyDescent="0.2">
      <c r="B691" s="10" t="str">
        <f>Calculations!A668</f>
        <v>NE/102</v>
      </c>
      <c r="C691" s="10" t="str">
        <f>Calculations!B668</f>
        <v>Croft Street, Idle</v>
      </c>
      <c r="D691" s="10" t="str">
        <f>Calculations!C668</f>
        <v>Residential</v>
      </c>
      <c r="E691" s="48">
        <f>Calculations!D668</f>
        <v>0.27470299999999997</v>
      </c>
      <c r="F691" s="48">
        <f>Calculations!H668</f>
        <v>0.27470299999999997</v>
      </c>
      <c r="G691" s="48">
        <f>Calculations!L668</f>
        <v>100</v>
      </c>
      <c r="H691" s="48">
        <f>Calculations!G668</f>
        <v>0</v>
      </c>
      <c r="I691" s="48">
        <f>Calculations!K668</f>
        <v>0</v>
      </c>
      <c r="J691" s="48">
        <f>Calculations!F668</f>
        <v>0</v>
      </c>
      <c r="K691" s="48">
        <f>Calculations!J668</f>
        <v>0</v>
      </c>
      <c r="L691" s="48">
        <f>Calculations!E668</f>
        <v>0</v>
      </c>
      <c r="M691" s="48">
        <f>Calculations!I668</f>
        <v>0</v>
      </c>
      <c r="N691" s="48">
        <f>Calculations!Q668</f>
        <v>8.4472249991699995E-4</v>
      </c>
      <c r="O691" s="48">
        <f>Calculations!V668</f>
        <v>0.30750392238781521</v>
      </c>
      <c r="P691" s="48">
        <f>Calculations!O668</f>
        <v>0</v>
      </c>
      <c r="Q691" s="48">
        <f>Calculations!T668</f>
        <v>0</v>
      </c>
      <c r="R691" s="48">
        <f>Calculations!M668</f>
        <v>0</v>
      </c>
      <c r="S691" s="48">
        <f>Calculations!R668</f>
        <v>0</v>
      </c>
      <c r="T691" s="28" t="s">
        <v>2616</v>
      </c>
      <c r="U691" s="28" t="s">
        <v>2622</v>
      </c>
      <c r="V691" s="26" t="s">
        <v>2626</v>
      </c>
      <c r="W691" s="35" t="s">
        <v>2635</v>
      </c>
      <c r="X691" s="36"/>
    </row>
    <row r="692" spans="2:24" x14ac:dyDescent="0.2">
      <c r="B692" s="10" t="str">
        <f>Calculations!A669</f>
        <v>NE/103</v>
      </c>
      <c r="C692" s="10" t="str">
        <f>Calculations!B669</f>
        <v>Greystone Crescent, Thorpe Edge</v>
      </c>
      <c r="D692" s="10" t="str">
        <f>Calculations!C669</f>
        <v>Residential</v>
      </c>
      <c r="E692" s="48">
        <f>Calculations!D669</f>
        <v>0.22109799999999999</v>
      </c>
      <c r="F692" s="48">
        <f>Calculations!H669</f>
        <v>0.22109799999999999</v>
      </c>
      <c r="G692" s="48">
        <f>Calculations!L669</f>
        <v>100</v>
      </c>
      <c r="H692" s="48">
        <f>Calculations!G669</f>
        <v>0</v>
      </c>
      <c r="I692" s="48">
        <f>Calculations!K669</f>
        <v>0</v>
      </c>
      <c r="J692" s="48">
        <f>Calculations!F669</f>
        <v>0</v>
      </c>
      <c r="K692" s="48">
        <f>Calculations!J669</f>
        <v>0</v>
      </c>
      <c r="L692" s="48">
        <f>Calculations!E669</f>
        <v>0</v>
      </c>
      <c r="M692" s="48">
        <f>Calculations!I669</f>
        <v>0</v>
      </c>
      <c r="N692" s="48">
        <f>Calculations!Q669</f>
        <v>0</v>
      </c>
      <c r="O692" s="48">
        <f>Calculations!V669</f>
        <v>0</v>
      </c>
      <c r="P692" s="48">
        <f>Calculations!O669</f>
        <v>0</v>
      </c>
      <c r="Q692" s="48">
        <f>Calculations!T669</f>
        <v>0</v>
      </c>
      <c r="R692" s="48">
        <f>Calculations!M669</f>
        <v>0</v>
      </c>
      <c r="S692" s="48">
        <f>Calculations!R669</f>
        <v>0</v>
      </c>
      <c r="T692" s="28" t="s">
        <v>2616</v>
      </c>
      <c r="U692" s="28" t="s">
        <v>2622</v>
      </c>
      <c r="V692" s="26" t="s">
        <v>2627</v>
      </c>
      <c r="W692" s="35" t="s">
        <v>2631</v>
      </c>
      <c r="X692" s="36"/>
    </row>
    <row r="693" spans="2:24" x14ac:dyDescent="0.2">
      <c r="B693" s="10" t="str">
        <f>Calculations!A670</f>
        <v>NE/106</v>
      </c>
      <c r="C693" s="10" t="str">
        <f>Calculations!B670</f>
        <v>Oakdale Drive, Eccleshill</v>
      </c>
      <c r="D693" s="10" t="str">
        <f>Calculations!C670</f>
        <v>Residential</v>
      </c>
      <c r="E693" s="48">
        <f>Calculations!D670</f>
        <v>0.67518999999999996</v>
      </c>
      <c r="F693" s="48">
        <f>Calculations!H670</f>
        <v>0.67518999999999996</v>
      </c>
      <c r="G693" s="48">
        <f>Calculations!L670</f>
        <v>100</v>
      </c>
      <c r="H693" s="48">
        <f>Calculations!G670</f>
        <v>0</v>
      </c>
      <c r="I693" s="48">
        <f>Calculations!K670</f>
        <v>0</v>
      </c>
      <c r="J693" s="48">
        <f>Calculations!F670</f>
        <v>0</v>
      </c>
      <c r="K693" s="48">
        <f>Calculations!J670</f>
        <v>0</v>
      </c>
      <c r="L693" s="48">
        <f>Calculations!E670</f>
        <v>0</v>
      </c>
      <c r="M693" s="48">
        <f>Calculations!I670</f>
        <v>0</v>
      </c>
      <c r="N693" s="48">
        <f>Calculations!Q670</f>
        <v>1.5798107313599999E-2</v>
      </c>
      <c r="O693" s="48">
        <f>Calculations!V670</f>
        <v>2.3398017318976878</v>
      </c>
      <c r="P693" s="48">
        <f>Calculations!O670</f>
        <v>0</v>
      </c>
      <c r="Q693" s="48">
        <f>Calculations!T670</f>
        <v>0</v>
      </c>
      <c r="R693" s="48">
        <f>Calculations!M670</f>
        <v>0</v>
      </c>
      <c r="S693" s="48">
        <f>Calculations!R670</f>
        <v>0</v>
      </c>
      <c r="T693" s="28" t="s">
        <v>2616</v>
      </c>
      <c r="U693" s="28" t="s">
        <v>2622</v>
      </c>
      <c r="V693" s="26" t="s">
        <v>2626</v>
      </c>
      <c r="W693" s="35" t="s">
        <v>2635</v>
      </c>
      <c r="X693" s="36"/>
    </row>
    <row r="694" spans="2:24" x14ac:dyDescent="0.2">
      <c r="B694" s="10" t="str">
        <f>Calculations!A671</f>
        <v>NE/108</v>
      </c>
      <c r="C694" s="10" t="str">
        <f>Calculations!B671</f>
        <v>Wapping Road, Barkerend</v>
      </c>
      <c r="D694" s="10" t="str">
        <f>Calculations!C671</f>
        <v>Residential</v>
      </c>
      <c r="E694" s="48">
        <f>Calculations!D671</f>
        <v>6.2142500000000003E-2</v>
      </c>
      <c r="F694" s="48">
        <f>Calculations!H671</f>
        <v>6.2142500000000003E-2</v>
      </c>
      <c r="G694" s="48">
        <f>Calculations!L671</f>
        <v>100</v>
      </c>
      <c r="H694" s="48">
        <f>Calculations!G671</f>
        <v>0</v>
      </c>
      <c r="I694" s="48">
        <f>Calculations!K671</f>
        <v>0</v>
      </c>
      <c r="J694" s="48">
        <f>Calculations!F671</f>
        <v>0</v>
      </c>
      <c r="K694" s="48">
        <f>Calculations!J671</f>
        <v>0</v>
      </c>
      <c r="L694" s="48">
        <f>Calculations!E671</f>
        <v>0</v>
      </c>
      <c r="M694" s="48">
        <f>Calculations!I671</f>
        <v>0</v>
      </c>
      <c r="N694" s="48">
        <f>Calculations!Q671</f>
        <v>0</v>
      </c>
      <c r="O694" s="48">
        <f>Calculations!V671</f>
        <v>0</v>
      </c>
      <c r="P694" s="48">
        <f>Calculations!O671</f>
        <v>0</v>
      </c>
      <c r="Q694" s="48">
        <f>Calculations!T671</f>
        <v>0</v>
      </c>
      <c r="R694" s="48">
        <f>Calculations!M671</f>
        <v>0</v>
      </c>
      <c r="S694" s="48">
        <f>Calculations!R671</f>
        <v>0</v>
      </c>
      <c r="T694" s="28" t="s">
        <v>2616</v>
      </c>
      <c r="U694" s="28" t="s">
        <v>2622</v>
      </c>
      <c r="V694" s="26" t="s">
        <v>2627</v>
      </c>
      <c r="W694" s="35" t="s">
        <v>2631</v>
      </c>
      <c r="X694" s="36"/>
    </row>
    <row r="695" spans="2:24" x14ac:dyDescent="0.2">
      <c r="B695" s="10" t="str">
        <f>Calculations!A672</f>
        <v>NE/109</v>
      </c>
      <c r="C695" s="10" t="str">
        <f>Calculations!B672</f>
        <v>Hinchliffe Street</v>
      </c>
      <c r="D695" s="10" t="str">
        <f>Calculations!C672</f>
        <v>Residential</v>
      </c>
      <c r="E695" s="48">
        <f>Calculations!D672</f>
        <v>0.16894999999999999</v>
      </c>
      <c r="F695" s="48">
        <f>Calculations!H672</f>
        <v>0.16894999999999999</v>
      </c>
      <c r="G695" s="48">
        <f>Calculations!L672</f>
        <v>100</v>
      </c>
      <c r="H695" s="48">
        <f>Calculations!G672</f>
        <v>0</v>
      </c>
      <c r="I695" s="48">
        <f>Calculations!K672</f>
        <v>0</v>
      </c>
      <c r="J695" s="48">
        <f>Calculations!F672</f>
        <v>0</v>
      </c>
      <c r="K695" s="48">
        <f>Calculations!J672</f>
        <v>0</v>
      </c>
      <c r="L695" s="48">
        <f>Calculations!E672</f>
        <v>0</v>
      </c>
      <c r="M695" s="48">
        <f>Calculations!I672</f>
        <v>0</v>
      </c>
      <c r="N695" s="48">
        <f>Calculations!Q672</f>
        <v>0</v>
      </c>
      <c r="O695" s="48">
        <f>Calculations!V672</f>
        <v>0</v>
      </c>
      <c r="P695" s="48">
        <f>Calculations!O672</f>
        <v>0</v>
      </c>
      <c r="Q695" s="48">
        <f>Calculations!T672</f>
        <v>0</v>
      </c>
      <c r="R695" s="48">
        <f>Calculations!M672</f>
        <v>0</v>
      </c>
      <c r="S695" s="48">
        <f>Calculations!R672</f>
        <v>0</v>
      </c>
      <c r="T695" s="28" t="s">
        <v>2616</v>
      </c>
      <c r="U695" s="28" t="s">
        <v>2622</v>
      </c>
      <c r="V695" s="26" t="s">
        <v>2627</v>
      </c>
      <c r="W695" s="35" t="s">
        <v>2631</v>
      </c>
      <c r="X695" s="36"/>
    </row>
    <row r="696" spans="2:24" x14ac:dyDescent="0.2">
      <c r="B696" s="10" t="str">
        <f>Calculations!A673</f>
        <v>NE/110</v>
      </c>
      <c r="C696" s="10" t="str">
        <f>Calculations!B673</f>
        <v>Oakdale Road, Wrose</v>
      </c>
      <c r="D696" s="10" t="str">
        <f>Calculations!C673</f>
        <v>Residential</v>
      </c>
      <c r="E696" s="48">
        <f>Calculations!D673</f>
        <v>0.44011299999999998</v>
      </c>
      <c r="F696" s="48">
        <f>Calculations!H673</f>
        <v>0.44011299999999998</v>
      </c>
      <c r="G696" s="48">
        <f>Calculations!L673</f>
        <v>100</v>
      </c>
      <c r="H696" s="48">
        <f>Calculations!G673</f>
        <v>0</v>
      </c>
      <c r="I696" s="48">
        <f>Calculations!K673</f>
        <v>0</v>
      </c>
      <c r="J696" s="48">
        <f>Calculations!F673</f>
        <v>0</v>
      </c>
      <c r="K696" s="48">
        <f>Calculations!J673</f>
        <v>0</v>
      </c>
      <c r="L696" s="48">
        <f>Calculations!E673</f>
        <v>0</v>
      </c>
      <c r="M696" s="48">
        <f>Calculations!I673</f>
        <v>0</v>
      </c>
      <c r="N696" s="48">
        <f>Calculations!Q673</f>
        <v>3.73356467197E-3</v>
      </c>
      <c r="O696" s="48">
        <f>Calculations!V673</f>
        <v>0.84831956156032651</v>
      </c>
      <c r="P696" s="48">
        <f>Calculations!O673</f>
        <v>0</v>
      </c>
      <c r="Q696" s="48">
        <f>Calculations!T673</f>
        <v>0</v>
      </c>
      <c r="R696" s="48">
        <f>Calculations!M673</f>
        <v>0</v>
      </c>
      <c r="S696" s="48">
        <f>Calculations!R673</f>
        <v>0</v>
      </c>
      <c r="T696" s="28" t="s">
        <v>2616</v>
      </c>
      <c r="U696" s="28" t="s">
        <v>2622</v>
      </c>
      <c r="V696" s="26" t="s">
        <v>2626</v>
      </c>
      <c r="W696" s="35" t="s">
        <v>2635</v>
      </c>
      <c r="X696" s="36"/>
    </row>
    <row r="697" spans="2:24" x14ac:dyDescent="0.2">
      <c r="B697" s="10" t="str">
        <f>Calculations!A674</f>
        <v>NE/111</v>
      </c>
      <c r="C697" s="10" t="str">
        <f>Calculations!B674</f>
        <v>Folkestone Street, Bradford Moor</v>
      </c>
      <c r="D697" s="10" t="str">
        <f>Calculations!C674</f>
        <v>Residential</v>
      </c>
      <c r="E697" s="48">
        <f>Calculations!D674</f>
        <v>6.9610500000000006E-2</v>
      </c>
      <c r="F697" s="48">
        <f>Calculations!H674</f>
        <v>6.9610500000000006E-2</v>
      </c>
      <c r="G697" s="48">
        <f>Calculations!L674</f>
        <v>100</v>
      </c>
      <c r="H697" s="48">
        <f>Calculations!G674</f>
        <v>0</v>
      </c>
      <c r="I697" s="48">
        <f>Calculations!K674</f>
        <v>0</v>
      </c>
      <c r="J697" s="48">
        <f>Calculations!F674</f>
        <v>0</v>
      </c>
      <c r="K697" s="48">
        <f>Calculations!J674</f>
        <v>0</v>
      </c>
      <c r="L697" s="48">
        <f>Calculations!E674</f>
        <v>0</v>
      </c>
      <c r="M697" s="48">
        <f>Calculations!I674</f>
        <v>0</v>
      </c>
      <c r="N697" s="48">
        <f>Calculations!Q674</f>
        <v>0</v>
      </c>
      <c r="O697" s="48">
        <f>Calculations!V674</f>
        <v>0</v>
      </c>
      <c r="P697" s="48">
        <f>Calculations!O674</f>
        <v>0</v>
      </c>
      <c r="Q697" s="48">
        <f>Calculations!T674</f>
        <v>0</v>
      </c>
      <c r="R697" s="48">
        <f>Calculations!M674</f>
        <v>0</v>
      </c>
      <c r="S697" s="48">
        <f>Calculations!R674</f>
        <v>0</v>
      </c>
      <c r="T697" s="28" t="s">
        <v>2616</v>
      </c>
      <c r="U697" s="28" t="s">
        <v>2622</v>
      </c>
      <c r="V697" s="26" t="s">
        <v>2627</v>
      </c>
      <c r="W697" s="35" t="s">
        <v>2631</v>
      </c>
      <c r="X697" s="36"/>
    </row>
    <row r="698" spans="2:24" x14ac:dyDescent="0.2">
      <c r="B698" s="10" t="str">
        <f>Calculations!A675</f>
        <v>NE/112</v>
      </c>
      <c r="C698" s="10" t="str">
        <f>Calculations!B675</f>
        <v>Kyme Mills - Napier Terrace - Moorside Lane</v>
      </c>
      <c r="D698" s="10" t="str">
        <f>Calculations!C675</f>
        <v>Residential</v>
      </c>
      <c r="E698" s="48">
        <f>Calculations!D675</f>
        <v>0.86890999999999996</v>
      </c>
      <c r="F698" s="48">
        <f>Calculations!H675</f>
        <v>0.86890999999999996</v>
      </c>
      <c r="G698" s="48">
        <f>Calculations!L675</f>
        <v>100</v>
      </c>
      <c r="H698" s="48">
        <f>Calculations!G675</f>
        <v>0</v>
      </c>
      <c r="I698" s="48">
        <f>Calculations!K675</f>
        <v>0</v>
      </c>
      <c r="J698" s="48">
        <f>Calculations!F675</f>
        <v>0</v>
      </c>
      <c r="K698" s="48">
        <f>Calculations!J675</f>
        <v>0</v>
      </c>
      <c r="L698" s="48">
        <f>Calculations!E675</f>
        <v>0</v>
      </c>
      <c r="M698" s="48">
        <f>Calculations!I675</f>
        <v>0</v>
      </c>
      <c r="N698" s="48">
        <f>Calculations!Q675</f>
        <v>4.3549247198431999E-2</v>
      </c>
      <c r="O698" s="48">
        <f>Calculations!V675</f>
        <v>5.0119399245528307</v>
      </c>
      <c r="P698" s="48">
        <f>Calculations!O675</f>
        <v>1.4053719853199999E-4</v>
      </c>
      <c r="Q698" s="48">
        <f>Calculations!T675</f>
        <v>1.6173964913742504E-2</v>
      </c>
      <c r="R698" s="48">
        <f>Calculations!M675</f>
        <v>0</v>
      </c>
      <c r="S698" s="48">
        <f>Calculations!R675</f>
        <v>0</v>
      </c>
      <c r="T698" s="28" t="s">
        <v>2616</v>
      </c>
      <c r="U698" s="28" t="s">
        <v>2622</v>
      </c>
      <c r="V698" s="26" t="s">
        <v>2626</v>
      </c>
      <c r="W698" s="35" t="s">
        <v>2635</v>
      </c>
      <c r="X698" s="36"/>
    </row>
    <row r="699" spans="2:24" x14ac:dyDescent="0.2">
      <c r="B699" s="10" t="str">
        <f>Calculations!A676</f>
        <v>NE/113</v>
      </c>
      <c r="C699" s="10" t="str">
        <f>Calculations!B676</f>
        <v>Steadman Street, Barkerend</v>
      </c>
      <c r="D699" s="10" t="str">
        <f>Calculations!C676</f>
        <v>Residential</v>
      </c>
      <c r="E699" s="48">
        <f>Calculations!D676</f>
        <v>0.40490900000000002</v>
      </c>
      <c r="F699" s="48">
        <f>Calculations!H676</f>
        <v>0.40490900000000002</v>
      </c>
      <c r="G699" s="48">
        <f>Calculations!L676</f>
        <v>100</v>
      </c>
      <c r="H699" s="48">
        <f>Calculations!G676</f>
        <v>0</v>
      </c>
      <c r="I699" s="48">
        <f>Calculations!K676</f>
        <v>0</v>
      </c>
      <c r="J699" s="48">
        <f>Calculations!F676</f>
        <v>0</v>
      </c>
      <c r="K699" s="48">
        <f>Calculations!J676</f>
        <v>0</v>
      </c>
      <c r="L699" s="48">
        <f>Calculations!E676</f>
        <v>0</v>
      </c>
      <c r="M699" s="48">
        <f>Calculations!I676</f>
        <v>0</v>
      </c>
      <c r="N699" s="48">
        <f>Calculations!Q676</f>
        <v>1.6023251511700001E-2</v>
      </c>
      <c r="O699" s="48">
        <f>Calculations!V676</f>
        <v>3.9572475572783019</v>
      </c>
      <c r="P699" s="48">
        <f>Calculations!O676</f>
        <v>0</v>
      </c>
      <c r="Q699" s="48">
        <f>Calculations!T676</f>
        <v>0</v>
      </c>
      <c r="R699" s="48">
        <f>Calculations!M676</f>
        <v>0</v>
      </c>
      <c r="S699" s="48">
        <f>Calculations!R676</f>
        <v>0</v>
      </c>
      <c r="T699" s="28" t="s">
        <v>2616</v>
      </c>
      <c r="U699" s="28" t="s">
        <v>2622</v>
      </c>
      <c r="V699" s="26" t="s">
        <v>2626</v>
      </c>
      <c r="W699" s="35" t="s">
        <v>2635</v>
      </c>
      <c r="X699" s="36"/>
    </row>
    <row r="700" spans="2:24" x14ac:dyDescent="0.2">
      <c r="B700" s="10" t="str">
        <f>Calculations!A677</f>
        <v>NE/115</v>
      </c>
      <c r="C700" s="10" t="str">
        <f>Calculations!B677</f>
        <v>Randolph Street, Leeds Old Road, Thornbury</v>
      </c>
      <c r="D700" s="10" t="str">
        <f>Calculations!C677</f>
        <v>Residential</v>
      </c>
      <c r="E700" s="48">
        <f>Calculations!D677</f>
        <v>0.70429600000000003</v>
      </c>
      <c r="F700" s="48">
        <f>Calculations!H677</f>
        <v>0.70429600000000003</v>
      </c>
      <c r="G700" s="48">
        <f>Calculations!L677</f>
        <v>100</v>
      </c>
      <c r="H700" s="48">
        <f>Calculations!G677</f>
        <v>0</v>
      </c>
      <c r="I700" s="48">
        <f>Calculations!K677</f>
        <v>0</v>
      </c>
      <c r="J700" s="48">
        <f>Calculations!F677</f>
        <v>0</v>
      </c>
      <c r="K700" s="48">
        <f>Calculations!J677</f>
        <v>0</v>
      </c>
      <c r="L700" s="48">
        <f>Calculations!E677</f>
        <v>0</v>
      </c>
      <c r="M700" s="48">
        <f>Calculations!I677</f>
        <v>0</v>
      </c>
      <c r="N700" s="48">
        <f>Calculations!Q677</f>
        <v>7.7768759398500004E-2</v>
      </c>
      <c r="O700" s="48">
        <f>Calculations!V677</f>
        <v>11.042056095519499</v>
      </c>
      <c r="P700" s="48">
        <f>Calculations!O677</f>
        <v>0</v>
      </c>
      <c r="Q700" s="48">
        <f>Calculations!T677</f>
        <v>0</v>
      </c>
      <c r="R700" s="48">
        <f>Calculations!M677</f>
        <v>0</v>
      </c>
      <c r="S700" s="48">
        <f>Calculations!R677</f>
        <v>0</v>
      </c>
      <c r="T700" s="28" t="s">
        <v>2616</v>
      </c>
      <c r="U700" s="28" t="s">
        <v>2622</v>
      </c>
      <c r="V700" s="26" t="s">
        <v>2626</v>
      </c>
      <c r="W700" s="35" t="s">
        <v>2635</v>
      </c>
      <c r="X700" s="36"/>
    </row>
    <row r="701" spans="2:24" x14ac:dyDescent="0.2">
      <c r="B701" s="10" t="str">
        <f>Calculations!A678</f>
        <v>NE/116</v>
      </c>
      <c r="C701" s="10" t="str">
        <f>Calculations!B678</f>
        <v>Brookfield Road/New Otley Road, Barkerend</v>
      </c>
      <c r="D701" s="10" t="str">
        <f>Calculations!C678</f>
        <v>Residential</v>
      </c>
      <c r="E701" s="48">
        <f>Calculations!D678</f>
        <v>0.35316999999999998</v>
      </c>
      <c r="F701" s="48">
        <f>Calculations!H678</f>
        <v>0.35316999999999998</v>
      </c>
      <c r="G701" s="48">
        <f>Calculations!L678</f>
        <v>100</v>
      </c>
      <c r="H701" s="48">
        <f>Calculations!G678</f>
        <v>0</v>
      </c>
      <c r="I701" s="48">
        <f>Calculations!K678</f>
        <v>0</v>
      </c>
      <c r="J701" s="48">
        <f>Calculations!F678</f>
        <v>0</v>
      </c>
      <c r="K701" s="48">
        <f>Calculations!J678</f>
        <v>0</v>
      </c>
      <c r="L701" s="48">
        <f>Calculations!E678</f>
        <v>0</v>
      </c>
      <c r="M701" s="48">
        <f>Calculations!I678</f>
        <v>0</v>
      </c>
      <c r="N701" s="48">
        <f>Calculations!Q678</f>
        <v>3.8328178306999999E-2</v>
      </c>
      <c r="O701" s="48">
        <f>Calculations!V678</f>
        <v>10.852614408641731</v>
      </c>
      <c r="P701" s="48">
        <f>Calculations!O678</f>
        <v>0</v>
      </c>
      <c r="Q701" s="48">
        <f>Calculations!T678</f>
        <v>0</v>
      </c>
      <c r="R701" s="48">
        <f>Calculations!M678</f>
        <v>0</v>
      </c>
      <c r="S701" s="48">
        <f>Calculations!R678</f>
        <v>0</v>
      </c>
      <c r="T701" s="28" t="s">
        <v>2616</v>
      </c>
      <c r="U701" s="28" t="s">
        <v>2622</v>
      </c>
      <c r="V701" s="26" t="s">
        <v>2626</v>
      </c>
      <c r="W701" s="35" t="s">
        <v>2635</v>
      </c>
      <c r="X701" s="36"/>
    </row>
    <row r="702" spans="2:24" x14ac:dyDescent="0.2">
      <c r="B702" s="10" t="str">
        <f>Calculations!A679</f>
        <v>NE/117</v>
      </c>
      <c r="C702" s="10" t="str">
        <f>Calculations!B679</f>
        <v>St Clares Avenue, Fagley Road, Fagley</v>
      </c>
      <c r="D702" s="10" t="str">
        <f>Calculations!C679</f>
        <v>Residential</v>
      </c>
      <c r="E702" s="48">
        <f>Calculations!D679</f>
        <v>0.93768600000000002</v>
      </c>
      <c r="F702" s="48">
        <f>Calculations!H679</f>
        <v>0.93768600000000002</v>
      </c>
      <c r="G702" s="48">
        <f>Calculations!L679</f>
        <v>100</v>
      </c>
      <c r="H702" s="48">
        <f>Calculations!G679</f>
        <v>0</v>
      </c>
      <c r="I702" s="48">
        <f>Calculations!K679</f>
        <v>0</v>
      </c>
      <c r="J702" s="48">
        <f>Calculations!F679</f>
        <v>0</v>
      </c>
      <c r="K702" s="48">
        <f>Calculations!J679</f>
        <v>0</v>
      </c>
      <c r="L702" s="48">
        <f>Calculations!E679</f>
        <v>0</v>
      </c>
      <c r="M702" s="48">
        <f>Calculations!I679</f>
        <v>0</v>
      </c>
      <c r="N702" s="48">
        <f>Calculations!Q679</f>
        <v>1.21391125385E-2</v>
      </c>
      <c r="O702" s="48">
        <f>Calculations!V679</f>
        <v>1.2945818257391066</v>
      </c>
      <c r="P702" s="48">
        <f>Calculations!O679</f>
        <v>0</v>
      </c>
      <c r="Q702" s="48">
        <f>Calculations!T679</f>
        <v>0</v>
      </c>
      <c r="R702" s="48">
        <f>Calculations!M679</f>
        <v>0</v>
      </c>
      <c r="S702" s="48">
        <f>Calculations!R679</f>
        <v>0</v>
      </c>
      <c r="T702" s="28" t="s">
        <v>2616</v>
      </c>
      <c r="U702" s="28" t="s">
        <v>2622</v>
      </c>
      <c r="V702" s="26" t="s">
        <v>2626</v>
      </c>
      <c r="W702" s="35" t="s">
        <v>2635</v>
      </c>
      <c r="X702" s="36"/>
    </row>
    <row r="703" spans="2:24" x14ac:dyDescent="0.2">
      <c r="B703" s="10" t="str">
        <f>Calculations!A680</f>
        <v>NE/119</v>
      </c>
      <c r="C703" s="10" t="str">
        <f>Calculations!B680</f>
        <v>Off Ashton Walk, Sandhill Fold, Idle</v>
      </c>
      <c r="D703" s="10" t="str">
        <f>Calculations!C680</f>
        <v>Residential</v>
      </c>
      <c r="E703" s="48">
        <f>Calculations!D680</f>
        <v>1.9383999999999999</v>
      </c>
      <c r="F703" s="48">
        <f>Calculations!H680</f>
        <v>1.9383999999999999</v>
      </c>
      <c r="G703" s="48">
        <f>Calculations!L680</f>
        <v>100</v>
      </c>
      <c r="H703" s="48">
        <f>Calculations!G680</f>
        <v>0</v>
      </c>
      <c r="I703" s="48">
        <f>Calculations!K680</f>
        <v>0</v>
      </c>
      <c r="J703" s="48">
        <f>Calculations!F680</f>
        <v>0</v>
      </c>
      <c r="K703" s="48">
        <f>Calculations!J680</f>
        <v>0</v>
      </c>
      <c r="L703" s="48">
        <f>Calculations!E680</f>
        <v>0</v>
      </c>
      <c r="M703" s="48">
        <f>Calculations!I680</f>
        <v>0</v>
      </c>
      <c r="N703" s="48">
        <f>Calculations!Q680</f>
        <v>0</v>
      </c>
      <c r="O703" s="48">
        <f>Calculations!V680</f>
        <v>0</v>
      </c>
      <c r="P703" s="48">
        <f>Calculations!O680</f>
        <v>0</v>
      </c>
      <c r="Q703" s="48">
        <f>Calculations!T680</f>
        <v>0</v>
      </c>
      <c r="R703" s="48">
        <f>Calculations!M680</f>
        <v>0</v>
      </c>
      <c r="S703" s="48">
        <f>Calculations!R680</f>
        <v>0</v>
      </c>
      <c r="T703" s="28" t="s">
        <v>2616</v>
      </c>
      <c r="U703" s="28" t="s">
        <v>2622</v>
      </c>
      <c r="V703" s="26" t="s">
        <v>2626</v>
      </c>
      <c r="W703" s="35" t="s">
        <v>2635</v>
      </c>
      <c r="X703" s="36"/>
    </row>
    <row r="704" spans="2:24" x14ac:dyDescent="0.2">
      <c r="B704" s="10" t="str">
        <f>Calculations!A681</f>
        <v>NE/120</v>
      </c>
      <c r="C704" s="10" t="str">
        <f>Calculations!B681</f>
        <v>Rockwith Parade, Ravenscliffe</v>
      </c>
      <c r="D704" s="10" t="str">
        <f>Calculations!C681</f>
        <v>Residential</v>
      </c>
      <c r="E704" s="48">
        <f>Calculations!D681</f>
        <v>0.32552900000000001</v>
      </c>
      <c r="F704" s="48">
        <f>Calculations!H681</f>
        <v>0.32552900000000001</v>
      </c>
      <c r="G704" s="48">
        <f>Calculations!L681</f>
        <v>100</v>
      </c>
      <c r="H704" s="48">
        <f>Calculations!G681</f>
        <v>0</v>
      </c>
      <c r="I704" s="48">
        <f>Calculations!K681</f>
        <v>0</v>
      </c>
      <c r="J704" s="48">
        <f>Calculations!F681</f>
        <v>0</v>
      </c>
      <c r="K704" s="48">
        <f>Calculations!J681</f>
        <v>0</v>
      </c>
      <c r="L704" s="48">
        <f>Calculations!E681</f>
        <v>0</v>
      </c>
      <c r="M704" s="48">
        <f>Calculations!I681</f>
        <v>0</v>
      </c>
      <c r="N704" s="48">
        <f>Calculations!Q681</f>
        <v>2.8287859207800001E-2</v>
      </c>
      <c r="O704" s="48">
        <f>Calculations!V681</f>
        <v>8.6898123386242094</v>
      </c>
      <c r="P704" s="48">
        <f>Calculations!O681</f>
        <v>0</v>
      </c>
      <c r="Q704" s="48">
        <f>Calculations!T681</f>
        <v>0</v>
      </c>
      <c r="R704" s="48">
        <f>Calculations!M681</f>
        <v>0</v>
      </c>
      <c r="S704" s="48">
        <f>Calculations!R681</f>
        <v>0</v>
      </c>
      <c r="T704" s="28" t="s">
        <v>2616</v>
      </c>
      <c r="U704" s="28" t="s">
        <v>2622</v>
      </c>
      <c r="V704" s="26" t="s">
        <v>2626</v>
      </c>
      <c r="W704" s="35" t="s">
        <v>2635</v>
      </c>
      <c r="X704" s="36"/>
    </row>
    <row r="705" spans="2:24" x14ac:dyDescent="0.2">
      <c r="B705" s="10" t="str">
        <f>Calculations!A682</f>
        <v>NE/121</v>
      </c>
      <c r="C705" s="10" t="str">
        <f>Calculations!B682</f>
        <v>Thornbury Road, Barkerend</v>
      </c>
      <c r="D705" s="10" t="str">
        <f>Calculations!C682</f>
        <v>Residential</v>
      </c>
      <c r="E705" s="48">
        <f>Calculations!D682</f>
        <v>1.2434799999999999</v>
      </c>
      <c r="F705" s="48">
        <f>Calculations!H682</f>
        <v>1.2434799999999999</v>
      </c>
      <c r="G705" s="48">
        <f>Calculations!L682</f>
        <v>100</v>
      </c>
      <c r="H705" s="48">
        <f>Calculations!G682</f>
        <v>0</v>
      </c>
      <c r="I705" s="48">
        <f>Calculations!K682</f>
        <v>0</v>
      </c>
      <c r="J705" s="48">
        <f>Calculations!F682</f>
        <v>0</v>
      </c>
      <c r="K705" s="48">
        <f>Calculations!J682</f>
        <v>0</v>
      </c>
      <c r="L705" s="48">
        <f>Calculations!E682</f>
        <v>0</v>
      </c>
      <c r="M705" s="48">
        <f>Calculations!I682</f>
        <v>0</v>
      </c>
      <c r="N705" s="48">
        <f>Calculations!Q682</f>
        <v>1.52E-2</v>
      </c>
      <c r="O705" s="48">
        <f>Calculations!V682</f>
        <v>1.2223759127609612</v>
      </c>
      <c r="P705" s="48">
        <f>Calculations!O682</f>
        <v>0</v>
      </c>
      <c r="Q705" s="48">
        <f>Calculations!T682</f>
        <v>0</v>
      </c>
      <c r="R705" s="48">
        <f>Calculations!M682</f>
        <v>0</v>
      </c>
      <c r="S705" s="48">
        <f>Calculations!R682</f>
        <v>0</v>
      </c>
      <c r="T705" s="28" t="s">
        <v>2616</v>
      </c>
      <c r="U705" s="28" t="s">
        <v>2622</v>
      </c>
      <c r="V705" s="26" t="s">
        <v>2626</v>
      </c>
      <c r="W705" s="35" t="s">
        <v>2635</v>
      </c>
      <c r="X705" s="36"/>
    </row>
    <row r="706" spans="2:24" x14ac:dyDescent="0.2">
      <c r="B706" s="10" t="str">
        <f>Calculations!A683</f>
        <v>NE/122</v>
      </c>
      <c r="C706" s="10" t="str">
        <f>Calculations!B683</f>
        <v>Eccleshill Sports Club, Kingway, Wrose</v>
      </c>
      <c r="D706" s="10" t="str">
        <f>Calculations!C683</f>
        <v>Residential</v>
      </c>
      <c r="E706" s="48">
        <f>Calculations!D683</f>
        <v>1.22312</v>
      </c>
      <c r="F706" s="48">
        <f>Calculations!H683</f>
        <v>1.22312</v>
      </c>
      <c r="G706" s="48">
        <f>Calculations!L683</f>
        <v>100</v>
      </c>
      <c r="H706" s="48">
        <f>Calculations!G683</f>
        <v>0</v>
      </c>
      <c r="I706" s="48">
        <f>Calculations!K683</f>
        <v>0</v>
      </c>
      <c r="J706" s="48">
        <f>Calculations!F683</f>
        <v>0</v>
      </c>
      <c r="K706" s="48">
        <f>Calculations!J683</f>
        <v>0</v>
      </c>
      <c r="L706" s="48">
        <f>Calculations!E683</f>
        <v>0</v>
      </c>
      <c r="M706" s="48">
        <f>Calculations!I683</f>
        <v>0</v>
      </c>
      <c r="N706" s="48">
        <f>Calculations!Q683</f>
        <v>0</v>
      </c>
      <c r="O706" s="48">
        <f>Calculations!V683</f>
        <v>0</v>
      </c>
      <c r="P706" s="48">
        <f>Calculations!O683</f>
        <v>0</v>
      </c>
      <c r="Q706" s="48">
        <f>Calculations!T683</f>
        <v>0</v>
      </c>
      <c r="R706" s="48">
        <f>Calculations!M683</f>
        <v>0</v>
      </c>
      <c r="S706" s="48">
        <f>Calculations!R683</f>
        <v>0</v>
      </c>
      <c r="T706" s="28" t="s">
        <v>2616</v>
      </c>
      <c r="U706" s="28" t="s">
        <v>2622</v>
      </c>
      <c r="V706" s="26" t="s">
        <v>2626</v>
      </c>
      <c r="W706" s="35" t="s">
        <v>2635</v>
      </c>
      <c r="X706" s="36"/>
    </row>
    <row r="707" spans="2:24" x14ac:dyDescent="0.2">
      <c r="B707" s="10" t="str">
        <f>Calculations!A684</f>
        <v>NE/123</v>
      </c>
      <c r="C707" s="10" t="str">
        <f>Calculations!B684</f>
        <v>Rimswell Holt, Ravenscliffe</v>
      </c>
      <c r="D707" s="10" t="str">
        <f>Calculations!C684</f>
        <v>Residential</v>
      </c>
      <c r="E707" s="48">
        <f>Calculations!D684</f>
        <v>0.21615300000000001</v>
      </c>
      <c r="F707" s="48">
        <f>Calculations!H684</f>
        <v>0.21615300000000001</v>
      </c>
      <c r="G707" s="48">
        <f>Calculations!L684</f>
        <v>100</v>
      </c>
      <c r="H707" s="48">
        <f>Calculations!G684</f>
        <v>0</v>
      </c>
      <c r="I707" s="48">
        <f>Calculations!K684</f>
        <v>0</v>
      </c>
      <c r="J707" s="48">
        <f>Calculations!F684</f>
        <v>0</v>
      </c>
      <c r="K707" s="48">
        <f>Calculations!J684</f>
        <v>0</v>
      </c>
      <c r="L707" s="48">
        <f>Calculations!E684</f>
        <v>0</v>
      </c>
      <c r="M707" s="48">
        <f>Calculations!I684</f>
        <v>0</v>
      </c>
      <c r="N707" s="48">
        <f>Calculations!Q684</f>
        <v>2.8707615733500002E-3</v>
      </c>
      <c r="O707" s="48">
        <f>Calculations!V684</f>
        <v>1.3281155354540533</v>
      </c>
      <c r="P707" s="48">
        <f>Calculations!O684</f>
        <v>0</v>
      </c>
      <c r="Q707" s="48">
        <f>Calculations!T684</f>
        <v>0</v>
      </c>
      <c r="R707" s="48">
        <f>Calculations!M684</f>
        <v>0</v>
      </c>
      <c r="S707" s="48">
        <f>Calculations!R684</f>
        <v>0</v>
      </c>
      <c r="T707" s="28" t="s">
        <v>2616</v>
      </c>
      <c r="U707" s="28" t="s">
        <v>2622</v>
      </c>
      <c r="V707" s="26" t="s">
        <v>2626</v>
      </c>
      <c r="W707" s="35" t="s">
        <v>2635</v>
      </c>
      <c r="X707" s="36"/>
    </row>
    <row r="708" spans="2:24" x14ac:dyDescent="0.2">
      <c r="B708" s="10" t="str">
        <f>Calculations!A685</f>
        <v>NE/124</v>
      </c>
      <c r="C708" s="10" t="str">
        <f>Calculations!B685</f>
        <v>Gladstone Street, Bradford Moor</v>
      </c>
      <c r="D708" s="10" t="str">
        <f>Calculations!C685</f>
        <v>Residential</v>
      </c>
      <c r="E708" s="48">
        <f>Calculations!D685</f>
        <v>0.32603100000000002</v>
      </c>
      <c r="F708" s="48">
        <f>Calculations!H685</f>
        <v>0.32603100000000002</v>
      </c>
      <c r="G708" s="48">
        <f>Calculations!L685</f>
        <v>100</v>
      </c>
      <c r="H708" s="48">
        <f>Calculations!G685</f>
        <v>0</v>
      </c>
      <c r="I708" s="48">
        <f>Calculations!K685</f>
        <v>0</v>
      </c>
      <c r="J708" s="48">
        <f>Calculations!F685</f>
        <v>0</v>
      </c>
      <c r="K708" s="48">
        <f>Calculations!J685</f>
        <v>0</v>
      </c>
      <c r="L708" s="48">
        <f>Calculations!E685</f>
        <v>0</v>
      </c>
      <c r="M708" s="48">
        <f>Calculations!I685</f>
        <v>0</v>
      </c>
      <c r="N708" s="48">
        <f>Calculations!Q685</f>
        <v>0</v>
      </c>
      <c r="O708" s="48">
        <f>Calculations!V685</f>
        <v>0</v>
      </c>
      <c r="P708" s="48">
        <f>Calculations!O685</f>
        <v>0</v>
      </c>
      <c r="Q708" s="48">
        <f>Calculations!T685</f>
        <v>0</v>
      </c>
      <c r="R708" s="48">
        <f>Calculations!M685</f>
        <v>0</v>
      </c>
      <c r="S708" s="48">
        <f>Calculations!R685</f>
        <v>0</v>
      </c>
      <c r="T708" s="28" t="s">
        <v>2616</v>
      </c>
      <c r="U708" s="28" t="s">
        <v>2622</v>
      </c>
      <c r="V708" s="26" t="s">
        <v>2627</v>
      </c>
      <c r="W708" s="35" t="s">
        <v>2631</v>
      </c>
      <c r="X708" s="36"/>
    </row>
    <row r="709" spans="2:24" x14ac:dyDescent="0.2">
      <c r="B709" s="10" t="str">
        <f>Calculations!A686</f>
        <v>NE/125</v>
      </c>
      <c r="C709" s="10" t="str">
        <f>Calculations!B686</f>
        <v>Idle Road, Bradford</v>
      </c>
      <c r="D709" s="10" t="str">
        <f>Calculations!C686</f>
        <v>Residential</v>
      </c>
      <c r="E709" s="48">
        <f>Calculations!D686</f>
        <v>0.25134899999999999</v>
      </c>
      <c r="F709" s="48">
        <f>Calculations!H686</f>
        <v>0.25134899999999999</v>
      </c>
      <c r="G709" s="48">
        <f>Calculations!L686</f>
        <v>100</v>
      </c>
      <c r="H709" s="48">
        <f>Calculations!G686</f>
        <v>0</v>
      </c>
      <c r="I709" s="48">
        <f>Calculations!K686</f>
        <v>0</v>
      </c>
      <c r="J709" s="48">
        <f>Calculations!F686</f>
        <v>0</v>
      </c>
      <c r="K709" s="48">
        <f>Calculations!J686</f>
        <v>0</v>
      </c>
      <c r="L709" s="48">
        <f>Calculations!E686</f>
        <v>0</v>
      </c>
      <c r="M709" s="48">
        <f>Calculations!I686</f>
        <v>0</v>
      </c>
      <c r="N709" s="48">
        <f>Calculations!Q686</f>
        <v>0</v>
      </c>
      <c r="O709" s="48">
        <f>Calculations!V686</f>
        <v>0</v>
      </c>
      <c r="P709" s="48">
        <f>Calculations!O686</f>
        <v>0</v>
      </c>
      <c r="Q709" s="48">
        <f>Calculations!T686</f>
        <v>0</v>
      </c>
      <c r="R709" s="48">
        <f>Calculations!M686</f>
        <v>0</v>
      </c>
      <c r="S709" s="48">
        <f>Calculations!R686</f>
        <v>0</v>
      </c>
      <c r="T709" s="28" t="s">
        <v>2616</v>
      </c>
      <c r="U709" s="28" t="s">
        <v>2622</v>
      </c>
      <c r="V709" s="26" t="s">
        <v>2627</v>
      </c>
      <c r="W709" s="35" t="s">
        <v>2631</v>
      </c>
      <c r="X709" s="36"/>
    </row>
    <row r="710" spans="2:24" x14ac:dyDescent="0.2">
      <c r="B710" s="10" t="str">
        <f>Calculations!A687</f>
        <v>NE/127</v>
      </c>
      <c r="C710" s="10" t="str">
        <f>Calculations!B687</f>
        <v>184 Moorside Road Eccleshill</v>
      </c>
      <c r="D710" s="10" t="str">
        <f>Calculations!C687</f>
        <v>Residential</v>
      </c>
      <c r="E710" s="48">
        <f>Calculations!D687</f>
        <v>0.21205199999999999</v>
      </c>
      <c r="F710" s="48">
        <f>Calculations!H687</f>
        <v>0.21205199999999999</v>
      </c>
      <c r="G710" s="48">
        <f>Calculations!L687</f>
        <v>100</v>
      </c>
      <c r="H710" s="48">
        <f>Calculations!G687</f>
        <v>0</v>
      </c>
      <c r="I710" s="48">
        <f>Calculations!K687</f>
        <v>0</v>
      </c>
      <c r="J710" s="48">
        <f>Calculations!F687</f>
        <v>0</v>
      </c>
      <c r="K710" s="48">
        <f>Calculations!J687</f>
        <v>0</v>
      </c>
      <c r="L710" s="48">
        <f>Calculations!E687</f>
        <v>0</v>
      </c>
      <c r="M710" s="48">
        <f>Calculations!I687</f>
        <v>0</v>
      </c>
      <c r="N710" s="48">
        <f>Calculations!Q687</f>
        <v>1.8039163174854003E-2</v>
      </c>
      <c r="O710" s="48">
        <f>Calculations!V687</f>
        <v>8.5069526224011103</v>
      </c>
      <c r="P710" s="48">
        <f>Calculations!O687</f>
        <v>9.3452668475400001E-4</v>
      </c>
      <c r="Q710" s="48">
        <f>Calculations!T687</f>
        <v>0.44070637615018965</v>
      </c>
      <c r="R710" s="48">
        <f>Calculations!M687</f>
        <v>1.56639550074E-4</v>
      </c>
      <c r="S710" s="48">
        <f>Calculations!R687</f>
        <v>7.3868461544338182E-2</v>
      </c>
      <c r="T710" s="28" t="s">
        <v>2616</v>
      </c>
      <c r="U710" s="28" t="s">
        <v>2622</v>
      </c>
      <c r="V710" s="26" t="s">
        <v>2626</v>
      </c>
      <c r="W710" s="35" t="s">
        <v>2635</v>
      </c>
      <c r="X710" s="36"/>
    </row>
    <row r="711" spans="2:24" x14ac:dyDescent="0.2">
      <c r="B711" s="10" t="str">
        <f>Calculations!A688</f>
        <v>NE/128</v>
      </c>
      <c r="C711" s="10" t="str">
        <f>Calculations!B688</f>
        <v>Kenstone Crescent - Idle</v>
      </c>
      <c r="D711" s="10" t="str">
        <f>Calculations!C688</f>
        <v>Residential</v>
      </c>
      <c r="E711" s="48">
        <f>Calculations!D688</f>
        <v>1.6252899999999999</v>
      </c>
      <c r="F711" s="48">
        <f>Calculations!H688</f>
        <v>1.6252899999999999</v>
      </c>
      <c r="G711" s="48">
        <f>Calculations!L688</f>
        <v>100</v>
      </c>
      <c r="H711" s="48">
        <f>Calculations!G688</f>
        <v>0</v>
      </c>
      <c r="I711" s="48">
        <f>Calculations!K688</f>
        <v>0</v>
      </c>
      <c r="J711" s="48">
        <f>Calculations!F688</f>
        <v>0</v>
      </c>
      <c r="K711" s="48">
        <f>Calculations!J688</f>
        <v>0</v>
      </c>
      <c r="L711" s="48">
        <f>Calculations!E688</f>
        <v>0</v>
      </c>
      <c r="M711" s="48">
        <f>Calculations!I688</f>
        <v>0</v>
      </c>
      <c r="N711" s="48">
        <f>Calculations!Q688</f>
        <v>1.1270586048399999E-3</v>
      </c>
      <c r="O711" s="48">
        <f>Calculations!V688</f>
        <v>6.9345077176380832E-2</v>
      </c>
      <c r="P711" s="48">
        <f>Calculations!O688</f>
        <v>0</v>
      </c>
      <c r="Q711" s="48">
        <f>Calculations!T688</f>
        <v>0</v>
      </c>
      <c r="R711" s="48">
        <f>Calculations!M688</f>
        <v>0</v>
      </c>
      <c r="S711" s="48">
        <f>Calculations!R688</f>
        <v>0</v>
      </c>
      <c r="T711" s="28" t="s">
        <v>2616</v>
      </c>
      <c r="U711" s="28" t="s">
        <v>2622</v>
      </c>
      <c r="V711" s="26" t="s">
        <v>2626</v>
      </c>
      <c r="W711" s="35" t="s">
        <v>2635</v>
      </c>
      <c r="X711" s="36"/>
    </row>
    <row r="712" spans="2:24" x14ac:dyDescent="0.2">
      <c r="B712" s="10" t="str">
        <f>Calculations!A689</f>
        <v>NE/129</v>
      </c>
      <c r="C712" s="10" t="str">
        <f>Calculations!B689</f>
        <v>Hendford Drive - Bowling</v>
      </c>
      <c r="D712" s="10" t="str">
        <f>Calculations!C689</f>
        <v>Residential</v>
      </c>
      <c r="E712" s="48">
        <f>Calculations!D689</f>
        <v>0.71109800000000001</v>
      </c>
      <c r="F712" s="48">
        <f>Calculations!H689</f>
        <v>0.71109800000000001</v>
      </c>
      <c r="G712" s="48">
        <f>Calculations!L689</f>
        <v>100</v>
      </c>
      <c r="H712" s="48">
        <f>Calculations!G689</f>
        <v>0</v>
      </c>
      <c r="I712" s="48">
        <f>Calculations!K689</f>
        <v>0</v>
      </c>
      <c r="J712" s="48">
        <f>Calculations!F689</f>
        <v>0</v>
      </c>
      <c r="K712" s="48">
        <f>Calculations!J689</f>
        <v>0</v>
      </c>
      <c r="L712" s="48">
        <f>Calculations!E689</f>
        <v>0</v>
      </c>
      <c r="M712" s="48">
        <f>Calculations!I689</f>
        <v>0</v>
      </c>
      <c r="N712" s="48">
        <f>Calculations!Q689</f>
        <v>1.4078540575724999E-2</v>
      </c>
      <c r="O712" s="48">
        <f>Calculations!V689</f>
        <v>1.9798312716003981</v>
      </c>
      <c r="P712" s="48">
        <f>Calculations!O689</f>
        <v>1.3318714999249999E-3</v>
      </c>
      <c r="Q712" s="48">
        <f>Calculations!T689</f>
        <v>0.18729788298167058</v>
      </c>
      <c r="R712" s="48">
        <f>Calculations!M689</f>
        <v>7.3187149992499998E-4</v>
      </c>
      <c r="S712" s="48">
        <f>Calculations!R689</f>
        <v>0.10292132728892502</v>
      </c>
      <c r="T712" s="28" t="s">
        <v>2616</v>
      </c>
      <c r="U712" s="28" t="s">
        <v>2622</v>
      </c>
      <c r="V712" s="26" t="s">
        <v>2626</v>
      </c>
      <c r="W712" s="35" t="s">
        <v>2635</v>
      </c>
      <c r="X712" s="36"/>
    </row>
    <row r="713" spans="2:24" x14ac:dyDescent="0.2">
      <c r="B713" s="10" t="str">
        <f>Calculations!A690</f>
        <v>NE/130</v>
      </c>
      <c r="C713" s="10" t="str">
        <f>Calculations!B690</f>
        <v>Moorside Place - Bradford Moor</v>
      </c>
      <c r="D713" s="10" t="str">
        <f>Calculations!C690</f>
        <v>Residential</v>
      </c>
      <c r="E713" s="48">
        <f>Calculations!D690</f>
        <v>8.7723099999999998E-2</v>
      </c>
      <c r="F713" s="48">
        <f>Calculations!H690</f>
        <v>8.7723099999999998E-2</v>
      </c>
      <c r="G713" s="48">
        <f>Calculations!L690</f>
        <v>100</v>
      </c>
      <c r="H713" s="48">
        <f>Calculations!G690</f>
        <v>0</v>
      </c>
      <c r="I713" s="48">
        <f>Calculations!K690</f>
        <v>0</v>
      </c>
      <c r="J713" s="48">
        <f>Calculations!F690</f>
        <v>0</v>
      </c>
      <c r="K713" s="48">
        <f>Calculations!J690</f>
        <v>0</v>
      </c>
      <c r="L713" s="48">
        <f>Calculations!E690</f>
        <v>0</v>
      </c>
      <c r="M713" s="48">
        <f>Calculations!I690</f>
        <v>0</v>
      </c>
      <c r="N713" s="48">
        <f>Calculations!Q690</f>
        <v>0</v>
      </c>
      <c r="O713" s="48">
        <f>Calculations!V690</f>
        <v>0</v>
      </c>
      <c r="P713" s="48">
        <f>Calculations!O690</f>
        <v>0</v>
      </c>
      <c r="Q713" s="48">
        <f>Calculations!T690</f>
        <v>0</v>
      </c>
      <c r="R713" s="48">
        <f>Calculations!M690</f>
        <v>0</v>
      </c>
      <c r="S713" s="48">
        <f>Calculations!R690</f>
        <v>0</v>
      </c>
      <c r="T713" s="28" t="s">
        <v>2616</v>
      </c>
      <c r="U713" s="28" t="s">
        <v>2622</v>
      </c>
      <c r="V713" s="26" t="s">
        <v>2627</v>
      </c>
      <c r="W713" s="35" t="s">
        <v>2631</v>
      </c>
      <c r="X713" s="36"/>
    </row>
    <row r="714" spans="2:24" x14ac:dyDescent="0.2">
      <c r="B714" s="10" t="str">
        <f>Calculations!A691</f>
        <v>NE/132</v>
      </c>
      <c r="C714" s="10" t="str">
        <f>Calculations!B691</f>
        <v>Wrose Brow Road, Windhill</v>
      </c>
      <c r="D714" s="10" t="str">
        <f>Calculations!C691</f>
        <v>Residential</v>
      </c>
      <c r="E714" s="48">
        <f>Calculations!D691</f>
        <v>2.0291000000000001</v>
      </c>
      <c r="F714" s="48">
        <f>Calculations!H691</f>
        <v>2.0291000000000001</v>
      </c>
      <c r="G714" s="48">
        <f>Calculations!L691</f>
        <v>100</v>
      </c>
      <c r="H714" s="48">
        <f>Calculations!G691</f>
        <v>0</v>
      </c>
      <c r="I714" s="48">
        <f>Calculations!K691</f>
        <v>0</v>
      </c>
      <c r="J714" s="48">
        <f>Calculations!F691</f>
        <v>0</v>
      </c>
      <c r="K714" s="48">
        <f>Calculations!J691</f>
        <v>0</v>
      </c>
      <c r="L714" s="48">
        <f>Calculations!E691</f>
        <v>0</v>
      </c>
      <c r="M714" s="48">
        <f>Calculations!I691</f>
        <v>0</v>
      </c>
      <c r="N714" s="48">
        <f>Calculations!Q691</f>
        <v>7.1653895108700003E-2</v>
      </c>
      <c r="O714" s="48">
        <f>Calculations!V691</f>
        <v>3.5313141347740378</v>
      </c>
      <c r="P714" s="48">
        <f>Calculations!O691</f>
        <v>4.5495420323699999E-2</v>
      </c>
      <c r="Q714" s="48">
        <f>Calculations!T691</f>
        <v>2.2421477661869793</v>
      </c>
      <c r="R714" s="48">
        <f>Calculations!M691</f>
        <v>0</v>
      </c>
      <c r="S714" s="48">
        <f>Calculations!R691</f>
        <v>0</v>
      </c>
      <c r="T714" s="28" t="s">
        <v>2616</v>
      </c>
      <c r="U714" s="28" t="s">
        <v>2622</v>
      </c>
      <c r="V714" s="26" t="s">
        <v>2626</v>
      </c>
      <c r="W714" s="35" t="s">
        <v>2635</v>
      </c>
      <c r="X714" s="36"/>
    </row>
    <row r="715" spans="2:24" x14ac:dyDescent="0.2">
      <c r="B715" s="10" t="str">
        <f>Calculations!A692</f>
        <v>NE/133</v>
      </c>
      <c r="C715" s="10" t="str">
        <f>Calculations!B692</f>
        <v>Browfoot/Wrose Brow Road</v>
      </c>
      <c r="D715" s="10" t="str">
        <f>Calculations!C692</f>
        <v>Residential</v>
      </c>
      <c r="E715" s="48">
        <f>Calculations!D692</f>
        <v>2.8664499999999999</v>
      </c>
      <c r="F715" s="48">
        <f>Calculations!H692</f>
        <v>2.8664499999999999</v>
      </c>
      <c r="G715" s="48">
        <f>Calculations!L692</f>
        <v>100</v>
      </c>
      <c r="H715" s="48">
        <f>Calculations!G692</f>
        <v>0</v>
      </c>
      <c r="I715" s="48">
        <f>Calculations!K692</f>
        <v>0</v>
      </c>
      <c r="J715" s="48">
        <f>Calculations!F692</f>
        <v>0</v>
      </c>
      <c r="K715" s="48">
        <f>Calculations!J692</f>
        <v>0</v>
      </c>
      <c r="L715" s="48">
        <f>Calculations!E692</f>
        <v>0</v>
      </c>
      <c r="M715" s="48">
        <f>Calculations!I692</f>
        <v>0</v>
      </c>
      <c r="N715" s="48">
        <f>Calculations!Q692</f>
        <v>4.5307555920299997E-3</v>
      </c>
      <c r="O715" s="48">
        <f>Calculations!V692</f>
        <v>0.15806156018873518</v>
      </c>
      <c r="P715" s="48">
        <f>Calculations!O692</f>
        <v>1.9830360001299998E-3</v>
      </c>
      <c r="Q715" s="48">
        <f>Calculations!T692</f>
        <v>6.9180903212335818E-2</v>
      </c>
      <c r="R715" s="48">
        <f>Calculations!M692</f>
        <v>0</v>
      </c>
      <c r="S715" s="48">
        <f>Calculations!R692</f>
        <v>0</v>
      </c>
      <c r="T715" s="28" t="s">
        <v>2616</v>
      </c>
      <c r="U715" s="28" t="s">
        <v>2622</v>
      </c>
      <c r="V715" s="26" t="s">
        <v>2626</v>
      </c>
      <c r="W715" s="35" t="s">
        <v>2635</v>
      </c>
      <c r="X715" s="36"/>
    </row>
    <row r="716" spans="2:24" x14ac:dyDescent="0.2">
      <c r="B716" s="10" t="str">
        <f>Calculations!A693</f>
        <v>NE/134</v>
      </c>
      <c r="C716" s="10" t="str">
        <f>Calculations!B693</f>
        <v>196 - 198 Barkerend Road - Bradford</v>
      </c>
      <c r="D716" s="10" t="str">
        <f>Calculations!C693</f>
        <v>Residential</v>
      </c>
      <c r="E716" s="48">
        <f>Calculations!D693</f>
        <v>4.3457900000000001E-2</v>
      </c>
      <c r="F716" s="48">
        <f>Calculations!H693</f>
        <v>4.3457900000000001E-2</v>
      </c>
      <c r="G716" s="48">
        <f>Calculations!L693</f>
        <v>100</v>
      </c>
      <c r="H716" s="48">
        <f>Calculations!G693</f>
        <v>0</v>
      </c>
      <c r="I716" s="48">
        <f>Calculations!K693</f>
        <v>0</v>
      </c>
      <c r="J716" s="48">
        <f>Calculations!F693</f>
        <v>0</v>
      </c>
      <c r="K716" s="48">
        <f>Calculations!J693</f>
        <v>0</v>
      </c>
      <c r="L716" s="48">
        <f>Calculations!E693</f>
        <v>0</v>
      </c>
      <c r="M716" s="48">
        <f>Calculations!I693</f>
        <v>0</v>
      </c>
      <c r="N716" s="48">
        <f>Calculations!Q693</f>
        <v>2.8182875015499999E-4</v>
      </c>
      <c r="O716" s="48">
        <f>Calculations!V693</f>
        <v>0.64850982250637978</v>
      </c>
      <c r="P716" s="48">
        <f>Calculations!O693</f>
        <v>0</v>
      </c>
      <c r="Q716" s="48">
        <f>Calculations!T693</f>
        <v>0</v>
      </c>
      <c r="R716" s="48">
        <f>Calculations!M693</f>
        <v>0</v>
      </c>
      <c r="S716" s="48">
        <f>Calculations!R693</f>
        <v>0</v>
      </c>
      <c r="T716" s="28" t="s">
        <v>2616</v>
      </c>
      <c r="U716" s="28" t="s">
        <v>2622</v>
      </c>
      <c r="V716" s="26" t="s">
        <v>2626</v>
      </c>
      <c r="W716" s="35" t="s">
        <v>2635</v>
      </c>
      <c r="X716" s="36"/>
    </row>
    <row r="717" spans="2:24" x14ac:dyDescent="0.2">
      <c r="B717" s="10" t="str">
        <f>Calculations!A694</f>
        <v>NE/135</v>
      </c>
      <c r="C717" s="10" t="str">
        <f>Calculations!B694</f>
        <v>8-10 Ryton Dale</v>
      </c>
      <c r="D717" s="10" t="str">
        <f>Calculations!C694</f>
        <v>Residential</v>
      </c>
      <c r="E717" s="48">
        <f>Calculations!D694</f>
        <v>0.16076399999999999</v>
      </c>
      <c r="F717" s="48">
        <f>Calculations!H694</f>
        <v>0.16076399999999999</v>
      </c>
      <c r="G717" s="48">
        <f>Calculations!L694</f>
        <v>100</v>
      </c>
      <c r="H717" s="48">
        <f>Calculations!G694</f>
        <v>0</v>
      </c>
      <c r="I717" s="48">
        <f>Calculations!K694</f>
        <v>0</v>
      </c>
      <c r="J717" s="48">
        <f>Calculations!F694</f>
        <v>0</v>
      </c>
      <c r="K717" s="48">
        <f>Calculations!J694</f>
        <v>0</v>
      </c>
      <c r="L717" s="48">
        <f>Calculations!E694</f>
        <v>0</v>
      </c>
      <c r="M717" s="48">
        <f>Calculations!I694</f>
        <v>0</v>
      </c>
      <c r="N717" s="48">
        <f>Calculations!Q694</f>
        <v>0</v>
      </c>
      <c r="O717" s="48">
        <f>Calculations!V694</f>
        <v>0</v>
      </c>
      <c r="P717" s="48">
        <f>Calculations!O694</f>
        <v>0</v>
      </c>
      <c r="Q717" s="48">
        <f>Calculations!T694</f>
        <v>0</v>
      </c>
      <c r="R717" s="48">
        <f>Calculations!M694</f>
        <v>0</v>
      </c>
      <c r="S717" s="48">
        <f>Calculations!R694</f>
        <v>0</v>
      </c>
      <c r="T717" s="28" t="s">
        <v>2616</v>
      </c>
      <c r="U717" s="28" t="s">
        <v>2622</v>
      </c>
      <c r="V717" s="26" t="s">
        <v>2627</v>
      </c>
      <c r="W717" s="35" t="s">
        <v>2631</v>
      </c>
      <c r="X717" s="36"/>
    </row>
    <row r="718" spans="2:24" x14ac:dyDescent="0.2">
      <c r="B718" s="10" t="str">
        <f>Calculations!A695</f>
        <v>NE/137</v>
      </c>
      <c r="C718" s="10" t="str">
        <f>Calculations!B695</f>
        <v>627 - 629 Leeds Road</v>
      </c>
      <c r="D718" s="10" t="str">
        <f>Calculations!C695</f>
        <v>Residential</v>
      </c>
      <c r="E718" s="48">
        <f>Calculations!D695</f>
        <v>1.7958700000000001E-2</v>
      </c>
      <c r="F718" s="48">
        <f>Calculations!H695</f>
        <v>1.7958700000000001E-2</v>
      </c>
      <c r="G718" s="48">
        <f>Calculations!L695</f>
        <v>100</v>
      </c>
      <c r="H718" s="48">
        <f>Calculations!G695</f>
        <v>0</v>
      </c>
      <c r="I718" s="48">
        <f>Calculations!K695</f>
        <v>0</v>
      </c>
      <c r="J718" s="48">
        <f>Calculations!F695</f>
        <v>0</v>
      </c>
      <c r="K718" s="48">
        <f>Calculations!J695</f>
        <v>0</v>
      </c>
      <c r="L718" s="48">
        <f>Calculations!E695</f>
        <v>0</v>
      </c>
      <c r="M718" s="48">
        <f>Calculations!I695</f>
        <v>0</v>
      </c>
      <c r="N718" s="48">
        <f>Calculations!Q695</f>
        <v>4.6164600149299996E-6</v>
      </c>
      <c r="O718" s="48">
        <f>Calculations!V695</f>
        <v>2.5705981028303827E-2</v>
      </c>
      <c r="P718" s="48">
        <f>Calculations!O695</f>
        <v>0</v>
      </c>
      <c r="Q718" s="48">
        <f>Calculations!T695</f>
        <v>0</v>
      </c>
      <c r="R718" s="48">
        <f>Calculations!M695</f>
        <v>0</v>
      </c>
      <c r="S718" s="48">
        <f>Calculations!R695</f>
        <v>0</v>
      </c>
      <c r="T718" s="28" t="s">
        <v>2616</v>
      </c>
      <c r="U718" s="28" t="s">
        <v>2622</v>
      </c>
      <c r="V718" s="26" t="s">
        <v>2626</v>
      </c>
      <c r="W718" s="35" t="s">
        <v>2635</v>
      </c>
      <c r="X718" s="36"/>
    </row>
    <row r="719" spans="2:24" x14ac:dyDescent="0.2">
      <c r="B719" s="10" t="str">
        <f>Calculations!A696</f>
        <v>NE/138</v>
      </c>
      <c r="C719" s="10" t="str">
        <f>Calculations!B696</f>
        <v>344 - 350 Idle Road</v>
      </c>
      <c r="D719" s="10" t="str">
        <f>Calculations!C696</f>
        <v>Residential</v>
      </c>
      <c r="E719" s="48">
        <f>Calculations!D696</f>
        <v>0.16456399999999999</v>
      </c>
      <c r="F719" s="48">
        <f>Calculations!H696</f>
        <v>0.16456399999999999</v>
      </c>
      <c r="G719" s="48">
        <f>Calculations!L696</f>
        <v>100</v>
      </c>
      <c r="H719" s="48">
        <f>Calculations!G696</f>
        <v>0</v>
      </c>
      <c r="I719" s="48">
        <f>Calculations!K696</f>
        <v>0</v>
      </c>
      <c r="J719" s="48">
        <f>Calculations!F696</f>
        <v>0</v>
      </c>
      <c r="K719" s="48">
        <f>Calculations!J696</f>
        <v>0</v>
      </c>
      <c r="L719" s="48">
        <f>Calculations!E696</f>
        <v>0</v>
      </c>
      <c r="M719" s="48">
        <f>Calculations!I696</f>
        <v>0</v>
      </c>
      <c r="N719" s="48">
        <f>Calculations!Q696</f>
        <v>5.5912949981000002E-5</v>
      </c>
      <c r="O719" s="48">
        <f>Calculations!V696</f>
        <v>3.3976416458642231E-2</v>
      </c>
      <c r="P719" s="48">
        <f>Calculations!O696</f>
        <v>0</v>
      </c>
      <c r="Q719" s="48">
        <f>Calculations!T696</f>
        <v>0</v>
      </c>
      <c r="R719" s="48">
        <f>Calculations!M696</f>
        <v>0</v>
      </c>
      <c r="S719" s="48">
        <f>Calculations!R696</f>
        <v>0</v>
      </c>
      <c r="T719" s="28" t="s">
        <v>2616</v>
      </c>
      <c r="U719" s="28" t="s">
        <v>2622</v>
      </c>
      <c r="V719" s="26" t="s">
        <v>2626</v>
      </c>
      <c r="W719" s="35" t="s">
        <v>2635</v>
      </c>
      <c r="X719" s="36"/>
    </row>
    <row r="720" spans="2:24" x14ac:dyDescent="0.2">
      <c r="B720" s="10" t="str">
        <f>Calculations!A697</f>
        <v>NE/139</v>
      </c>
      <c r="C720" s="10" t="str">
        <f>Calculations!B697</f>
        <v>602 Sticker Lane</v>
      </c>
      <c r="D720" s="10" t="str">
        <f>Calculations!C697</f>
        <v>Residential</v>
      </c>
      <c r="E720" s="48">
        <f>Calculations!D697</f>
        <v>0.133857</v>
      </c>
      <c r="F720" s="48">
        <f>Calculations!H697</f>
        <v>0.133857</v>
      </c>
      <c r="G720" s="48">
        <f>Calculations!L697</f>
        <v>100</v>
      </c>
      <c r="H720" s="48">
        <f>Calculations!G697</f>
        <v>0</v>
      </c>
      <c r="I720" s="48">
        <f>Calculations!K697</f>
        <v>0</v>
      </c>
      <c r="J720" s="48">
        <f>Calculations!F697</f>
        <v>0</v>
      </c>
      <c r="K720" s="48">
        <f>Calculations!J697</f>
        <v>0</v>
      </c>
      <c r="L720" s="48">
        <f>Calculations!E697</f>
        <v>0</v>
      </c>
      <c r="M720" s="48">
        <f>Calculations!I697</f>
        <v>0</v>
      </c>
      <c r="N720" s="48">
        <f>Calculations!Q697</f>
        <v>2.1217499964200001E-6</v>
      </c>
      <c r="O720" s="48">
        <f>Calculations!V697</f>
        <v>1.5850870678559956E-3</v>
      </c>
      <c r="P720" s="48">
        <f>Calculations!O697</f>
        <v>0</v>
      </c>
      <c r="Q720" s="48">
        <f>Calculations!T697</f>
        <v>0</v>
      </c>
      <c r="R720" s="48">
        <f>Calculations!M697</f>
        <v>0</v>
      </c>
      <c r="S720" s="48">
        <f>Calculations!R697</f>
        <v>0</v>
      </c>
      <c r="T720" s="28" t="s">
        <v>2616</v>
      </c>
      <c r="U720" s="28" t="s">
        <v>2622</v>
      </c>
      <c r="V720" s="26" t="s">
        <v>2626</v>
      </c>
      <c r="W720" s="35" t="s">
        <v>2635</v>
      </c>
      <c r="X720" s="36"/>
    </row>
    <row r="721" spans="2:24" x14ac:dyDescent="0.2">
      <c r="B721" s="10" t="str">
        <f>Calculations!A698</f>
        <v>NE/140</v>
      </c>
      <c r="C721" s="10" t="str">
        <f>Calculations!B698</f>
        <v>Land east of Harrogate Road, Greengates</v>
      </c>
      <c r="D721" s="10" t="str">
        <f>Calculations!C698</f>
        <v>Residential</v>
      </c>
      <c r="E721" s="48">
        <f>Calculations!D698</f>
        <v>1.0046999999999999</v>
      </c>
      <c r="F721" s="48">
        <f>Calculations!H698</f>
        <v>0.93314748562738992</v>
      </c>
      <c r="G721" s="48">
        <f>Calculations!L698</f>
        <v>92.878220924394356</v>
      </c>
      <c r="H721" s="48">
        <f>Calculations!G698</f>
        <v>8.4536137262100006E-3</v>
      </c>
      <c r="I721" s="48">
        <f>Calculations!K698</f>
        <v>0.84140676084502841</v>
      </c>
      <c r="J721" s="48">
        <f>Calculations!F698</f>
        <v>6.3098900646400002E-2</v>
      </c>
      <c r="K721" s="48">
        <f>Calculations!J698</f>
        <v>6.2803723147606254</v>
      </c>
      <c r="L721" s="48">
        <f>Calculations!E698</f>
        <v>0</v>
      </c>
      <c r="M721" s="48">
        <f>Calculations!I698</f>
        <v>0</v>
      </c>
      <c r="N721" s="48">
        <f>Calculations!Q698</f>
        <v>3.0427390888149997E-2</v>
      </c>
      <c r="O721" s="48">
        <f>Calculations!V698</f>
        <v>3.0285051147755548</v>
      </c>
      <c r="P721" s="48">
        <f>Calculations!O698</f>
        <v>1.1757822474749999E-2</v>
      </c>
      <c r="Q721" s="48">
        <f>Calculations!T698</f>
        <v>1.1702819224395342</v>
      </c>
      <c r="R721" s="48">
        <f>Calculations!M698</f>
        <v>7.9442342973099992E-3</v>
      </c>
      <c r="S721" s="48">
        <f>Calculations!R698</f>
        <v>0.79070710633124319</v>
      </c>
      <c r="T721" s="28" t="s">
        <v>2616</v>
      </c>
      <c r="U721" s="28" t="s">
        <v>2622</v>
      </c>
      <c r="V721" s="26" t="s">
        <v>2625</v>
      </c>
      <c r="W721" s="35" t="s">
        <v>2630</v>
      </c>
      <c r="X721" s="36"/>
    </row>
    <row r="722" spans="2:24" x14ac:dyDescent="0.2">
      <c r="B722" s="10" t="str">
        <f>Calculations!A699</f>
        <v>NE/141A</v>
      </c>
      <c r="C722" s="10" t="str">
        <f>Calculations!B699</f>
        <v>Land north of Thackey</v>
      </c>
      <c r="D722" s="10" t="str">
        <f>Calculations!C699</f>
        <v>Residential</v>
      </c>
      <c r="E722" s="48">
        <f>Calculations!D699</f>
        <v>6.2662399999999998</v>
      </c>
      <c r="F722" s="48">
        <f>Calculations!H699</f>
        <v>6.2662399999999998</v>
      </c>
      <c r="G722" s="48">
        <f>Calculations!L699</f>
        <v>100</v>
      </c>
      <c r="H722" s="48">
        <f>Calculations!G699</f>
        <v>0</v>
      </c>
      <c r="I722" s="48">
        <f>Calculations!K699</f>
        <v>0</v>
      </c>
      <c r="J722" s="48">
        <f>Calculations!F699</f>
        <v>0</v>
      </c>
      <c r="K722" s="48">
        <f>Calculations!J699</f>
        <v>0</v>
      </c>
      <c r="L722" s="48">
        <f>Calculations!E699</f>
        <v>0</v>
      </c>
      <c r="M722" s="48">
        <f>Calculations!I699</f>
        <v>0</v>
      </c>
      <c r="N722" s="48">
        <f>Calculations!Q699</f>
        <v>0.22645398746600001</v>
      </c>
      <c r="O722" s="48">
        <f>Calculations!V699</f>
        <v>3.6138735105262492</v>
      </c>
      <c r="P722" s="48">
        <f>Calculations!O699</f>
        <v>0</v>
      </c>
      <c r="Q722" s="48">
        <f>Calculations!T699</f>
        <v>0</v>
      </c>
      <c r="R722" s="48">
        <f>Calculations!M699</f>
        <v>0</v>
      </c>
      <c r="S722" s="48">
        <f>Calculations!R699</f>
        <v>0</v>
      </c>
      <c r="T722" s="28" t="s">
        <v>2616</v>
      </c>
      <c r="U722" s="28" t="s">
        <v>2622</v>
      </c>
      <c r="V722" s="26" t="s">
        <v>2626</v>
      </c>
      <c r="W722" s="35" t="s">
        <v>2635</v>
      </c>
      <c r="X722" s="36"/>
    </row>
    <row r="723" spans="2:24" x14ac:dyDescent="0.2">
      <c r="B723" s="10" t="str">
        <f>Calculations!A700</f>
        <v>NE/141B</v>
      </c>
      <c r="C723" s="10" t="str">
        <f>Calculations!B700</f>
        <v>Unknown</v>
      </c>
      <c r="D723" s="10" t="str">
        <f>Calculations!C700</f>
        <v>Residential</v>
      </c>
      <c r="E723" s="48">
        <f>Calculations!D700</f>
        <v>2.1148199999999999</v>
      </c>
      <c r="F723" s="48">
        <f>Calculations!H700</f>
        <v>2.1148199999999999</v>
      </c>
      <c r="G723" s="48">
        <f>Calculations!L700</f>
        <v>100</v>
      </c>
      <c r="H723" s="48">
        <f>Calculations!G700</f>
        <v>0</v>
      </c>
      <c r="I723" s="48">
        <f>Calculations!K700</f>
        <v>0</v>
      </c>
      <c r="J723" s="48">
        <f>Calculations!F700</f>
        <v>0</v>
      </c>
      <c r="K723" s="48">
        <f>Calculations!J700</f>
        <v>0</v>
      </c>
      <c r="L723" s="48">
        <f>Calculations!E700</f>
        <v>0</v>
      </c>
      <c r="M723" s="48">
        <f>Calculations!I700</f>
        <v>0</v>
      </c>
      <c r="N723" s="48">
        <f>Calculations!Q700</f>
        <v>0.14404111141088999</v>
      </c>
      <c r="O723" s="48">
        <f>Calculations!V700</f>
        <v>6.8110341027080317</v>
      </c>
      <c r="P723" s="48">
        <f>Calculations!O700</f>
        <v>1.9205620475890001E-2</v>
      </c>
      <c r="Q723" s="48">
        <f>Calculations!T700</f>
        <v>0.90814445087005047</v>
      </c>
      <c r="R723" s="48">
        <f>Calculations!M700</f>
        <v>1.6017714680399999E-2</v>
      </c>
      <c r="S723" s="48">
        <f>Calculations!R700</f>
        <v>0.75740321542258915</v>
      </c>
      <c r="T723" s="28" t="s">
        <v>2616</v>
      </c>
      <c r="U723" s="28" t="s">
        <v>2622</v>
      </c>
      <c r="V723" s="26" t="s">
        <v>2626</v>
      </c>
      <c r="W723" s="35" t="s">
        <v>2635</v>
      </c>
      <c r="X723" s="36"/>
    </row>
    <row r="724" spans="2:24" x14ac:dyDescent="0.2">
      <c r="B724" s="10" t="str">
        <f>Calculations!A701</f>
        <v>NE/142</v>
      </c>
      <c r="C724" s="10" t="str">
        <f>Calculations!B701</f>
        <v>Thorp Garth, Idle</v>
      </c>
      <c r="D724" s="10" t="str">
        <f>Calculations!C701</f>
        <v>Residential</v>
      </c>
      <c r="E724" s="48">
        <f>Calculations!D701</f>
        <v>0.51295400000000002</v>
      </c>
      <c r="F724" s="48">
        <f>Calculations!H701</f>
        <v>0.51295400000000002</v>
      </c>
      <c r="G724" s="48">
        <f>Calculations!L701</f>
        <v>100</v>
      </c>
      <c r="H724" s="48">
        <f>Calculations!G701</f>
        <v>0</v>
      </c>
      <c r="I724" s="48">
        <f>Calculations!K701</f>
        <v>0</v>
      </c>
      <c r="J724" s="48">
        <f>Calculations!F701</f>
        <v>0</v>
      </c>
      <c r="K724" s="48">
        <f>Calculations!J701</f>
        <v>0</v>
      </c>
      <c r="L724" s="48">
        <f>Calculations!E701</f>
        <v>0</v>
      </c>
      <c r="M724" s="48">
        <f>Calculations!I701</f>
        <v>0</v>
      </c>
      <c r="N724" s="48">
        <f>Calculations!Q701</f>
        <v>8.5360894385200003E-2</v>
      </c>
      <c r="O724" s="48">
        <f>Calculations!V701</f>
        <v>16.641042741688338</v>
      </c>
      <c r="P724" s="48">
        <f>Calculations!O701</f>
        <v>0</v>
      </c>
      <c r="Q724" s="48">
        <f>Calculations!T701</f>
        <v>0</v>
      </c>
      <c r="R724" s="48">
        <f>Calculations!M701</f>
        <v>0</v>
      </c>
      <c r="S724" s="48">
        <f>Calculations!R701</f>
        <v>0</v>
      </c>
      <c r="T724" s="28" t="s">
        <v>2616</v>
      </c>
      <c r="U724" s="28" t="s">
        <v>2622</v>
      </c>
      <c r="V724" s="26" t="s">
        <v>2626</v>
      </c>
      <c r="W724" s="35" t="s">
        <v>2635</v>
      </c>
      <c r="X724" s="36"/>
    </row>
    <row r="725" spans="2:24" x14ac:dyDescent="0.2">
      <c r="B725" s="10" t="str">
        <f>Calculations!A702</f>
        <v>NE/143</v>
      </c>
      <c r="C725" s="10" t="str">
        <f>Calculations!B702</f>
        <v>Fairhaven Green</v>
      </c>
      <c r="D725" s="10" t="str">
        <f>Calculations!C702</f>
        <v>Residential</v>
      </c>
      <c r="E725" s="48">
        <f>Calculations!D702</f>
        <v>0.37122500000000003</v>
      </c>
      <c r="F725" s="48">
        <f>Calculations!H702</f>
        <v>0.37122500000000003</v>
      </c>
      <c r="G725" s="48">
        <f>Calculations!L702</f>
        <v>100</v>
      </c>
      <c r="H725" s="48">
        <f>Calculations!G702</f>
        <v>0</v>
      </c>
      <c r="I725" s="48">
        <f>Calculations!K702</f>
        <v>0</v>
      </c>
      <c r="J725" s="48">
        <f>Calculations!F702</f>
        <v>0</v>
      </c>
      <c r="K725" s="48">
        <f>Calculations!J702</f>
        <v>0</v>
      </c>
      <c r="L725" s="48">
        <f>Calculations!E702</f>
        <v>0</v>
      </c>
      <c r="M725" s="48">
        <f>Calculations!I702</f>
        <v>0</v>
      </c>
      <c r="N725" s="48">
        <f>Calculations!Q702</f>
        <v>4.3601579051100001E-2</v>
      </c>
      <c r="O725" s="48">
        <f>Calculations!V702</f>
        <v>11.745324008647046</v>
      </c>
      <c r="P725" s="48">
        <f>Calculations!O702</f>
        <v>0</v>
      </c>
      <c r="Q725" s="48">
        <f>Calculations!T702</f>
        <v>0</v>
      </c>
      <c r="R725" s="48">
        <f>Calculations!M702</f>
        <v>0</v>
      </c>
      <c r="S725" s="48">
        <f>Calculations!R702</f>
        <v>0</v>
      </c>
      <c r="T725" s="28" t="s">
        <v>2616</v>
      </c>
      <c r="U725" s="28" t="s">
        <v>2622</v>
      </c>
      <c r="V725" s="26" t="s">
        <v>2626</v>
      </c>
      <c r="W725" s="35" t="s">
        <v>2635</v>
      </c>
      <c r="X725" s="36"/>
    </row>
    <row r="726" spans="2:24" x14ac:dyDescent="0.2">
      <c r="B726" s="10" t="str">
        <f>Calculations!A703</f>
        <v>NE/144</v>
      </c>
      <c r="C726" s="10" t="str">
        <f>Calculations!B703</f>
        <v>Roundwood View</v>
      </c>
      <c r="D726" s="10" t="str">
        <f>Calculations!C703</f>
        <v>Residential</v>
      </c>
      <c r="E726" s="48">
        <f>Calculations!D703</f>
        <v>0.21323300000000001</v>
      </c>
      <c r="F726" s="48">
        <f>Calculations!H703</f>
        <v>0.21323300000000001</v>
      </c>
      <c r="G726" s="48">
        <f>Calculations!L703</f>
        <v>100</v>
      </c>
      <c r="H726" s="48">
        <f>Calculations!G703</f>
        <v>0</v>
      </c>
      <c r="I726" s="48">
        <f>Calculations!K703</f>
        <v>0</v>
      </c>
      <c r="J726" s="48">
        <f>Calculations!F703</f>
        <v>0</v>
      </c>
      <c r="K726" s="48">
        <f>Calculations!J703</f>
        <v>0</v>
      </c>
      <c r="L726" s="48">
        <f>Calculations!E703</f>
        <v>0</v>
      </c>
      <c r="M726" s="48">
        <f>Calculations!I703</f>
        <v>0</v>
      </c>
      <c r="N726" s="48">
        <f>Calculations!Q703</f>
        <v>2.6844725956400001E-4</v>
      </c>
      <c r="O726" s="48">
        <f>Calculations!V703</f>
        <v>0.12589386237777453</v>
      </c>
      <c r="P726" s="48">
        <f>Calculations!O703</f>
        <v>0</v>
      </c>
      <c r="Q726" s="48">
        <f>Calculations!T703</f>
        <v>0</v>
      </c>
      <c r="R726" s="48">
        <f>Calculations!M703</f>
        <v>0</v>
      </c>
      <c r="S726" s="48">
        <f>Calculations!R703</f>
        <v>0</v>
      </c>
      <c r="T726" s="28" t="s">
        <v>2616</v>
      </c>
      <c r="U726" s="28" t="s">
        <v>2622</v>
      </c>
      <c r="V726" s="26" t="s">
        <v>2626</v>
      </c>
      <c r="W726" s="35" t="s">
        <v>2635</v>
      </c>
      <c r="X726" s="36"/>
    </row>
    <row r="727" spans="2:24" x14ac:dyDescent="0.2">
      <c r="B727" s="10" t="str">
        <f>Calculations!A704</f>
        <v>NE/145</v>
      </c>
      <c r="C727" s="10" t="str">
        <f>Calculations!B704</f>
        <v>Swires Road</v>
      </c>
      <c r="D727" s="10" t="str">
        <f>Calculations!C704</f>
        <v>Residential</v>
      </c>
      <c r="E727" s="48">
        <f>Calculations!D704</f>
        <v>0.112149</v>
      </c>
      <c r="F727" s="48">
        <f>Calculations!H704</f>
        <v>0.112149</v>
      </c>
      <c r="G727" s="48">
        <f>Calculations!L704</f>
        <v>100</v>
      </c>
      <c r="H727" s="48">
        <f>Calculations!G704</f>
        <v>0</v>
      </c>
      <c r="I727" s="48">
        <f>Calculations!K704</f>
        <v>0</v>
      </c>
      <c r="J727" s="48">
        <f>Calculations!F704</f>
        <v>0</v>
      </c>
      <c r="K727" s="48">
        <f>Calculations!J704</f>
        <v>0</v>
      </c>
      <c r="L727" s="48">
        <f>Calculations!E704</f>
        <v>0</v>
      </c>
      <c r="M727" s="48">
        <f>Calculations!I704</f>
        <v>0</v>
      </c>
      <c r="N727" s="48">
        <f>Calculations!Q704</f>
        <v>0</v>
      </c>
      <c r="O727" s="48">
        <f>Calculations!V704</f>
        <v>0</v>
      </c>
      <c r="P727" s="48">
        <f>Calculations!O704</f>
        <v>0</v>
      </c>
      <c r="Q727" s="48">
        <f>Calculations!T704</f>
        <v>0</v>
      </c>
      <c r="R727" s="48">
        <f>Calculations!M704</f>
        <v>0</v>
      </c>
      <c r="S727" s="48">
        <f>Calculations!R704</f>
        <v>0</v>
      </c>
      <c r="T727" s="28" t="s">
        <v>2616</v>
      </c>
      <c r="U727" s="28" t="s">
        <v>2622</v>
      </c>
      <c r="V727" s="26" t="s">
        <v>2627</v>
      </c>
      <c r="W727" s="35" t="s">
        <v>2631</v>
      </c>
      <c r="X727" s="36"/>
    </row>
    <row r="728" spans="2:24" x14ac:dyDescent="0.2">
      <c r="B728" s="10" t="str">
        <f>Calculations!A705</f>
        <v>NE/146</v>
      </c>
      <c r="C728" s="10" t="str">
        <f>Calculations!B705</f>
        <v>Moorside Meadows, Fagley</v>
      </c>
      <c r="D728" s="10" t="str">
        <f>Calculations!C705</f>
        <v>Residential</v>
      </c>
      <c r="E728" s="48">
        <f>Calculations!D705</f>
        <v>0.108761</v>
      </c>
      <c r="F728" s="48">
        <f>Calculations!H705</f>
        <v>0.108761</v>
      </c>
      <c r="G728" s="48">
        <f>Calculations!L705</f>
        <v>100</v>
      </c>
      <c r="H728" s="48">
        <f>Calculations!G705</f>
        <v>0</v>
      </c>
      <c r="I728" s="48">
        <f>Calculations!K705</f>
        <v>0</v>
      </c>
      <c r="J728" s="48">
        <f>Calculations!F705</f>
        <v>0</v>
      </c>
      <c r="K728" s="48">
        <f>Calculations!J705</f>
        <v>0</v>
      </c>
      <c r="L728" s="48">
        <f>Calculations!E705</f>
        <v>0</v>
      </c>
      <c r="M728" s="48">
        <f>Calculations!I705</f>
        <v>0</v>
      </c>
      <c r="N728" s="48">
        <f>Calculations!Q705</f>
        <v>3.1919110245229997E-2</v>
      </c>
      <c r="O728" s="48">
        <f>Calculations!V705</f>
        <v>29.347937445619294</v>
      </c>
      <c r="P728" s="48">
        <f>Calculations!O705</f>
        <v>8.0417954625299996E-3</v>
      </c>
      <c r="Q728" s="48">
        <f>Calculations!T705</f>
        <v>7.3940065487904674</v>
      </c>
      <c r="R728" s="48">
        <f>Calculations!M705</f>
        <v>0</v>
      </c>
      <c r="S728" s="48">
        <f>Calculations!R705</f>
        <v>0</v>
      </c>
      <c r="T728" s="28" t="s">
        <v>2616</v>
      </c>
      <c r="U728" s="28" t="s">
        <v>2622</v>
      </c>
      <c r="V728" s="26" t="s">
        <v>2626</v>
      </c>
      <c r="W728" s="35" t="s">
        <v>2635</v>
      </c>
      <c r="X728" s="36"/>
    </row>
    <row r="729" spans="2:24" x14ac:dyDescent="0.2">
      <c r="B729" s="10" t="str">
        <f>Calculations!A706</f>
        <v>NE/147</v>
      </c>
      <c r="C729" s="10" t="str">
        <f>Calculations!B706</f>
        <v>Thackley Grange</v>
      </c>
      <c r="D729" s="10" t="str">
        <f>Calculations!C706</f>
        <v>Residential</v>
      </c>
      <c r="E729" s="48">
        <f>Calculations!D706</f>
        <v>0.47026899999999999</v>
      </c>
      <c r="F729" s="48">
        <f>Calculations!H706</f>
        <v>0.47026899999999999</v>
      </c>
      <c r="G729" s="48">
        <f>Calculations!L706</f>
        <v>100</v>
      </c>
      <c r="H729" s="48">
        <f>Calculations!G706</f>
        <v>0</v>
      </c>
      <c r="I729" s="48">
        <f>Calculations!K706</f>
        <v>0</v>
      </c>
      <c r="J729" s="48">
        <f>Calculations!F706</f>
        <v>0</v>
      </c>
      <c r="K729" s="48">
        <f>Calculations!J706</f>
        <v>0</v>
      </c>
      <c r="L729" s="48">
        <f>Calculations!E706</f>
        <v>0</v>
      </c>
      <c r="M729" s="48">
        <f>Calculations!I706</f>
        <v>0</v>
      </c>
      <c r="N729" s="48">
        <f>Calculations!Q706</f>
        <v>1.3599999999999999E-2</v>
      </c>
      <c r="O729" s="48">
        <f>Calculations!V706</f>
        <v>2.8919618346095533</v>
      </c>
      <c r="P729" s="48">
        <f>Calculations!O706</f>
        <v>0</v>
      </c>
      <c r="Q729" s="48">
        <f>Calculations!T706</f>
        <v>0</v>
      </c>
      <c r="R729" s="48">
        <f>Calculations!M706</f>
        <v>0</v>
      </c>
      <c r="S729" s="48">
        <f>Calculations!R706</f>
        <v>0</v>
      </c>
      <c r="T729" s="28" t="s">
        <v>2616</v>
      </c>
      <c r="U729" s="28" t="s">
        <v>2622</v>
      </c>
      <c r="V729" s="26" t="s">
        <v>2626</v>
      </c>
      <c r="W729" s="35" t="s">
        <v>2635</v>
      </c>
      <c r="X729" s="36"/>
    </row>
    <row r="730" spans="2:24" x14ac:dyDescent="0.2">
      <c r="B730" s="10" t="str">
        <f>Calculations!A345</f>
        <v>HR/009</v>
      </c>
      <c r="C730" s="10" t="str">
        <f>Calculations!B345</f>
        <v>Goit Stock Lane</v>
      </c>
      <c r="D730" s="10" t="str">
        <f>Calculations!C345</f>
        <v>Residential</v>
      </c>
      <c r="E730" s="48">
        <f>Calculations!D345</f>
        <v>0.244114</v>
      </c>
      <c r="F730" s="48">
        <f>Calculations!H345</f>
        <v>8.1762515465300001E-2</v>
      </c>
      <c r="G730" s="48">
        <f>Calculations!L345</f>
        <v>33.493579010339431</v>
      </c>
      <c r="H730" s="48">
        <f>Calculations!G345</f>
        <v>4.8220712298700001E-2</v>
      </c>
      <c r="I730" s="48">
        <f>Calculations!K345</f>
        <v>19.753357979755361</v>
      </c>
      <c r="J730" s="48">
        <f>Calculations!F345</f>
        <v>0.114130772236</v>
      </c>
      <c r="K730" s="48">
        <f>Calculations!J345</f>
        <v>46.753063009905212</v>
      </c>
      <c r="L730" s="48">
        <f>Calculations!E345</f>
        <v>0</v>
      </c>
      <c r="M730" s="48">
        <f>Calculations!I345</f>
        <v>0</v>
      </c>
      <c r="N730" s="48">
        <f>Calculations!Q345</f>
        <v>6.9317827984490002E-2</v>
      </c>
      <c r="O730" s="48">
        <f>Calculations!V345</f>
        <v>28.395679061622847</v>
      </c>
      <c r="P730" s="48">
        <f>Calculations!O345</f>
        <v>1.0596396654899999E-3</v>
      </c>
      <c r="Q730" s="48">
        <f>Calculations!T345</f>
        <v>0.43407574554921058</v>
      </c>
      <c r="R730" s="48">
        <f>Calculations!M345</f>
        <v>2.9325206541799999E-4</v>
      </c>
      <c r="S730" s="48">
        <f>Calculations!R345</f>
        <v>0.12012914679944615</v>
      </c>
      <c r="T730" s="28" t="s">
        <v>2616</v>
      </c>
      <c r="U730" s="28" t="s">
        <v>2622</v>
      </c>
      <c r="V730" s="26" t="s">
        <v>2624</v>
      </c>
      <c r="W730" s="35" t="s">
        <v>2629</v>
      </c>
      <c r="X730" s="36"/>
    </row>
    <row r="731" spans="2:24" x14ac:dyDescent="0.2">
      <c r="B731" s="10" t="str">
        <f>Calculations!A708</f>
        <v>NE/149</v>
      </c>
      <c r="C731" s="10" t="str">
        <f>Calculations!B708</f>
        <v>Apperley Lane</v>
      </c>
      <c r="D731" s="10" t="str">
        <f>Calculations!C708</f>
        <v>Residential</v>
      </c>
      <c r="E731" s="48">
        <f>Calculations!D708</f>
        <v>1.6953199999999999</v>
      </c>
      <c r="F731" s="48">
        <f>Calculations!H708</f>
        <v>1.6953199999999999</v>
      </c>
      <c r="G731" s="48">
        <f>Calculations!L708</f>
        <v>100</v>
      </c>
      <c r="H731" s="48">
        <f>Calculations!G708</f>
        <v>0</v>
      </c>
      <c r="I731" s="48">
        <f>Calculations!K708</f>
        <v>0</v>
      </c>
      <c r="J731" s="48">
        <f>Calculations!F708</f>
        <v>0</v>
      </c>
      <c r="K731" s="48">
        <f>Calculations!J708</f>
        <v>0</v>
      </c>
      <c r="L731" s="48">
        <f>Calculations!E708</f>
        <v>0</v>
      </c>
      <c r="M731" s="48">
        <f>Calculations!I708</f>
        <v>0</v>
      </c>
      <c r="N731" s="48">
        <f>Calculations!Q708</f>
        <v>0.17045657063280001</v>
      </c>
      <c r="O731" s="48">
        <f>Calculations!V708</f>
        <v>10.054536643984617</v>
      </c>
      <c r="P731" s="48">
        <f>Calculations!O708</f>
        <v>2.89234442498E-2</v>
      </c>
      <c r="Q731" s="48">
        <f>Calculations!T708</f>
        <v>1.7060757998371989</v>
      </c>
      <c r="R731" s="48">
        <f>Calculations!M708</f>
        <v>0</v>
      </c>
      <c r="S731" s="48">
        <f>Calculations!R708</f>
        <v>0</v>
      </c>
      <c r="T731" s="28" t="s">
        <v>2616</v>
      </c>
      <c r="U731" s="28" t="s">
        <v>2622</v>
      </c>
      <c r="V731" s="26" t="s">
        <v>2626</v>
      </c>
      <c r="W731" s="35" t="s">
        <v>2635</v>
      </c>
      <c r="X731" s="36"/>
    </row>
    <row r="732" spans="2:24" x14ac:dyDescent="0.2">
      <c r="B732" s="10" t="str">
        <f>Calculations!A709</f>
        <v>NE/150</v>
      </c>
      <c r="C732" s="10" t="str">
        <f>Calculations!B709</f>
        <v>Land at Station Road, Esholt</v>
      </c>
      <c r="D732" s="10" t="str">
        <f>Calculations!C709</f>
        <v>Residential</v>
      </c>
      <c r="E732" s="48">
        <f>Calculations!D709</f>
        <v>3.0861100000000001</v>
      </c>
      <c r="F732" s="48">
        <f>Calculations!H709</f>
        <v>3.0861100000000001</v>
      </c>
      <c r="G732" s="48">
        <f>Calculations!L709</f>
        <v>100</v>
      </c>
      <c r="H732" s="48">
        <f>Calculations!G709</f>
        <v>0</v>
      </c>
      <c r="I732" s="48">
        <f>Calculations!K709</f>
        <v>0</v>
      </c>
      <c r="J732" s="48">
        <f>Calculations!F709</f>
        <v>0</v>
      </c>
      <c r="K732" s="48">
        <f>Calculations!J709</f>
        <v>0</v>
      </c>
      <c r="L732" s="48">
        <f>Calculations!E709</f>
        <v>0</v>
      </c>
      <c r="M732" s="48">
        <f>Calculations!I709</f>
        <v>0</v>
      </c>
      <c r="N732" s="48">
        <f>Calculations!Q709</f>
        <v>0.25170353936659995</v>
      </c>
      <c r="O732" s="48">
        <f>Calculations!V709</f>
        <v>8.1560132129638898</v>
      </c>
      <c r="P732" s="48">
        <f>Calculations!O709</f>
        <v>0.10995056416259999</v>
      </c>
      <c r="Q732" s="48">
        <f>Calculations!T709</f>
        <v>3.5627558370440453</v>
      </c>
      <c r="R732" s="48">
        <f>Calculations!M709</f>
        <v>6.06280697521E-2</v>
      </c>
      <c r="S732" s="48">
        <f>Calculations!R709</f>
        <v>1.9645466218670107</v>
      </c>
      <c r="T732" s="28" t="s">
        <v>2616</v>
      </c>
      <c r="U732" s="28" t="s">
        <v>2622</v>
      </c>
      <c r="V732" s="26" t="s">
        <v>2626</v>
      </c>
      <c r="W732" s="35" t="s">
        <v>2635</v>
      </c>
      <c r="X732" s="36"/>
    </row>
    <row r="733" spans="2:24" x14ac:dyDescent="0.2">
      <c r="B733" s="10" t="str">
        <f>Calculations!A710</f>
        <v>NE/151</v>
      </c>
      <c r="C733" s="10" t="str">
        <f>Calculations!B710</f>
        <v>Land at The Avenue, Apperley Bridge</v>
      </c>
      <c r="D733" s="10" t="str">
        <f>Calculations!C710</f>
        <v>Residential</v>
      </c>
      <c r="E733" s="48">
        <f>Calculations!D710</f>
        <v>0.36675099999999999</v>
      </c>
      <c r="F733" s="48">
        <f>Calculations!H710</f>
        <v>0.36675099999999999</v>
      </c>
      <c r="G733" s="48">
        <f>Calculations!L710</f>
        <v>100</v>
      </c>
      <c r="H733" s="48">
        <f>Calculations!G710</f>
        <v>0</v>
      </c>
      <c r="I733" s="48">
        <f>Calculations!K710</f>
        <v>0</v>
      </c>
      <c r="J733" s="48">
        <f>Calculations!F710</f>
        <v>0</v>
      </c>
      <c r="K733" s="48">
        <f>Calculations!J710</f>
        <v>0</v>
      </c>
      <c r="L733" s="48">
        <f>Calculations!E710</f>
        <v>0</v>
      </c>
      <c r="M733" s="48">
        <f>Calculations!I710</f>
        <v>0</v>
      </c>
      <c r="N733" s="48">
        <f>Calculations!Q710</f>
        <v>1.04E-2</v>
      </c>
      <c r="O733" s="48">
        <f>Calculations!V710</f>
        <v>2.8357114227364066</v>
      </c>
      <c r="P733" s="48">
        <f>Calculations!O710</f>
        <v>0</v>
      </c>
      <c r="Q733" s="48">
        <f>Calculations!T710</f>
        <v>0</v>
      </c>
      <c r="R733" s="48">
        <f>Calculations!M710</f>
        <v>0</v>
      </c>
      <c r="S733" s="48">
        <f>Calculations!R710</f>
        <v>0</v>
      </c>
      <c r="T733" s="28" t="s">
        <v>2616</v>
      </c>
      <c r="U733" s="28" t="s">
        <v>2622</v>
      </c>
      <c r="V733" s="26" t="s">
        <v>2626</v>
      </c>
      <c r="W733" s="35" t="s">
        <v>2635</v>
      </c>
      <c r="X733" s="36"/>
    </row>
    <row r="734" spans="2:24" x14ac:dyDescent="0.2">
      <c r="B734" s="10" t="str">
        <f>Calculations!A711</f>
        <v>NE/152</v>
      </c>
      <c r="C734" s="10" t="str">
        <f>Calculations!B711</f>
        <v>Land at Friars Industrial Estate, Idle</v>
      </c>
      <c r="D734" s="10" t="str">
        <f>Calculations!C711</f>
        <v>Residential</v>
      </c>
      <c r="E734" s="48">
        <f>Calculations!D711</f>
        <v>2.57938</v>
      </c>
      <c r="F734" s="48">
        <f>Calculations!H711</f>
        <v>2.57938</v>
      </c>
      <c r="G734" s="48">
        <f>Calculations!L711</f>
        <v>100</v>
      </c>
      <c r="H734" s="48">
        <f>Calculations!G711</f>
        <v>0</v>
      </c>
      <c r="I734" s="48">
        <f>Calculations!K711</f>
        <v>0</v>
      </c>
      <c r="J734" s="48">
        <f>Calculations!F711</f>
        <v>0</v>
      </c>
      <c r="K734" s="48">
        <f>Calculations!J711</f>
        <v>0</v>
      </c>
      <c r="L734" s="48">
        <f>Calculations!E711</f>
        <v>0</v>
      </c>
      <c r="M734" s="48">
        <f>Calculations!I711</f>
        <v>0</v>
      </c>
      <c r="N734" s="48">
        <f>Calculations!Q711</f>
        <v>0.69656420955999998</v>
      </c>
      <c r="O734" s="48">
        <f>Calculations!V711</f>
        <v>27.005102371887819</v>
      </c>
      <c r="P734" s="48">
        <f>Calculations!O711</f>
        <v>0.19541619251</v>
      </c>
      <c r="Q734" s="48">
        <f>Calculations!T711</f>
        <v>7.5760916386883679</v>
      </c>
      <c r="R734" s="48">
        <f>Calculations!M711</f>
        <v>3.9600000000000003E-2</v>
      </c>
      <c r="S734" s="48">
        <f>Calculations!R711</f>
        <v>1.5352526576153962</v>
      </c>
      <c r="T734" s="28" t="s">
        <v>2616</v>
      </c>
      <c r="U734" s="28" t="s">
        <v>2622</v>
      </c>
      <c r="V734" s="26" t="s">
        <v>2626</v>
      </c>
      <c r="W734" s="35" t="s">
        <v>2635</v>
      </c>
      <c r="X734" s="36"/>
    </row>
    <row r="735" spans="2:24" x14ac:dyDescent="0.2">
      <c r="B735" s="10" t="str">
        <f>Calculations!A712</f>
        <v>NE/153</v>
      </c>
      <c r="C735" s="10" t="str">
        <f>Calculations!B712</f>
        <v>114 Undercliffe Road</v>
      </c>
      <c r="D735" s="10" t="str">
        <f>Calculations!C712</f>
        <v>Residential</v>
      </c>
      <c r="E735" s="48">
        <f>Calculations!D712</f>
        <v>0.19344800000000001</v>
      </c>
      <c r="F735" s="48">
        <f>Calculations!H712</f>
        <v>0.19344800000000001</v>
      </c>
      <c r="G735" s="48">
        <f>Calculations!L712</f>
        <v>100</v>
      </c>
      <c r="H735" s="48">
        <f>Calculations!G712</f>
        <v>0</v>
      </c>
      <c r="I735" s="48">
        <f>Calculations!K712</f>
        <v>0</v>
      </c>
      <c r="J735" s="48">
        <f>Calculations!F712</f>
        <v>0</v>
      </c>
      <c r="K735" s="48">
        <f>Calculations!J712</f>
        <v>0</v>
      </c>
      <c r="L735" s="48">
        <f>Calculations!E712</f>
        <v>0</v>
      </c>
      <c r="M735" s="48">
        <f>Calculations!I712</f>
        <v>0</v>
      </c>
      <c r="N735" s="48">
        <f>Calculations!Q712</f>
        <v>1.37646720558E-5</v>
      </c>
      <c r="O735" s="48">
        <f>Calculations!V712</f>
        <v>7.1154377692196355E-3</v>
      </c>
      <c r="P735" s="48">
        <f>Calculations!O712</f>
        <v>0</v>
      </c>
      <c r="Q735" s="48">
        <f>Calculations!T712</f>
        <v>0</v>
      </c>
      <c r="R735" s="48">
        <f>Calculations!M712</f>
        <v>0</v>
      </c>
      <c r="S735" s="48">
        <f>Calculations!R712</f>
        <v>0</v>
      </c>
      <c r="T735" s="28" t="s">
        <v>2616</v>
      </c>
      <c r="U735" s="28" t="s">
        <v>2622</v>
      </c>
      <c r="V735" s="26" t="s">
        <v>2626</v>
      </c>
      <c r="W735" s="35" t="s">
        <v>2635</v>
      </c>
      <c r="X735" s="36"/>
    </row>
    <row r="736" spans="2:24" x14ac:dyDescent="0.2">
      <c r="B736" s="10" t="str">
        <f>Calculations!A713</f>
        <v>NE/155</v>
      </c>
      <c r="C736" s="10" t="str">
        <f>Calculations!B713</f>
        <v>200-202 Barkerend Road</v>
      </c>
      <c r="D736" s="10" t="str">
        <f>Calculations!C713</f>
        <v>Residential</v>
      </c>
      <c r="E736" s="48">
        <f>Calculations!D713</f>
        <v>2.1601700000000001E-2</v>
      </c>
      <c r="F736" s="48">
        <f>Calculations!H713</f>
        <v>2.1601700000000001E-2</v>
      </c>
      <c r="G736" s="48">
        <f>Calculations!L713</f>
        <v>100</v>
      </c>
      <c r="H736" s="48">
        <f>Calculations!G713</f>
        <v>0</v>
      </c>
      <c r="I736" s="48">
        <f>Calculations!K713</f>
        <v>0</v>
      </c>
      <c r="J736" s="48">
        <f>Calculations!F713</f>
        <v>0</v>
      </c>
      <c r="K736" s="48">
        <f>Calculations!J713</f>
        <v>0</v>
      </c>
      <c r="L736" s="48">
        <f>Calculations!E713</f>
        <v>0</v>
      </c>
      <c r="M736" s="48">
        <f>Calculations!I713</f>
        <v>0</v>
      </c>
      <c r="N736" s="48">
        <f>Calculations!Q713</f>
        <v>1.2897166813300001E-4</v>
      </c>
      <c r="O736" s="48">
        <f>Calculations!V713</f>
        <v>0.59704406659198117</v>
      </c>
      <c r="P736" s="48">
        <f>Calculations!O713</f>
        <v>0</v>
      </c>
      <c r="Q736" s="48">
        <f>Calculations!T713</f>
        <v>0</v>
      </c>
      <c r="R736" s="48">
        <f>Calculations!M713</f>
        <v>0</v>
      </c>
      <c r="S736" s="48">
        <f>Calculations!R713</f>
        <v>0</v>
      </c>
      <c r="T736" s="28" t="s">
        <v>2616</v>
      </c>
      <c r="U736" s="28" t="s">
        <v>2622</v>
      </c>
      <c r="V736" s="26" t="s">
        <v>2626</v>
      </c>
      <c r="W736" s="35" t="s">
        <v>2635</v>
      </c>
      <c r="X736" s="36"/>
    </row>
    <row r="737" spans="2:24" x14ac:dyDescent="0.2">
      <c r="B737" s="10" t="str">
        <f>Calculations!A714</f>
        <v>NE/156</v>
      </c>
      <c r="C737" s="10" t="str">
        <f>Calculations!B714</f>
        <v>Costcutter Supermarket, Killinghall Road</v>
      </c>
      <c r="D737" s="10" t="str">
        <f>Calculations!C714</f>
        <v>Residential</v>
      </c>
      <c r="E737" s="48">
        <f>Calculations!D714</f>
        <v>6.7496299999999995E-2</v>
      </c>
      <c r="F737" s="48">
        <f>Calculations!H714</f>
        <v>6.7496299999999995E-2</v>
      </c>
      <c r="G737" s="48">
        <f>Calculations!L714</f>
        <v>100</v>
      </c>
      <c r="H737" s="48">
        <f>Calculations!G714</f>
        <v>0</v>
      </c>
      <c r="I737" s="48">
        <f>Calculations!K714</f>
        <v>0</v>
      </c>
      <c r="J737" s="48">
        <f>Calculations!F714</f>
        <v>0</v>
      </c>
      <c r="K737" s="48">
        <f>Calculations!J714</f>
        <v>0</v>
      </c>
      <c r="L737" s="48">
        <f>Calculations!E714</f>
        <v>0</v>
      </c>
      <c r="M737" s="48">
        <f>Calculations!I714</f>
        <v>0</v>
      </c>
      <c r="N737" s="48">
        <f>Calculations!Q714</f>
        <v>0</v>
      </c>
      <c r="O737" s="48">
        <f>Calculations!V714</f>
        <v>0</v>
      </c>
      <c r="P737" s="48">
        <f>Calculations!O714</f>
        <v>0</v>
      </c>
      <c r="Q737" s="48">
        <f>Calculations!T714</f>
        <v>0</v>
      </c>
      <c r="R737" s="48">
        <f>Calculations!M714</f>
        <v>0</v>
      </c>
      <c r="S737" s="48">
        <f>Calculations!R714</f>
        <v>0</v>
      </c>
      <c r="T737" s="28" t="s">
        <v>2616</v>
      </c>
      <c r="U737" s="28" t="s">
        <v>2622</v>
      </c>
      <c r="V737" s="26" t="s">
        <v>2627</v>
      </c>
      <c r="W737" s="35" t="s">
        <v>2631</v>
      </c>
      <c r="X737" s="36"/>
    </row>
    <row r="738" spans="2:24" x14ac:dyDescent="0.2">
      <c r="B738" s="10" t="str">
        <f>Calculations!A715</f>
        <v>NE/157</v>
      </c>
      <c r="C738" s="10" t="str">
        <f>Calculations!B715</f>
        <v>Inkerman Street, Undercliffe</v>
      </c>
      <c r="D738" s="10" t="str">
        <f>Calculations!C715</f>
        <v>Residential</v>
      </c>
      <c r="E738" s="48">
        <f>Calculations!D715</f>
        <v>4.4792800000000001E-2</v>
      </c>
      <c r="F738" s="48">
        <f>Calculations!H715</f>
        <v>4.4792800000000001E-2</v>
      </c>
      <c r="G738" s="48">
        <f>Calculations!L715</f>
        <v>100</v>
      </c>
      <c r="H738" s="48">
        <f>Calculations!G715</f>
        <v>0</v>
      </c>
      <c r="I738" s="48">
        <f>Calculations!K715</f>
        <v>0</v>
      </c>
      <c r="J738" s="48">
        <f>Calculations!F715</f>
        <v>0</v>
      </c>
      <c r="K738" s="48">
        <f>Calculations!J715</f>
        <v>0</v>
      </c>
      <c r="L738" s="48">
        <f>Calculations!E715</f>
        <v>0</v>
      </c>
      <c r="M738" s="48">
        <f>Calculations!I715</f>
        <v>0</v>
      </c>
      <c r="N738" s="48">
        <f>Calculations!Q715</f>
        <v>0</v>
      </c>
      <c r="O738" s="48">
        <f>Calculations!V715</f>
        <v>0</v>
      </c>
      <c r="P738" s="48">
        <f>Calculations!O715</f>
        <v>0</v>
      </c>
      <c r="Q738" s="48">
        <f>Calculations!T715</f>
        <v>0</v>
      </c>
      <c r="R738" s="48">
        <f>Calculations!M715</f>
        <v>0</v>
      </c>
      <c r="S738" s="48">
        <f>Calculations!R715</f>
        <v>0</v>
      </c>
      <c r="T738" s="28" t="s">
        <v>2616</v>
      </c>
      <c r="U738" s="28" t="s">
        <v>2622</v>
      </c>
      <c r="V738" s="26" t="s">
        <v>2627</v>
      </c>
      <c r="W738" s="35" t="s">
        <v>2631</v>
      </c>
      <c r="X738" s="36"/>
    </row>
    <row r="739" spans="2:24" x14ac:dyDescent="0.2">
      <c r="B739" s="10" t="str">
        <f>Calculations!A716</f>
        <v>NE/158</v>
      </c>
      <c r="C739" s="10" t="str">
        <f>Calculations!B716</f>
        <v>Carr Bottom Road</v>
      </c>
      <c r="D739" s="10" t="str">
        <f>Calculations!C716</f>
        <v>Residential</v>
      </c>
      <c r="E739" s="48">
        <f>Calculations!D716</f>
        <v>0.19981299999999999</v>
      </c>
      <c r="F739" s="48">
        <f>Calculations!H716</f>
        <v>0.18550354655194998</v>
      </c>
      <c r="G739" s="48">
        <f>Calculations!L716</f>
        <v>92.838577345793311</v>
      </c>
      <c r="H739" s="48">
        <f>Calculations!G716</f>
        <v>9.1960126775000005E-4</v>
      </c>
      <c r="I739" s="48">
        <f>Calculations!K716</f>
        <v>0.46023094981307527</v>
      </c>
      <c r="J739" s="48">
        <f>Calculations!F716</f>
        <v>1.33898521803E-2</v>
      </c>
      <c r="K739" s="48">
        <f>Calculations!J716</f>
        <v>6.701191704393608</v>
      </c>
      <c r="L739" s="48">
        <f>Calculations!E716</f>
        <v>0</v>
      </c>
      <c r="M739" s="48">
        <f>Calculations!I716</f>
        <v>0</v>
      </c>
      <c r="N739" s="48">
        <f>Calculations!Q716</f>
        <v>1.71133979951E-4</v>
      </c>
      <c r="O739" s="48">
        <f>Calculations!V716</f>
        <v>8.5647069985936866E-2</v>
      </c>
      <c r="P739" s="48">
        <f>Calculations!O716</f>
        <v>0</v>
      </c>
      <c r="Q739" s="48">
        <f>Calculations!T716</f>
        <v>0</v>
      </c>
      <c r="R739" s="48">
        <f>Calculations!M716</f>
        <v>0</v>
      </c>
      <c r="S739" s="48">
        <f>Calculations!R716</f>
        <v>0</v>
      </c>
      <c r="T739" s="28" t="s">
        <v>2616</v>
      </c>
      <c r="U739" s="28" t="s">
        <v>2622</v>
      </c>
      <c r="V739" s="26" t="s">
        <v>2625</v>
      </c>
      <c r="W739" s="35" t="s">
        <v>2630</v>
      </c>
      <c r="X739" s="36"/>
    </row>
    <row r="740" spans="2:24" x14ac:dyDescent="0.2">
      <c r="B740" s="10" t="str">
        <f>Calculations!A717</f>
        <v>NE/159</v>
      </c>
      <c r="C740" s="10" t="str">
        <f>Calculations!B717</f>
        <v>Moor Vale, Apperley Lane</v>
      </c>
      <c r="D740" s="10" t="str">
        <f>Calculations!C717</f>
        <v>Residential</v>
      </c>
      <c r="E740" s="48">
        <f>Calculations!D717</f>
        <v>0.224076</v>
      </c>
      <c r="F740" s="48">
        <f>Calculations!H717</f>
        <v>0.224076</v>
      </c>
      <c r="G740" s="48">
        <f>Calculations!L717</f>
        <v>100</v>
      </c>
      <c r="H740" s="48">
        <f>Calculations!G717</f>
        <v>0</v>
      </c>
      <c r="I740" s="48">
        <f>Calculations!K717</f>
        <v>0</v>
      </c>
      <c r="J740" s="48">
        <f>Calculations!F717</f>
        <v>0</v>
      </c>
      <c r="K740" s="48">
        <f>Calculations!J717</f>
        <v>0</v>
      </c>
      <c r="L740" s="48">
        <f>Calculations!E717</f>
        <v>0</v>
      </c>
      <c r="M740" s="48">
        <f>Calculations!I717</f>
        <v>0</v>
      </c>
      <c r="N740" s="48">
        <f>Calculations!Q717</f>
        <v>2.3977999994500001E-4</v>
      </c>
      <c r="O740" s="48">
        <f>Calculations!V717</f>
        <v>0.10700833643272818</v>
      </c>
      <c r="P740" s="48">
        <f>Calculations!O717</f>
        <v>0</v>
      </c>
      <c r="Q740" s="48">
        <f>Calculations!T717</f>
        <v>0</v>
      </c>
      <c r="R740" s="48">
        <f>Calculations!M717</f>
        <v>0</v>
      </c>
      <c r="S740" s="48">
        <f>Calculations!R717</f>
        <v>0</v>
      </c>
      <c r="T740" s="28" t="s">
        <v>2616</v>
      </c>
      <c r="U740" s="28" t="s">
        <v>2622</v>
      </c>
      <c r="V740" s="26" t="s">
        <v>2626</v>
      </c>
      <c r="W740" s="35" t="s">
        <v>2635</v>
      </c>
      <c r="X740" s="36"/>
    </row>
    <row r="741" spans="2:24" x14ac:dyDescent="0.2">
      <c r="B741" s="10" t="str">
        <f>Calculations!A718</f>
        <v>NE/160</v>
      </c>
      <c r="C741" s="10" t="str">
        <f>Calculations!B718</f>
        <v>Ghyll Fold House, Gill Lane, Yeadon</v>
      </c>
      <c r="D741" s="10" t="str">
        <f>Calculations!C718</f>
        <v>Residential</v>
      </c>
      <c r="E741" s="48">
        <f>Calculations!D718</f>
        <v>0.26845999999999998</v>
      </c>
      <c r="F741" s="48">
        <f>Calculations!H718</f>
        <v>0.26845999999999998</v>
      </c>
      <c r="G741" s="48">
        <f>Calculations!L718</f>
        <v>100</v>
      </c>
      <c r="H741" s="48">
        <f>Calculations!G718</f>
        <v>0</v>
      </c>
      <c r="I741" s="48">
        <f>Calculations!K718</f>
        <v>0</v>
      </c>
      <c r="J741" s="48">
        <f>Calculations!F718</f>
        <v>0</v>
      </c>
      <c r="K741" s="48">
        <f>Calculations!J718</f>
        <v>0</v>
      </c>
      <c r="L741" s="48">
        <f>Calculations!E718</f>
        <v>0</v>
      </c>
      <c r="M741" s="48">
        <f>Calculations!I718</f>
        <v>0</v>
      </c>
      <c r="N741" s="48">
        <f>Calculations!Q718</f>
        <v>0</v>
      </c>
      <c r="O741" s="48">
        <f>Calculations!V718</f>
        <v>0</v>
      </c>
      <c r="P741" s="48">
        <f>Calculations!O718</f>
        <v>0</v>
      </c>
      <c r="Q741" s="48">
        <f>Calculations!T718</f>
        <v>0</v>
      </c>
      <c r="R741" s="48">
        <f>Calculations!M718</f>
        <v>0</v>
      </c>
      <c r="S741" s="48">
        <f>Calculations!R718</f>
        <v>0</v>
      </c>
      <c r="T741" s="28" t="s">
        <v>2616</v>
      </c>
      <c r="U741" s="28" t="s">
        <v>2622</v>
      </c>
      <c r="V741" s="26" t="s">
        <v>2627</v>
      </c>
      <c r="W741" s="35" t="s">
        <v>2631</v>
      </c>
      <c r="X741" s="36"/>
    </row>
    <row r="742" spans="2:24" x14ac:dyDescent="0.2">
      <c r="B742" s="10" t="str">
        <f>Calculations!A719</f>
        <v>NE/161</v>
      </c>
      <c r="C742" s="10" t="str">
        <f>Calculations!B719</f>
        <v>Former Fire Station, Highfield Road, Idle</v>
      </c>
      <c r="D742" s="10" t="str">
        <f>Calculations!C719</f>
        <v>Residential</v>
      </c>
      <c r="E742" s="48">
        <f>Calculations!D719</f>
        <v>0.26979999999999998</v>
      </c>
      <c r="F742" s="48">
        <f>Calculations!H719</f>
        <v>0.26979999999999998</v>
      </c>
      <c r="G742" s="48">
        <f>Calculations!L719</f>
        <v>100</v>
      </c>
      <c r="H742" s="48">
        <f>Calculations!G719</f>
        <v>0</v>
      </c>
      <c r="I742" s="48">
        <f>Calculations!K719</f>
        <v>0</v>
      </c>
      <c r="J742" s="48">
        <f>Calculations!F719</f>
        <v>0</v>
      </c>
      <c r="K742" s="48">
        <f>Calculations!J719</f>
        <v>0</v>
      </c>
      <c r="L742" s="48">
        <f>Calculations!E719</f>
        <v>0</v>
      </c>
      <c r="M742" s="48">
        <f>Calculations!I719</f>
        <v>0</v>
      </c>
      <c r="N742" s="48">
        <f>Calculations!Q719</f>
        <v>4.6251606510903945E-2</v>
      </c>
      <c r="O742" s="48">
        <f>Calculations!V719</f>
        <v>17.142923095220144</v>
      </c>
      <c r="P742" s="48">
        <f>Calculations!O719</f>
        <v>5.03750003949E-7</v>
      </c>
      <c r="Q742" s="48">
        <f>Calculations!T719</f>
        <v>1.8671238100407709E-4</v>
      </c>
      <c r="R742" s="48">
        <f>Calculations!M719</f>
        <v>0</v>
      </c>
      <c r="S742" s="48">
        <f>Calculations!R719</f>
        <v>0</v>
      </c>
      <c r="T742" s="28" t="s">
        <v>2616</v>
      </c>
      <c r="U742" s="28" t="s">
        <v>2622</v>
      </c>
      <c r="V742" s="26" t="s">
        <v>2626</v>
      </c>
      <c r="W742" s="35" t="s">
        <v>2635</v>
      </c>
      <c r="X742" s="36"/>
    </row>
    <row r="743" spans="2:24" x14ac:dyDescent="0.2">
      <c r="B743" s="10" t="str">
        <f>Calculations!A720</f>
        <v>NE/162</v>
      </c>
      <c r="C743" s="10" t="str">
        <f>Calculations!B720</f>
        <v>Stockhill Road, Idle</v>
      </c>
      <c r="D743" s="10" t="str">
        <f>Calculations!C720</f>
        <v>Residential</v>
      </c>
      <c r="E743" s="48">
        <f>Calculations!D720</f>
        <v>0.20635600000000001</v>
      </c>
      <c r="F743" s="48">
        <f>Calculations!H720</f>
        <v>0.20635600000000001</v>
      </c>
      <c r="G743" s="48">
        <f>Calculations!L720</f>
        <v>100</v>
      </c>
      <c r="H743" s="48">
        <f>Calculations!G720</f>
        <v>0</v>
      </c>
      <c r="I743" s="48">
        <f>Calculations!K720</f>
        <v>0</v>
      </c>
      <c r="J743" s="48">
        <f>Calculations!F720</f>
        <v>0</v>
      </c>
      <c r="K743" s="48">
        <f>Calculations!J720</f>
        <v>0</v>
      </c>
      <c r="L743" s="48">
        <f>Calculations!E720</f>
        <v>0</v>
      </c>
      <c r="M743" s="48">
        <f>Calculations!I720</f>
        <v>0</v>
      </c>
      <c r="N743" s="48">
        <f>Calculations!Q720</f>
        <v>1.2116823276564501E-2</v>
      </c>
      <c r="O743" s="48">
        <f>Calculations!V720</f>
        <v>5.871805654579707</v>
      </c>
      <c r="P743" s="48">
        <f>Calculations!O720</f>
        <v>4.7859052696450001E-4</v>
      </c>
      <c r="Q743" s="48">
        <f>Calculations!T720</f>
        <v>0.23192469662355347</v>
      </c>
      <c r="R743" s="48">
        <f>Calculations!M720</f>
        <v>9.81080000105E-5</v>
      </c>
      <c r="S743" s="48">
        <f>Calculations!R720</f>
        <v>4.754308089442516E-2</v>
      </c>
      <c r="T743" s="28" t="s">
        <v>2616</v>
      </c>
      <c r="U743" s="28" t="s">
        <v>2622</v>
      </c>
      <c r="V743" s="26" t="s">
        <v>2626</v>
      </c>
      <c r="W743" s="35" t="s">
        <v>2635</v>
      </c>
      <c r="X743" s="36"/>
    </row>
    <row r="744" spans="2:24" x14ac:dyDescent="0.2">
      <c r="B744" s="10" t="str">
        <f>Calculations!A721</f>
        <v>NE/163</v>
      </c>
      <c r="C744" s="10" t="str">
        <f>Calculations!B721</f>
        <v>Site of Ashfield Mills, Ashfield Rd, Idle</v>
      </c>
      <c r="D744" s="10" t="str">
        <f>Calculations!C721</f>
        <v>Residential</v>
      </c>
      <c r="E744" s="48">
        <f>Calculations!D721</f>
        <v>0.87949100000000002</v>
      </c>
      <c r="F744" s="48">
        <f>Calculations!H721</f>
        <v>0.87949100000000002</v>
      </c>
      <c r="G744" s="48">
        <f>Calculations!L721</f>
        <v>100</v>
      </c>
      <c r="H744" s="48">
        <f>Calculations!G721</f>
        <v>0</v>
      </c>
      <c r="I744" s="48">
        <f>Calculations!K721</f>
        <v>0</v>
      </c>
      <c r="J744" s="48">
        <f>Calculations!F721</f>
        <v>0</v>
      </c>
      <c r="K744" s="48">
        <f>Calculations!J721</f>
        <v>0</v>
      </c>
      <c r="L744" s="48">
        <f>Calculations!E721</f>
        <v>0</v>
      </c>
      <c r="M744" s="48">
        <f>Calculations!I721</f>
        <v>0</v>
      </c>
      <c r="N744" s="48">
        <f>Calculations!Q721</f>
        <v>5.98639737315E-2</v>
      </c>
      <c r="O744" s="48">
        <f>Calculations!V721</f>
        <v>6.806661322458103</v>
      </c>
      <c r="P744" s="48">
        <f>Calculations!O721</f>
        <v>4.3386044395499999E-2</v>
      </c>
      <c r="Q744" s="48">
        <f>Calculations!T721</f>
        <v>4.9330856592620052</v>
      </c>
      <c r="R744" s="48">
        <f>Calculations!M721</f>
        <v>2.03390919999E-2</v>
      </c>
      <c r="S744" s="48">
        <f>Calculations!R721</f>
        <v>2.3125980822885053</v>
      </c>
      <c r="T744" s="28" t="s">
        <v>2616</v>
      </c>
      <c r="U744" s="28" t="s">
        <v>2622</v>
      </c>
      <c r="V744" s="26" t="s">
        <v>2626</v>
      </c>
      <c r="W744" s="35" t="s">
        <v>2635</v>
      </c>
      <c r="X744" s="36"/>
    </row>
    <row r="745" spans="2:24" x14ac:dyDescent="0.2">
      <c r="B745" s="10" t="str">
        <f>Calculations!A722</f>
        <v>NE/164</v>
      </c>
      <c r="C745" s="10" t="str">
        <f>Calculations!B722</f>
        <v>Stubbings House, Hollins Lane, Windhill</v>
      </c>
      <c r="D745" s="10" t="str">
        <f>Calculations!C722</f>
        <v>Residential</v>
      </c>
      <c r="E745" s="48">
        <f>Calculations!D722</f>
        <v>0.15185399999999999</v>
      </c>
      <c r="F745" s="48">
        <f>Calculations!H722</f>
        <v>0.15185399999999999</v>
      </c>
      <c r="G745" s="48">
        <f>Calculations!L722</f>
        <v>100</v>
      </c>
      <c r="H745" s="48">
        <f>Calculations!G722</f>
        <v>0</v>
      </c>
      <c r="I745" s="48">
        <f>Calculations!K722</f>
        <v>0</v>
      </c>
      <c r="J745" s="48">
        <f>Calculations!F722</f>
        <v>0</v>
      </c>
      <c r="K745" s="48">
        <f>Calculations!J722</f>
        <v>0</v>
      </c>
      <c r="L745" s="48">
        <f>Calculations!E722</f>
        <v>0</v>
      </c>
      <c r="M745" s="48">
        <f>Calculations!I722</f>
        <v>0</v>
      </c>
      <c r="N745" s="48">
        <f>Calculations!Q722</f>
        <v>0</v>
      </c>
      <c r="O745" s="48">
        <f>Calculations!V722</f>
        <v>0</v>
      </c>
      <c r="P745" s="48">
        <f>Calculations!O722</f>
        <v>0</v>
      </c>
      <c r="Q745" s="48">
        <f>Calculations!T722</f>
        <v>0</v>
      </c>
      <c r="R745" s="48">
        <f>Calculations!M722</f>
        <v>0</v>
      </c>
      <c r="S745" s="48">
        <f>Calculations!R722</f>
        <v>0</v>
      </c>
      <c r="T745" s="28" t="s">
        <v>2616</v>
      </c>
      <c r="U745" s="28" t="s">
        <v>2622</v>
      </c>
      <c r="V745" s="26" t="s">
        <v>2627</v>
      </c>
      <c r="W745" s="35" t="s">
        <v>2631</v>
      </c>
      <c r="X745" s="36"/>
    </row>
    <row r="746" spans="2:24" x14ac:dyDescent="0.2">
      <c r="B746" s="10" t="str">
        <f>Calculations!A723</f>
        <v>NE/166</v>
      </c>
      <c r="C746" s="10" t="str">
        <f>Calculations!B723</f>
        <v>Greenfield Avenue, Windhill</v>
      </c>
      <c r="D746" s="10" t="str">
        <f>Calculations!C723</f>
        <v>Residential</v>
      </c>
      <c r="E746" s="48">
        <f>Calculations!D723</f>
        <v>0.17355200000000001</v>
      </c>
      <c r="F746" s="48">
        <f>Calculations!H723</f>
        <v>0.17355200000000001</v>
      </c>
      <c r="G746" s="48">
        <f>Calculations!L723</f>
        <v>100</v>
      </c>
      <c r="H746" s="48">
        <f>Calculations!G723</f>
        <v>0</v>
      </c>
      <c r="I746" s="48">
        <f>Calculations!K723</f>
        <v>0</v>
      </c>
      <c r="J746" s="48">
        <f>Calculations!F723</f>
        <v>0</v>
      </c>
      <c r="K746" s="48">
        <f>Calculations!J723</f>
        <v>0</v>
      </c>
      <c r="L746" s="48">
        <f>Calculations!E723</f>
        <v>0</v>
      </c>
      <c r="M746" s="48">
        <f>Calculations!I723</f>
        <v>0</v>
      </c>
      <c r="N746" s="48">
        <f>Calculations!Q723</f>
        <v>6.71705056287E-2</v>
      </c>
      <c r="O746" s="48">
        <f>Calculations!V723</f>
        <v>38.703388972008383</v>
      </c>
      <c r="P746" s="48">
        <f>Calculations!O723</f>
        <v>1.05158710252E-2</v>
      </c>
      <c r="Q746" s="48">
        <f>Calculations!T723</f>
        <v>6.0592047485479847</v>
      </c>
      <c r="R746" s="48">
        <f>Calculations!M723</f>
        <v>0</v>
      </c>
      <c r="S746" s="48">
        <f>Calculations!R723</f>
        <v>0</v>
      </c>
      <c r="T746" s="28" t="s">
        <v>2616</v>
      </c>
      <c r="U746" s="28" t="s">
        <v>2622</v>
      </c>
      <c r="V746" s="26" t="s">
        <v>2626</v>
      </c>
      <c r="W746" s="35" t="s">
        <v>2635</v>
      </c>
      <c r="X746" s="36"/>
    </row>
    <row r="747" spans="2:24" x14ac:dyDescent="0.2">
      <c r="B747" s="10" t="str">
        <f>Calculations!A724</f>
        <v>NE/170</v>
      </c>
      <c r="C747" s="10" t="str">
        <f>Calculations!B724</f>
        <v>Peel Park Hotel, Otley Rd</v>
      </c>
      <c r="D747" s="10" t="str">
        <f>Calculations!C724</f>
        <v>Residential</v>
      </c>
      <c r="E747" s="48">
        <f>Calculations!D724</f>
        <v>7.7495900000000006E-2</v>
      </c>
      <c r="F747" s="48">
        <f>Calculations!H724</f>
        <v>7.7495900000000006E-2</v>
      </c>
      <c r="G747" s="48">
        <f>Calculations!L724</f>
        <v>100</v>
      </c>
      <c r="H747" s="48">
        <f>Calculations!G724</f>
        <v>0</v>
      </c>
      <c r="I747" s="48">
        <f>Calculations!K724</f>
        <v>0</v>
      </c>
      <c r="J747" s="48">
        <f>Calculations!F724</f>
        <v>0</v>
      </c>
      <c r="K747" s="48">
        <f>Calculations!J724</f>
        <v>0</v>
      </c>
      <c r="L747" s="48">
        <f>Calculations!E724</f>
        <v>0</v>
      </c>
      <c r="M747" s="48">
        <f>Calculations!I724</f>
        <v>0</v>
      </c>
      <c r="N747" s="48">
        <f>Calculations!Q724</f>
        <v>0</v>
      </c>
      <c r="O747" s="48">
        <f>Calculations!V724</f>
        <v>0</v>
      </c>
      <c r="P747" s="48">
        <f>Calculations!O724</f>
        <v>0</v>
      </c>
      <c r="Q747" s="48">
        <f>Calculations!T724</f>
        <v>0</v>
      </c>
      <c r="R747" s="48">
        <f>Calculations!M724</f>
        <v>0</v>
      </c>
      <c r="S747" s="48">
        <f>Calculations!R724</f>
        <v>0</v>
      </c>
      <c r="T747" s="28" t="s">
        <v>2616</v>
      </c>
      <c r="U747" s="28" t="s">
        <v>2622</v>
      </c>
      <c r="V747" s="26" t="s">
        <v>2627</v>
      </c>
      <c r="W747" s="35" t="s">
        <v>2631</v>
      </c>
      <c r="X747" s="36"/>
    </row>
    <row r="748" spans="2:24" x14ac:dyDescent="0.2">
      <c r="B748" s="10" t="str">
        <f>Calculations!A725</f>
        <v>NE/171</v>
      </c>
      <c r="C748" s="10" t="str">
        <f>Calculations!B725</f>
        <v>New Otley Road, Barkerend</v>
      </c>
      <c r="D748" s="10" t="str">
        <f>Calculations!C725</f>
        <v>Residential</v>
      </c>
      <c r="E748" s="48">
        <f>Calculations!D725</f>
        <v>0.13384299999999999</v>
      </c>
      <c r="F748" s="48">
        <f>Calculations!H725</f>
        <v>0.13384299999999999</v>
      </c>
      <c r="G748" s="48">
        <f>Calculations!L725</f>
        <v>100</v>
      </c>
      <c r="H748" s="48">
        <f>Calculations!G725</f>
        <v>0</v>
      </c>
      <c r="I748" s="48">
        <f>Calculations!K725</f>
        <v>0</v>
      </c>
      <c r="J748" s="48">
        <f>Calculations!F725</f>
        <v>0</v>
      </c>
      <c r="K748" s="48">
        <f>Calculations!J725</f>
        <v>0</v>
      </c>
      <c r="L748" s="48">
        <f>Calculations!E725</f>
        <v>0</v>
      </c>
      <c r="M748" s="48">
        <f>Calculations!I725</f>
        <v>0</v>
      </c>
      <c r="N748" s="48">
        <f>Calculations!Q725</f>
        <v>0</v>
      </c>
      <c r="O748" s="48">
        <f>Calculations!V725</f>
        <v>0</v>
      </c>
      <c r="P748" s="48">
        <f>Calculations!O725</f>
        <v>0</v>
      </c>
      <c r="Q748" s="48">
        <f>Calculations!T725</f>
        <v>0</v>
      </c>
      <c r="R748" s="48">
        <f>Calculations!M725</f>
        <v>0</v>
      </c>
      <c r="S748" s="48">
        <f>Calculations!R725</f>
        <v>0</v>
      </c>
      <c r="T748" s="28" t="s">
        <v>2616</v>
      </c>
      <c r="U748" s="28" t="s">
        <v>2622</v>
      </c>
      <c r="V748" s="26" t="s">
        <v>2627</v>
      </c>
      <c r="W748" s="35" t="s">
        <v>2631</v>
      </c>
      <c r="X748" s="36"/>
    </row>
    <row r="749" spans="2:24" x14ac:dyDescent="0.2">
      <c r="B749" s="10" t="str">
        <f>Calculations!A726</f>
        <v>NE/172</v>
      </c>
      <c r="C749" s="10" t="str">
        <f>Calculations!B726</f>
        <v>Sycamore Close/Otley Road</v>
      </c>
      <c r="D749" s="10" t="str">
        <f>Calculations!C726</f>
        <v>Residential</v>
      </c>
      <c r="E749" s="48">
        <f>Calculations!D726</f>
        <v>0.47686299999999998</v>
      </c>
      <c r="F749" s="48">
        <f>Calculations!H726</f>
        <v>0.47686299999999998</v>
      </c>
      <c r="G749" s="48">
        <f>Calculations!L726</f>
        <v>100</v>
      </c>
      <c r="H749" s="48">
        <f>Calculations!G726</f>
        <v>0</v>
      </c>
      <c r="I749" s="48">
        <f>Calculations!K726</f>
        <v>0</v>
      </c>
      <c r="J749" s="48">
        <f>Calculations!F726</f>
        <v>0</v>
      </c>
      <c r="K749" s="48">
        <f>Calculations!J726</f>
        <v>0</v>
      </c>
      <c r="L749" s="48">
        <f>Calculations!E726</f>
        <v>0</v>
      </c>
      <c r="M749" s="48">
        <f>Calculations!I726</f>
        <v>0</v>
      </c>
      <c r="N749" s="48">
        <f>Calculations!Q726</f>
        <v>6.00166322498E-2</v>
      </c>
      <c r="O749" s="48">
        <f>Calculations!V726</f>
        <v>12.585717962978885</v>
      </c>
      <c r="P749" s="48">
        <f>Calculations!O726</f>
        <v>1.6E-2</v>
      </c>
      <c r="Q749" s="48">
        <f>Calculations!T726</f>
        <v>3.3552613643750928</v>
      </c>
      <c r="R749" s="48">
        <f>Calculations!M726</f>
        <v>1.3599999999999999E-2</v>
      </c>
      <c r="S749" s="48">
        <f>Calculations!R726</f>
        <v>2.8519721597188288</v>
      </c>
      <c r="T749" s="28" t="s">
        <v>2616</v>
      </c>
      <c r="U749" s="28" t="s">
        <v>2622</v>
      </c>
      <c r="V749" s="26" t="s">
        <v>2626</v>
      </c>
      <c r="W749" s="35" t="s">
        <v>2635</v>
      </c>
      <c r="X749" s="36"/>
    </row>
    <row r="750" spans="2:24" x14ac:dyDescent="0.2">
      <c r="B750" s="10" t="str">
        <f>Calculations!A727</f>
        <v>NE/173</v>
      </c>
      <c r="C750" s="10" t="str">
        <f>Calculations!B727</f>
        <v>Site of Wainfleet House, Ruston Road</v>
      </c>
      <c r="D750" s="10" t="str">
        <f>Calculations!C727</f>
        <v>Residential</v>
      </c>
      <c r="E750" s="48">
        <f>Calculations!D727</f>
        <v>0.16139100000000001</v>
      </c>
      <c r="F750" s="48">
        <f>Calculations!H727</f>
        <v>0.16139100000000001</v>
      </c>
      <c r="G750" s="48">
        <f>Calculations!L727</f>
        <v>100</v>
      </c>
      <c r="H750" s="48">
        <f>Calculations!G727</f>
        <v>0</v>
      </c>
      <c r="I750" s="48">
        <f>Calculations!K727</f>
        <v>0</v>
      </c>
      <c r="J750" s="48">
        <f>Calculations!F727</f>
        <v>0</v>
      </c>
      <c r="K750" s="48">
        <f>Calculations!J727</f>
        <v>0</v>
      </c>
      <c r="L750" s="48">
        <f>Calculations!E727</f>
        <v>0</v>
      </c>
      <c r="M750" s="48">
        <f>Calculations!I727</f>
        <v>0</v>
      </c>
      <c r="N750" s="48">
        <f>Calculations!Q727</f>
        <v>0</v>
      </c>
      <c r="O750" s="48">
        <f>Calculations!V727</f>
        <v>0</v>
      </c>
      <c r="P750" s="48">
        <f>Calculations!O727</f>
        <v>0</v>
      </c>
      <c r="Q750" s="48">
        <f>Calculations!T727</f>
        <v>0</v>
      </c>
      <c r="R750" s="48">
        <f>Calculations!M727</f>
        <v>0</v>
      </c>
      <c r="S750" s="48">
        <f>Calculations!R727</f>
        <v>0</v>
      </c>
      <c r="T750" s="28" t="s">
        <v>2616</v>
      </c>
      <c r="U750" s="28" t="s">
        <v>2622</v>
      </c>
      <c r="V750" s="26" t="s">
        <v>2627</v>
      </c>
      <c r="W750" s="35" t="s">
        <v>2631</v>
      </c>
      <c r="X750" s="36"/>
    </row>
    <row r="751" spans="2:24" x14ac:dyDescent="0.2">
      <c r="B751" s="10" t="str">
        <f>Calculations!A728</f>
        <v>NE/174</v>
      </c>
      <c r="C751" s="10" t="str">
        <f>Calculations!B728</f>
        <v>Cavendish Rd, Idle</v>
      </c>
      <c r="D751" s="10" t="str">
        <f>Calculations!C728</f>
        <v>Residential</v>
      </c>
      <c r="E751" s="48">
        <f>Calculations!D728</f>
        <v>0.57529699999999995</v>
      </c>
      <c r="F751" s="48">
        <f>Calculations!H728</f>
        <v>0.57529699999999995</v>
      </c>
      <c r="G751" s="48">
        <f>Calculations!L728</f>
        <v>100</v>
      </c>
      <c r="H751" s="48">
        <f>Calculations!G728</f>
        <v>0</v>
      </c>
      <c r="I751" s="48">
        <f>Calculations!K728</f>
        <v>0</v>
      </c>
      <c r="J751" s="48">
        <f>Calculations!F728</f>
        <v>0</v>
      </c>
      <c r="K751" s="48">
        <f>Calculations!J728</f>
        <v>0</v>
      </c>
      <c r="L751" s="48">
        <f>Calculations!E728</f>
        <v>0</v>
      </c>
      <c r="M751" s="48">
        <f>Calculations!I728</f>
        <v>0</v>
      </c>
      <c r="N751" s="48">
        <f>Calculations!Q728</f>
        <v>2.9172259813999998E-2</v>
      </c>
      <c r="O751" s="48">
        <f>Calculations!V728</f>
        <v>5.0708173020196528</v>
      </c>
      <c r="P751" s="48">
        <f>Calculations!O728</f>
        <v>0</v>
      </c>
      <c r="Q751" s="48">
        <f>Calculations!T728</f>
        <v>0</v>
      </c>
      <c r="R751" s="48">
        <f>Calculations!M728</f>
        <v>0</v>
      </c>
      <c r="S751" s="48">
        <f>Calculations!R728</f>
        <v>0</v>
      </c>
      <c r="T751" s="28" t="s">
        <v>2616</v>
      </c>
      <c r="U751" s="28" t="s">
        <v>2622</v>
      </c>
      <c r="V751" s="26" t="s">
        <v>2626</v>
      </c>
      <c r="W751" s="35" t="s">
        <v>2635</v>
      </c>
      <c r="X751" s="36"/>
    </row>
    <row r="752" spans="2:24" x14ac:dyDescent="0.2">
      <c r="B752" s="10" t="str">
        <f>Calculations!A729</f>
        <v>NW/001</v>
      </c>
      <c r="C752" s="10" t="str">
        <f>Calculations!B729</f>
        <v>Snowden Street/Trafalgar Street</v>
      </c>
      <c r="D752" s="10" t="str">
        <f>Calculations!C729</f>
        <v>Residential</v>
      </c>
      <c r="E752" s="48">
        <f>Calculations!D729</f>
        <v>0.48524</v>
      </c>
      <c r="F752" s="48">
        <f>Calculations!H729</f>
        <v>0.48524</v>
      </c>
      <c r="G752" s="48">
        <f>Calculations!L729</f>
        <v>100</v>
      </c>
      <c r="H752" s="48">
        <f>Calculations!G729</f>
        <v>0</v>
      </c>
      <c r="I752" s="48">
        <f>Calculations!K729</f>
        <v>0</v>
      </c>
      <c r="J752" s="48">
        <f>Calculations!F729</f>
        <v>0</v>
      </c>
      <c r="K752" s="48">
        <f>Calculations!J729</f>
        <v>0</v>
      </c>
      <c r="L752" s="48">
        <f>Calculations!E729</f>
        <v>0</v>
      </c>
      <c r="M752" s="48">
        <f>Calculations!I729</f>
        <v>0</v>
      </c>
      <c r="N752" s="48">
        <f>Calculations!Q729</f>
        <v>1.2104384439000001E-2</v>
      </c>
      <c r="O752" s="48">
        <f>Calculations!V729</f>
        <v>2.4945149697057127</v>
      </c>
      <c r="P752" s="48">
        <f>Calculations!O729</f>
        <v>0</v>
      </c>
      <c r="Q752" s="48">
        <f>Calculations!T729</f>
        <v>0</v>
      </c>
      <c r="R752" s="48">
        <f>Calculations!M729</f>
        <v>0</v>
      </c>
      <c r="S752" s="48">
        <f>Calculations!R729</f>
        <v>0</v>
      </c>
      <c r="T752" s="28" t="s">
        <v>2616</v>
      </c>
      <c r="U752" s="28" t="s">
        <v>2622</v>
      </c>
      <c r="V752" s="26" t="s">
        <v>2626</v>
      </c>
      <c r="W752" s="35" t="s">
        <v>2635</v>
      </c>
      <c r="X752" s="36"/>
    </row>
    <row r="753" spans="2:24" x14ac:dyDescent="0.2">
      <c r="B753" s="10" t="str">
        <f>Calculations!A730</f>
        <v>NW/002</v>
      </c>
      <c r="C753" s="10" t="str">
        <f>Calculations!B730</f>
        <v>Drummond Trading Estate, Lumb Lane</v>
      </c>
      <c r="D753" s="10" t="str">
        <f>Calculations!C730</f>
        <v>Residential</v>
      </c>
      <c r="E753" s="48">
        <f>Calculations!D730</f>
        <v>3.0276299999999998</v>
      </c>
      <c r="F753" s="48">
        <f>Calculations!H730</f>
        <v>3.0276299999999998</v>
      </c>
      <c r="G753" s="48">
        <f>Calculations!L730</f>
        <v>100</v>
      </c>
      <c r="H753" s="48">
        <f>Calculations!G730</f>
        <v>0</v>
      </c>
      <c r="I753" s="48">
        <f>Calculations!K730</f>
        <v>0</v>
      </c>
      <c r="J753" s="48">
        <f>Calculations!F730</f>
        <v>0</v>
      </c>
      <c r="K753" s="48">
        <f>Calculations!J730</f>
        <v>0</v>
      </c>
      <c r="L753" s="48">
        <f>Calculations!E730</f>
        <v>0</v>
      </c>
      <c r="M753" s="48">
        <f>Calculations!I730</f>
        <v>0</v>
      </c>
      <c r="N753" s="48">
        <f>Calculations!Q730</f>
        <v>0.36260399157700002</v>
      </c>
      <c r="O753" s="48">
        <f>Calculations!V730</f>
        <v>11.976496189329609</v>
      </c>
      <c r="P753" s="48">
        <f>Calculations!O730</f>
        <v>0.14960000000000001</v>
      </c>
      <c r="Q753" s="48">
        <f>Calculations!T730</f>
        <v>4.9411585959975302</v>
      </c>
      <c r="R753" s="48">
        <f>Calculations!M730</f>
        <v>7.9200000000000007E-2</v>
      </c>
      <c r="S753" s="48">
        <f>Calculations!R730</f>
        <v>2.6159074919986924</v>
      </c>
      <c r="T753" s="28" t="s">
        <v>2616</v>
      </c>
      <c r="U753" s="28" t="s">
        <v>2622</v>
      </c>
      <c r="V753" s="26" t="s">
        <v>2626</v>
      </c>
      <c r="W753" s="35" t="s">
        <v>2635</v>
      </c>
      <c r="X753" s="36"/>
    </row>
    <row r="754" spans="2:24" x14ac:dyDescent="0.2">
      <c r="B754" s="10" t="str">
        <f>Calculations!A731</f>
        <v>NW/003</v>
      </c>
      <c r="C754" s="10" t="str">
        <f>Calculations!B731</f>
        <v>Bowland Street</v>
      </c>
      <c r="D754" s="10" t="str">
        <f>Calculations!C731</f>
        <v>Residential</v>
      </c>
      <c r="E754" s="48">
        <f>Calculations!D731</f>
        <v>0.58195600000000003</v>
      </c>
      <c r="F754" s="48">
        <f>Calculations!H731</f>
        <v>0.58195600000000003</v>
      </c>
      <c r="G754" s="48">
        <f>Calculations!L731</f>
        <v>100</v>
      </c>
      <c r="H754" s="48">
        <f>Calculations!G731</f>
        <v>0</v>
      </c>
      <c r="I754" s="48">
        <f>Calculations!K731</f>
        <v>0</v>
      </c>
      <c r="J754" s="48">
        <f>Calculations!F731</f>
        <v>0</v>
      </c>
      <c r="K754" s="48">
        <f>Calculations!J731</f>
        <v>0</v>
      </c>
      <c r="L754" s="48">
        <f>Calculations!E731</f>
        <v>0</v>
      </c>
      <c r="M754" s="48">
        <f>Calculations!I731</f>
        <v>0</v>
      </c>
      <c r="N754" s="48">
        <f>Calculations!Q731</f>
        <v>0.10441206506896801</v>
      </c>
      <c r="O754" s="48">
        <f>Calculations!V731</f>
        <v>17.941573773441291</v>
      </c>
      <c r="P754" s="48">
        <f>Calculations!O731</f>
        <v>2.9191059596799998E-4</v>
      </c>
      <c r="Q754" s="48">
        <f>Calculations!T731</f>
        <v>5.0160251972314045E-2</v>
      </c>
      <c r="R754" s="48">
        <f>Calculations!M731</f>
        <v>0</v>
      </c>
      <c r="S754" s="48">
        <f>Calculations!R731</f>
        <v>0</v>
      </c>
      <c r="T754" s="28" t="s">
        <v>2616</v>
      </c>
      <c r="U754" s="28" t="s">
        <v>2622</v>
      </c>
      <c r="V754" s="26" t="s">
        <v>2626</v>
      </c>
      <c r="W754" s="35" t="s">
        <v>2635</v>
      </c>
      <c r="X754" s="36"/>
    </row>
    <row r="755" spans="2:24" x14ac:dyDescent="0.2">
      <c r="B755" s="10" t="str">
        <f>Calculations!A732</f>
        <v>NW/004</v>
      </c>
      <c r="C755" s="10" t="str">
        <f>Calculations!B732</f>
        <v>Midland Road</v>
      </c>
      <c r="D755" s="10" t="str">
        <f>Calculations!C732</f>
        <v>Residential</v>
      </c>
      <c r="E755" s="48">
        <f>Calculations!D732</f>
        <v>0.99822200000000005</v>
      </c>
      <c r="F755" s="48">
        <f>Calculations!H732</f>
        <v>0.96630404836270001</v>
      </c>
      <c r="G755" s="48">
        <f>Calculations!L732</f>
        <v>96.802519716325619</v>
      </c>
      <c r="H755" s="48">
        <f>Calculations!G732</f>
        <v>1.1494376617E-2</v>
      </c>
      <c r="I755" s="48">
        <f>Calculations!K732</f>
        <v>1.1514850020336158</v>
      </c>
      <c r="J755" s="48">
        <f>Calculations!F732</f>
        <v>2.0423575020300001E-2</v>
      </c>
      <c r="K755" s="48">
        <f>Calculations!J732</f>
        <v>2.0459952816407574</v>
      </c>
      <c r="L755" s="48">
        <f>Calculations!E732</f>
        <v>0</v>
      </c>
      <c r="M755" s="48">
        <f>Calculations!I732</f>
        <v>0</v>
      </c>
      <c r="N755" s="48">
        <f>Calculations!Q732</f>
        <v>0.34014095053010002</v>
      </c>
      <c r="O755" s="48">
        <f>Calculations!V732</f>
        <v>34.074679833754416</v>
      </c>
      <c r="P755" s="48">
        <f>Calculations!O732</f>
        <v>9.8992706038100009E-2</v>
      </c>
      <c r="Q755" s="48">
        <f>Calculations!T732</f>
        <v>9.9169028570899052</v>
      </c>
      <c r="R755" s="48">
        <f>Calculations!M732</f>
        <v>2.0476128100000001E-2</v>
      </c>
      <c r="S755" s="48">
        <f>Calculations!R732</f>
        <v>2.0512599501914406</v>
      </c>
      <c r="T755" s="28" t="s">
        <v>2616</v>
      </c>
      <c r="U755" s="28" t="s">
        <v>2622</v>
      </c>
      <c r="V755" s="26" t="s">
        <v>2625</v>
      </c>
      <c r="W755" s="35" t="s">
        <v>2630</v>
      </c>
      <c r="X755" s="36"/>
    </row>
    <row r="756" spans="2:24" x14ac:dyDescent="0.2">
      <c r="B756" s="10" t="str">
        <f>Calculations!A733</f>
        <v>NW/005</v>
      </c>
      <c r="C756" s="10" t="str">
        <f>Calculations!B733</f>
        <v>Trenton Drive, Green Lane</v>
      </c>
      <c r="D756" s="10" t="str">
        <f>Calculations!C733</f>
        <v>Residential</v>
      </c>
      <c r="E756" s="48">
        <f>Calculations!D733</f>
        <v>1.49064</v>
      </c>
      <c r="F756" s="48">
        <f>Calculations!H733</f>
        <v>1.49064</v>
      </c>
      <c r="G756" s="48">
        <f>Calculations!L733</f>
        <v>100</v>
      </c>
      <c r="H756" s="48">
        <f>Calculations!G733</f>
        <v>0</v>
      </c>
      <c r="I756" s="48">
        <f>Calculations!K733</f>
        <v>0</v>
      </c>
      <c r="J756" s="48">
        <f>Calculations!F733</f>
        <v>0</v>
      </c>
      <c r="K756" s="48">
        <f>Calculations!J733</f>
        <v>0</v>
      </c>
      <c r="L756" s="48">
        <f>Calculations!E733</f>
        <v>0</v>
      </c>
      <c r="M756" s="48">
        <f>Calculations!I733</f>
        <v>0</v>
      </c>
      <c r="N756" s="48">
        <f>Calculations!Q733</f>
        <v>1.2134713591201201E-2</v>
      </c>
      <c r="O756" s="48">
        <f>Calculations!V733</f>
        <v>0.81406064450177118</v>
      </c>
      <c r="P756" s="48">
        <f>Calculations!O733</f>
        <v>8.9950867901199995E-5</v>
      </c>
      <c r="Q756" s="48">
        <f>Calculations!T733</f>
        <v>6.0343790520313422E-3</v>
      </c>
      <c r="R756" s="48">
        <f>Calculations!M733</f>
        <v>0</v>
      </c>
      <c r="S756" s="48">
        <f>Calculations!R733</f>
        <v>0</v>
      </c>
      <c r="T756" s="28" t="s">
        <v>2616</v>
      </c>
      <c r="U756" s="28" t="s">
        <v>2622</v>
      </c>
      <c r="V756" s="26" t="s">
        <v>2626</v>
      </c>
      <c r="W756" s="35" t="s">
        <v>2635</v>
      </c>
      <c r="X756" s="36"/>
    </row>
    <row r="757" spans="2:24" x14ac:dyDescent="0.2">
      <c r="B757" s="10" t="str">
        <f>Calculations!A734</f>
        <v>NW/007</v>
      </c>
      <c r="C757" s="10" t="str">
        <f>Calculations!B734</f>
        <v>Spring Bank Place</v>
      </c>
      <c r="D757" s="10" t="str">
        <f>Calculations!C734</f>
        <v>Residential</v>
      </c>
      <c r="E757" s="48">
        <f>Calculations!D734</f>
        <v>0.56711100000000003</v>
      </c>
      <c r="F757" s="48">
        <f>Calculations!H734</f>
        <v>0.56711100000000003</v>
      </c>
      <c r="G757" s="48">
        <f>Calculations!L734</f>
        <v>100</v>
      </c>
      <c r="H757" s="48">
        <f>Calculations!G734</f>
        <v>0</v>
      </c>
      <c r="I757" s="48">
        <f>Calculations!K734</f>
        <v>0</v>
      </c>
      <c r="J757" s="48">
        <f>Calculations!F734</f>
        <v>0</v>
      </c>
      <c r="K757" s="48">
        <f>Calculations!J734</f>
        <v>0</v>
      </c>
      <c r="L757" s="48">
        <f>Calculations!E734</f>
        <v>0</v>
      </c>
      <c r="M757" s="48">
        <f>Calculations!I734</f>
        <v>0</v>
      </c>
      <c r="N757" s="48">
        <f>Calculations!Q734</f>
        <v>1.54609940001E-2</v>
      </c>
      <c r="O757" s="48">
        <f>Calculations!V734</f>
        <v>2.7262729871400837</v>
      </c>
      <c r="P757" s="48">
        <f>Calculations!O734</f>
        <v>0</v>
      </c>
      <c r="Q757" s="48">
        <f>Calculations!T734</f>
        <v>0</v>
      </c>
      <c r="R757" s="48">
        <f>Calculations!M734</f>
        <v>0</v>
      </c>
      <c r="S757" s="48">
        <f>Calculations!R734</f>
        <v>0</v>
      </c>
      <c r="T757" s="28" t="s">
        <v>2616</v>
      </c>
      <c r="U757" s="28" t="s">
        <v>2622</v>
      </c>
      <c r="V757" s="26" t="s">
        <v>2626</v>
      </c>
      <c r="W757" s="35" t="s">
        <v>2635</v>
      </c>
      <c r="X757" s="36"/>
    </row>
    <row r="758" spans="2:24" ht="25.5" x14ac:dyDescent="0.2">
      <c r="B758" s="10" t="str">
        <f>Calculations!A962</f>
        <v>SE/045</v>
      </c>
      <c r="C758" s="10" t="str">
        <f>Calculations!B962</f>
        <v>Burnham Avenue, Bierley</v>
      </c>
      <c r="D758" s="10" t="str">
        <f>Calculations!C962</f>
        <v>Residential</v>
      </c>
      <c r="E758" s="48">
        <f>Calculations!D962</f>
        <v>1.0877399999999999</v>
      </c>
      <c r="F758" s="48">
        <f>Calculations!H962</f>
        <v>1.0877399999999999</v>
      </c>
      <c r="G758" s="48">
        <f>Calculations!L962</f>
        <v>100</v>
      </c>
      <c r="H758" s="48">
        <f>Calculations!G962</f>
        <v>0</v>
      </c>
      <c r="I758" s="48">
        <f>Calculations!K962</f>
        <v>0</v>
      </c>
      <c r="J758" s="48">
        <f>Calculations!F962</f>
        <v>0</v>
      </c>
      <c r="K758" s="48">
        <f>Calculations!J962</f>
        <v>0</v>
      </c>
      <c r="L758" s="48">
        <f>Calculations!E962</f>
        <v>0</v>
      </c>
      <c r="M758" s="48">
        <f>Calculations!I962</f>
        <v>0</v>
      </c>
      <c r="N758" s="48">
        <f>Calculations!Q962</f>
        <v>0.38425237935400003</v>
      </c>
      <c r="O758" s="48">
        <f>Calculations!V962</f>
        <v>35.32575609557432</v>
      </c>
      <c r="P758" s="48">
        <f>Calculations!O962</f>
        <v>0.234985295436</v>
      </c>
      <c r="Q758" s="48">
        <f>Calculations!T962</f>
        <v>21.603075683159581</v>
      </c>
      <c r="R758" s="48">
        <f>Calculations!M962</f>
        <v>0.12783907934800001</v>
      </c>
      <c r="S758" s="48">
        <f>Calculations!R962</f>
        <v>11.7527239366025</v>
      </c>
      <c r="T758" s="28" t="s">
        <v>2615</v>
      </c>
      <c r="U758" s="28" t="s">
        <v>2622</v>
      </c>
      <c r="V758" s="26" t="s">
        <v>2623</v>
      </c>
      <c r="W758" s="35" t="s">
        <v>2632</v>
      </c>
      <c r="X758" s="36"/>
    </row>
    <row r="759" spans="2:24" x14ac:dyDescent="0.2">
      <c r="B759" s="10" t="str">
        <f>Calculations!A736</f>
        <v>NW/011</v>
      </c>
      <c r="C759" s="10" t="str">
        <f>Calculations!B736</f>
        <v>St Marys Road, Manningham</v>
      </c>
      <c r="D759" s="10" t="str">
        <f>Calculations!C736</f>
        <v>Residential</v>
      </c>
      <c r="E759" s="48">
        <f>Calculations!D736</f>
        <v>0.36350900000000003</v>
      </c>
      <c r="F759" s="48">
        <f>Calculations!H736</f>
        <v>0.36350900000000003</v>
      </c>
      <c r="G759" s="48">
        <f>Calculations!L736</f>
        <v>100</v>
      </c>
      <c r="H759" s="48">
        <f>Calculations!G736</f>
        <v>0</v>
      </c>
      <c r="I759" s="48">
        <f>Calculations!K736</f>
        <v>0</v>
      </c>
      <c r="J759" s="48">
        <f>Calculations!F736</f>
        <v>0</v>
      </c>
      <c r="K759" s="48">
        <f>Calculations!J736</f>
        <v>0</v>
      </c>
      <c r="L759" s="48">
        <f>Calculations!E736</f>
        <v>0</v>
      </c>
      <c r="M759" s="48">
        <f>Calculations!I736</f>
        <v>0</v>
      </c>
      <c r="N759" s="48">
        <f>Calculations!Q736</f>
        <v>2.3204917235E-3</v>
      </c>
      <c r="O759" s="48">
        <f>Calculations!V736</f>
        <v>0.63835880913539966</v>
      </c>
      <c r="P759" s="48">
        <f>Calculations!O736</f>
        <v>0</v>
      </c>
      <c r="Q759" s="48">
        <f>Calculations!T736</f>
        <v>0</v>
      </c>
      <c r="R759" s="48">
        <f>Calculations!M736</f>
        <v>0</v>
      </c>
      <c r="S759" s="48">
        <f>Calculations!R736</f>
        <v>0</v>
      </c>
      <c r="T759" s="28" t="s">
        <v>2616</v>
      </c>
      <c r="U759" s="28" t="s">
        <v>2622</v>
      </c>
      <c r="V759" s="26" t="s">
        <v>2626</v>
      </c>
      <c r="W759" s="35" t="s">
        <v>2635</v>
      </c>
      <c r="X759" s="36"/>
    </row>
    <row r="760" spans="2:24" x14ac:dyDescent="0.2">
      <c r="B760" s="10" t="str">
        <f>Calculations!A737</f>
        <v>NW/012A</v>
      </c>
      <c r="C760" s="10" t="str">
        <f>Calculations!B737</f>
        <v>St Marys Road, Manningham</v>
      </c>
      <c r="D760" s="10" t="str">
        <f>Calculations!C737</f>
        <v>Residential</v>
      </c>
      <c r="E760" s="48">
        <f>Calculations!D737</f>
        <v>0.219996</v>
      </c>
      <c r="F760" s="48">
        <f>Calculations!H737</f>
        <v>0.219996</v>
      </c>
      <c r="G760" s="48">
        <f>Calculations!L737</f>
        <v>100</v>
      </c>
      <c r="H760" s="48">
        <f>Calculations!G737</f>
        <v>0</v>
      </c>
      <c r="I760" s="48">
        <f>Calculations!K737</f>
        <v>0</v>
      </c>
      <c r="J760" s="48">
        <f>Calculations!F737</f>
        <v>0</v>
      </c>
      <c r="K760" s="48">
        <f>Calculations!J737</f>
        <v>0</v>
      </c>
      <c r="L760" s="48">
        <f>Calculations!E737</f>
        <v>0</v>
      </c>
      <c r="M760" s="48">
        <f>Calculations!I737</f>
        <v>0</v>
      </c>
      <c r="N760" s="48">
        <f>Calculations!Q737</f>
        <v>5.1367436524900001E-2</v>
      </c>
      <c r="O760" s="48">
        <f>Calculations!V737</f>
        <v>23.34925931603302</v>
      </c>
      <c r="P760" s="48">
        <f>Calculations!O737</f>
        <v>1.2324790308200001E-2</v>
      </c>
      <c r="Q760" s="48">
        <f>Calculations!T737</f>
        <v>5.6022792724413177</v>
      </c>
      <c r="R760" s="48">
        <f>Calculations!M737</f>
        <v>0</v>
      </c>
      <c r="S760" s="48">
        <f>Calculations!R737</f>
        <v>0</v>
      </c>
      <c r="T760" s="28" t="s">
        <v>2616</v>
      </c>
      <c r="U760" s="28" t="s">
        <v>2622</v>
      </c>
      <c r="V760" s="26" t="s">
        <v>2626</v>
      </c>
      <c r="W760" s="35" t="s">
        <v>2635</v>
      </c>
      <c r="X760" s="36"/>
    </row>
    <row r="761" spans="2:24" x14ac:dyDescent="0.2">
      <c r="B761" s="10" t="str">
        <f>Calculations!A738</f>
        <v>NW/012B</v>
      </c>
      <c r="C761" s="10" t="str">
        <f>Calculations!B738</f>
        <v>St Marys Road</v>
      </c>
      <c r="D761" s="10" t="str">
        <f>Calculations!C738</f>
        <v>Residential</v>
      </c>
      <c r="E761" s="48">
        <f>Calculations!D738</f>
        <v>0.21725700000000001</v>
      </c>
      <c r="F761" s="48">
        <f>Calculations!H738</f>
        <v>0.21725700000000001</v>
      </c>
      <c r="G761" s="48">
        <f>Calculations!L738</f>
        <v>100</v>
      </c>
      <c r="H761" s="48">
        <f>Calculations!G738</f>
        <v>0</v>
      </c>
      <c r="I761" s="48">
        <f>Calculations!K738</f>
        <v>0</v>
      </c>
      <c r="J761" s="48">
        <f>Calculations!F738</f>
        <v>0</v>
      </c>
      <c r="K761" s="48">
        <f>Calculations!J738</f>
        <v>0</v>
      </c>
      <c r="L761" s="48">
        <f>Calculations!E738</f>
        <v>0</v>
      </c>
      <c r="M761" s="48">
        <f>Calculations!I738</f>
        <v>0</v>
      </c>
      <c r="N761" s="48">
        <f>Calculations!Q738</f>
        <v>5.6800806329900005E-2</v>
      </c>
      <c r="O761" s="48">
        <f>Calculations!V738</f>
        <v>26.144522998062204</v>
      </c>
      <c r="P761" s="48">
        <f>Calculations!O738</f>
        <v>1.31069557774E-2</v>
      </c>
      <c r="Q761" s="48">
        <f>Calculations!T738</f>
        <v>6.0329267997809044</v>
      </c>
      <c r="R761" s="48">
        <f>Calculations!M738</f>
        <v>0</v>
      </c>
      <c r="S761" s="48">
        <f>Calculations!R738</f>
        <v>0</v>
      </c>
      <c r="T761" s="28" t="s">
        <v>2616</v>
      </c>
      <c r="U761" s="28" t="s">
        <v>2622</v>
      </c>
      <c r="V761" s="26" t="s">
        <v>2626</v>
      </c>
      <c r="W761" s="35" t="s">
        <v>2635</v>
      </c>
      <c r="X761" s="36"/>
    </row>
    <row r="762" spans="2:24" x14ac:dyDescent="0.2">
      <c r="B762" s="10" t="str">
        <f>Calculations!A739</f>
        <v>NW/013A</v>
      </c>
      <c r="C762" s="10" t="str">
        <f>Calculations!B739</f>
        <v>Priestman Street</v>
      </c>
      <c r="D762" s="10" t="str">
        <f>Calculations!C739</f>
        <v>Residential</v>
      </c>
      <c r="E762" s="48">
        <f>Calculations!D739</f>
        <v>0.89239199999999996</v>
      </c>
      <c r="F762" s="48">
        <f>Calculations!H739</f>
        <v>0.89239199999999996</v>
      </c>
      <c r="G762" s="48">
        <f>Calculations!L739</f>
        <v>100</v>
      </c>
      <c r="H762" s="48">
        <f>Calculations!G739</f>
        <v>0</v>
      </c>
      <c r="I762" s="48">
        <f>Calculations!K739</f>
        <v>0</v>
      </c>
      <c r="J762" s="48">
        <f>Calculations!F739</f>
        <v>0</v>
      </c>
      <c r="K762" s="48">
        <f>Calculations!J739</f>
        <v>0</v>
      </c>
      <c r="L762" s="48">
        <f>Calculations!E739</f>
        <v>0</v>
      </c>
      <c r="M762" s="48">
        <f>Calculations!I739</f>
        <v>0</v>
      </c>
      <c r="N762" s="48">
        <f>Calculations!Q739</f>
        <v>1.178540458664E-2</v>
      </c>
      <c r="O762" s="48">
        <f>Calculations!V739</f>
        <v>1.3206533212579226</v>
      </c>
      <c r="P762" s="48">
        <f>Calculations!O739</f>
        <v>9.5610229151100005E-3</v>
      </c>
      <c r="Q762" s="48">
        <f>Calculations!T739</f>
        <v>1.071392719243337</v>
      </c>
      <c r="R762" s="48">
        <f>Calculations!M739</f>
        <v>0</v>
      </c>
      <c r="S762" s="48">
        <f>Calculations!R739</f>
        <v>0</v>
      </c>
      <c r="T762" s="28" t="s">
        <v>2616</v>
      </c>
      <c r="U762" s="28" t="s">
        <v>2622</v>
      </c>
      <c r="V762" s="26" t="s">
        <v>2626</v>
      </c>
      <c r="W762" s="35" t="s">
        <v>2635</v>
      </c>
      <c r="X762" s="36"/>
    </row>
    <row r="763" spans="2:24" x14ac:dyDescent="0.2">
      <c r="B763" s="10" t="str">
        <f>Calculations!A740</f>
        <v>NW/013B</v>
      </c>
      <c r="C763" s="10" t="str">
        <f>Calculations!B740</f>
        <v>Newport Road, Manningham</v>
      </c>
      <c r="D763" s="10" t="str">
        <f>Calculations!C740</f>
        <v>Residential</v>
      </c>
      <c r="E763" s="48">
        <f>Calculations!D740</f>
        <v>9.4454200000000002E-2</v>
      </c>
      <c r="F763" s="48">
        <f>Calculations!H740</f>
        <v>9.4454200000000002E-2</v>
      </c>
      <c r="G763" s="48">
        <f>Calculations!L740</f>
        <v>100</v>
      </c>
      <c r="H763" s="48">
        <f>Calculations!G740</f>
        <v>0</v>
      </c>
      <c r="I763" s="48">
        <f>Calculations!K740</f>
        <v>0</v>
      </c>
      <c r="J763" s="48">
        <f>Calculations!F740</f>
        <v>0</v>
      </c>
      <c r="K763" s="48">
        <f>Calculations!J740</f>
        <v>0</v>
      </c>
      <c r="L763" s="48">
        <f>Calculations!E740</f>
        <v>0</v>
      </c>
      <c r="M763" s="48">
        <f>Calculations!I740</f>
        <v>0</v>
      </c>
      <c r="N763" s="48">
        <f>Calculations!Q740</f>
        <v>0</v>
      </c>
      <c r="O763" s="48">
        <f>Calculations!V740</f>
        <v>0</v>
      </c>
      <c r="P763" s="48">
        <f>Calculations!O740</f>
        <v>0</v>
      </c>
      <c r="Q763" s="48">
        <f>Calculations!T740</f>
        <v>0</v>
      </c>
      <c r="R763" s="48">
        <f>Calculations!M740</f>
        <v>0</v>
      </c>
      <c r="S763" s="48">
        <f>Calculations!R740</f>
        <v>0</v>
      </c>
      <c r="T763" s="28" t="s">
        <v>2616</v>
      </c>
      <c r="U763" s="28" t="s">
        <v>2622</v>
      </c>
      <c r="V763" s="26" t="s">
        <v>2627</v>
      </c>
      <c r="W763" s="35" t="s">
        <v>2631</v>
      </c>
      <c r="X763" s="36"/>
    </row>
    <row r="764" spans="2:24" x14ac:dyDescent="0.2">
      <c r="B764" s="10" t="str">
        <f>Calculations!A741</f>
        <v>NW/015</v>
      </c>
      <c r="C764" s="10" t="str">
        <f>Calculations!B741</f>
        <v>Acacia Drive, Sandy Lane</v>
      </c>
      <c r="D764" s="10" t="str">
        <f>Calculations!C741</f>
        <v>Residential</v>
      </c>
      <c r="E764" s="48">
        <f>Calculations!D741</f>
        <v>3.7200199999999999</v>
      </c>
      <c r="F764" s="48">
        <f>Calculations!H741</f>
        <v>3.7200199999999999</v>
      </c>
      <c r="G764" s="48">
        <f>Calculations!L741</f>
        <v>100</v>
      </c>
      <c r="H764" s="48">
        <f>Calculations!G741</f>
        <v>0</v>
      </c>
      <c r="I764" s="48">
        <f>Calculations!K741</f>
        <v>0</v>
      </c>
      <c r="J764" s="48">
        <f>Calculations!F741</f>
        <v>0</v>
      </c>
      <c r="K764" s="48">
        <f>Calculations!J741</f>
        <v>0</v>
      </c>
      <c r="L764" s="48">
        <f>Calculations!E741</f>
        <v>0</v>
      </c>
      <c r="M764" s="48">
        <f>Calculations!I741</f>
        <v>0</v>
      </c>
      <c r="N764" s="48">
        <f>Calculations!Q741</f>
        <v>3.2275067807644997E-2</v>
      </c>
      <c r="O764" s="48">
        <f>Calculations!V741</f>
        <v>0.86760468512655842</v>
      </c>
      <c r="P764" s="48">
        <f>Calculations!O741</f>
        <v>1.4335006594499999E-4</v>
      </c>
      <c r="Q764" s="48">
        <f>Calculations!T741</f>
        <v>3.8534756787597913E-3</v>
      </c>
      <c r="R764" s="48">
        <f>Calculations!M741</f>
        <v>0</v>
      </c>
      <c r="S764" s="48">
        <f>Calculations!R741</f>
        <v>0</v>
      </c>
      <c r="T764" s="28" t="s">
        <v>2616</v>
      </c>
      <c r="U764" s="28" t="s">
        <v>2622</v>
      </c>
      <c r="V764" s="26" t="s">
        <v>2626</v>
      </c>
      <c r="W764" s="35" t="s">
        <v>2635</v>
      </c>
      <c r="X764" s="36"/>
    </row>
    <row r="765" spans="2:24" x14ac:dyDescent="0.2">
      <c r="B765" s="10" t="str">
        <f>Calculations!A742</f>
        <v>NW/016</v>
      </c>
      <c r="C765" s="10" t="str">
        <f>Calculations!B742</f>
        <v>Mount Pleasant Farm, Sandy Lane</v>
      </c>
      <c r="D765" s="10" t="str">
        <f>Calculations!C742</f>
        <v>Residential</v>
      </c>
      <c r="E765" s="48">
        <f>Calculations!D742</f>
        <v>11.1685</v>
      </c>
      <c r="F765" s="48">
        <f>Calculations!H742</f>
        <v>11.1685</v>
      </c>
      <c r="G765" s="48">
        <f>Calculations!L742</f>
        <v>100</v>
      </c>
      <c r="H765" s="48">
        <f>Calculations!G742</f>
        <v>0</v>
      </c>
      <c r="I765" s="48">
        <f>Calculations!K742</f>
        <v>0</v>
      </c>
      <c r="J765" s="48">
        <f>Calculations!F742</f>
        <v>0</v>
      </c>
      <c r="K765" s="48">
        <f>Calculations!J742</f>
        <v>0</v>
      </c>
      <c r="L765" s="48">
        <f>Calculations!E742</f>
        <v>0</v>
      </c>
      <c r="M765" s="48">
        <f>Calculations!I742</f>
        <v>0</v>
      </c>
      <c r="N765" s="48">
        <f>Calculations!Q742</f>
        <v>0.53648306862570005</v>
      </c>
      <c r="O765" s="48">
        <f>Calculations!V742</f>
        <v>4.8035373472328429</v>
      </c>
      <c r="P765" s="48">
        <f>Calculations!O742</f>
        <v>0.1480683458207</v>
      </c>
      <c r="Q765" s="48">
        <f>Calculations!T742</f>
        <v>1.3257675231293371</v>
      </c>
      <c r="R765" s="48">
        <f>Calculations!M742</f>
        <v>7.4277359415499997E-2</v>
      </c>
      <c r="S765" s="48">
        <f>Calculations!R742</f>
        <v>0.66506119367417293</v>
      </c>
      <c r="T765" s="28" t="s">
        <v>2616</v>
      </c>
      <c r="U765" s="28" t="s">
        <v>2622</v>
      </c>
      <c r="V765" s="26" t="s">
        <v>2626</v>
      </c>
      <c r="W765" s="35" t="s">
        <v>2635</v>
      </c>
      <c r="X765" s="36"/>
    </row>
    <row r="766" spans="2:24" x14ac:dyDescent="0.2">
      <c r="B766" s="10" t="str">
        <f>Calculations!A743</f>
        <v>NW/017</v>
      </c>
      <c r="C766" s="10" t="str">
        <f>Calculations!B743</f>
        <v>Wilsden Road, Sandy Lane,</v>
      </c>
      <c r="D766" s="10" t="str">
        <f>Calculations!C743</f>
        <v>Residential</v>
      </c>
      <c r="E766" s="48">
        <f>Calculations!D743</f>
        <v>13.7501</v>
      </c>
      <c r="F766" s="48">
        <f>Calculations!H743</f>
        <v>13.7501</v>
      </c>
      <c r="G766" s="48">
        <f>Calculations!L743</f>
        <v>100</v>
      </c>
      <c r="H766" s="48">
        <f>Calculations!G743</f>
        <v>0</v>
      </c>
      <c r="I766" s="48">
        <f>Calculations!K743</f>
        <v>0</v>
      </c>
      <c r="J766" s="48">
        <f>Calculations!F743</f>
        <v>0</v>
      </c>
      <c r="K766" s="48">
        <f>Calculations!J743</f>
        <v>0</v>
      </c>
      <c r="L766" s="48">
        <f>Calculations!E743</f>
        <v>0</v>
      </c>
      <c r="M766" s="48">
        <f>Calculations!I743</f>
        <v>0</v>
      </c>
      <c r="N766" s="48">
        <f>Calculations!Q743</f>
        <v>0.19074196753875999</v>
      </c>
      <c r="O766" s="48">
        <f>Calculations!V743</f>
        <v>1.3872042206148318</v>
      </c>
      <c r="P766" s="48">
        <f>Calculations!O743</f>
        <v>2.8249450267599997E-3</v>
      </c>
      <c r="Q766" s="48">
        <f>Calculations!T743</f>
        <v>2.0544905322579469E-2</v>
      </c>
      <c r="R766" s="48">
        <f>Calculations!M743</f>
        <v>4.4846297811000001E-4</v>
      </c>
      <c r="S766" s="48">
        <f>Calculations!R743</f>
        <v>3.2615252115257348E-3</v>
      </c>
      <c r="T766" s="28" t="s">
        <v>2616</v>
      </c>
      <c r="U766" s="28" t="s">
        <v>2622</v>
      </c>
      <c r="V766" s="26" t="s">
        <v>2626</v>
      </c>
      <c r="W766" s="35" t="s">
        <v>2635</v>
      </c>
      <c r="X766" s="36"/>
    </row>
    <row r="767" spans="2:24" x14ac:dyDescent="0.2">
      <c r="B767" s="10" t="str">
        <f>Calculations!A744</f>
        <v>NW/018</v>
      </c>
      <c r="C767" s="10" t="str">
        <f>Calculations!B744</f>
        <v>High Ash Farm, Allerton Road, Allerton</v>
      </c>
      <c r="D767" s="10" t="str">
        <f>Calculations!C744</f>
        <v>Residential</v>
      </c>
      <c r="E767" s="48">
        <f>Calculations!D744</f>
        <v>2.5750999999999999</v>
      </c>
      <c r="F767" s="48">
        <f>Calculations!H744</f>
        <v>2.5750999999999999</v>
      </c>
      <c r="G767" s="48">
        <f>Calculations!L744</f>
        <v>100</v>
      </c>
      <c r="H767" s="48">
        <f>Calculations!G744</f>
        <v>0</v>
      </c>
      <c r="I767" s="48">
        <f>Calculations!K744</f>
        <v>0</v>
      </c>
      <c r="J767" s="48">
        <f>Calculations!F744</f>
        <v>0</v>
      </c>
      <c r="K767" s="48">
        <f>Calculations!J744</f>
        <v>0</v>
      </c>
      <c r="L767" s="48">
        <f>Calculations!E744</f>
        <v>0</v>
      </c>
      <c r="M767" s="48">
        <f>Calculations!I744</f>
        <v>0</v>
      </c>
      <c r="N767" s="48">
        <f>Calculations!Q744</f>
        <v>9.4415617945400009E-3</v>
      </c>
      <c r="O767" s="48">
        <f>Calculations!V744</f>
        <v>0.36664835519164307</v>
      </c>
      <c r="P767" s="48">
        <f>Calculations!O744</f>
        <v>0</v>
      </c>
      <c r="Q767" s="48">
        <f>Calculations!T744</f>
        <v>0</v>
      </c>
      <c r="R767" s="48">
        <f>Calculations!M744</f>
        <v>0</v>
      </c>
      <c r="S767" s="48">
        <f>Calculations!R744</f>
        <v>0</v>
      </c>
      <c r="T767" s="28" t="s">
        <v>2616</v>
      </c>
      <c r="U767" s="28" t="s">
        <v>2622</v>
      </c>
      <c r="V767" s="26" t="s">
        <v>2626</v>
      </c>
      <c r="W767" s="35" t="s">
        <v>2635</v>
      </c>
      <c r="X767" s="36"/>
    </row>
    <row r="768" spans="2:24" x14ac:dyDescent="0.2">
      <c r="B768" s="10" t="str">
        <f>Calculations!A745</f>
        <v>NW/019</v>
      </c>
      <c r="C768" s="10" t="str">
        <f>Calculations!B745</f>
        <v>West Avenue, Sandy Lane</v>
      </c>
      <c r="D768" s="10" t="str">
        <f>Calculations!C745</f>
        <v>Residential</v>
      </c>
      <c r="E768" s="48">
        <f>Calculations!D745</f>
        <v>0.370168</v>
      </c>
      <c r="F768" s="48">
        <f>Calculations!H745</f>
        <v>0.370168</v>
      </c>
      <c r="G768" s="48">
        <f>Calculations!L745</f>
        <v>100</v>
      </c>
      <c r="H768" s="48">
        <f>Calculations!G745</f>
        <v>0</v>
      </c>
      <c r="I768" s="48">
        <f>Calculations!K745</f>
        <v>0</v>
      </c>
      <c r="J768" s="48">
        <f>Calculations!F745</f>
        <v>0</v>
      </c>
      <c r="K768" s="48">
        <f>Calculations!J745</f>
        <v>0</v>
      </c>
      <c r="L768" s="48">
        <f>Calculations!E745</f>
        <v>0</v>
      </c>
      <c r="M768" s="48">
        <f>Calculations!I745</f>
        <v>0</v>
      </c>
      <c r="N768" s="48">
        <f>Calculations!Q745</f>
        <v>0</v>
      </c>
      <c r="O768" s="48">
        <f>Calculations!V745</f>
        <v>0</v>
      </c>
      <c r="P768" s="48">
        <f>Calculations!O745</f>
        <v>0</v>
      </c>
      <c r="Q768" s="48">
        <f>Calculations!T745</f>
        <v>0</v>
      </c>
      <c r="R768" s="48">
        <f>Calculations!M745</f>
        <v>0</v>
      </c>
      <c r="S768" s="48">
        <f>Calculations!R745</f>
        <v>0</v>
      </c>
      <c r="T768" s="28" t="s">
        <v>2616</v>
      </c>
      <c r="U768" s="28" t="s">
        <v>2622</v>
      </c>
      <c r="V768" s="26" t="s">
        <v>2627</v>
      </c>
      <c r="W768" s="35" t="s">
        <v>2631</v>
      </c>
      <c r="X768" s="36"/>
    </row>
    <row r="769" spans="2:24" x14ac:dyDescent="0.2">
      <c r="B769" s="10" t="str">
        <f>Calculations!A746</f>
        <v>NW/020</v>
      </c>
      <c r="C769" s="10" t="str">
        <f>Calculations!B746</f>
        <v>Haworth Road, Sandy Lane</v>
      </c>
      <c r="D769" s="10" t="str">
        <f>Calculations!C746</f>
        <v>Residential</v>
      </c>
      <c r="E769" s="48">
        <f>Calculations!D746</f>
        <v>7.5510299999999999</v>
      </c>
      <c r="F769" s="48">
        <f>Calculations!H746</f>
        <v>7.5510299999999999</v>
      </c>
      <c r="G769" s="48">
        <f>Calculations!L746</f>
        <v>100</v>
      </c>
      <c r="H769" s="48">
        <f>Calculations!G746</f>
        <v>0</v>
      </c>
      <c r="I769" s="48">
        <f>Calculations!K746</f>
        <v>0</v>
      </c>
      <c r="J769" s="48">
        <f>Calculations!F746</f>
        <v>0</v>
      </c>
      <c r="K769" s="48">
        <f>Calculations!J746</f>
        <v>0</v>
      </c>
      <c r="L769" s="48">
        <f>Calculations!E746</f>
        <v>0</v>
      </c>
      <c r="M769" s="48">
        <f>Calculations!I746</f>
        <v>0</v>
      </c>
      <c r="N769" s="48">
        <f>Calculations!Q746</f>
        <v>0.19132021164499</v>
      </c>
      <c r="O769" s="48">
        <f>Calculations!V746</f>
        <v>2.5336968816835581</v>
      </c>
      <c r="P769" s="48">
        <f>Calculations!O746</f>
        <v>1.736483559499E-2</v>
      </c>
      <c r="Q769" s="48">
        <f>Calculations!T746</f>
        <v>0.22996644954383708</v>
      </c>
      <c r="R769" s="48">
        <f>Calculations!M746</f>
        <v>1.5376137600000001E-2</v>
      </c>
      <c r="S769" s="48">
        <f>Calculations!R746</f>
        <v>0.20362967171366025</v>
      </c>
      <c r="T769" s="28" t="s">
        <v>2616</v>
      </c>
      <c r="U769" s="28" t="s">
        <v>2622</v>
      </c>
      <c r="V769" s="26" t="s">
        <v>2626</v>
      </c>
      <c r="W769" s="35" t="s">
        <v>2635</v>
      </c>
      <c r="X769" s="36"/>
    </row>
    <row r="770" spans="2:24" x14ac:dyDescent="0.2">
      <c r="B770" s="10" t="str">
        <f>Calculations!A747</f>
        <v>NW/021</v>
      </c>
      <c r="C770" s="10" t="str">
        <f>Calculations!B747</f>
        <v>Wilsden Road, Sandy Lane,</v>
      </c>
      <c r="D770" s="10" t="str">
        <f>Calculations!C747</f>
        <v>Residential</v>
      </c>
      <c r="E770" s="48">
        <f>Calculations!D747</f>
        <v>3.2401499999999999</v>
      </c>
      <c r="F770" s="48">
        <f>Calculations!H747</f>
        <v>3.2401499999999999</v>
      </c>
      <c r="G770" s="48">
        <f>Calculations!L747</f>
        <v>100</v>
      </c>
      <c r="H770" s="48">
        <f>Calculations!G747</f>
        <v>0</v>
      </c>
      <c r="I770" s="48">
        <f>Calculations!K747</f>
        <v>0</v>
      </c>
      <c r="J770" s="48">
        <f>Calculations!F747</f>
        <v>0</v>
      </c>
      <c r="K770" s="48">
        <f>Calculations!J747</f>
        <v>0</v>
      </c>
      <c r="L770" s="48">
        <f>Calculations!E747</f>
        <v>0</v>
      </c>
      <c r="M770" s="48">
        <f>Calculations!I747</f>
        <v>0</v>
      </c>
      <c r="N770" s="48">
        <f>Calculations!Q747</f>
        <v>0</v>
      </c>
      <c r="O770" s="48">
        <f>Calculations!V747</f>
        <v>0</v>
      </c>
      <c r="P770" s="48">
        <f>Calculations!O747</f>
        <v>0</v>
      </c>
      <c r="Q770" s="48">
        <f>Calculations!T747</f>
        <v>0</v>
      </c>
      <c r="R770" s="48">
        <f>Calculations!M747</f>
        <v>0</v>
      </c>
      <c r="S770" s="48">
        <f>Calculations!R747</f>
        <v>0</v>
      </c>
      <c r="T770" s="28" t="s">
        <v>2616</v>
      </c>
      <c r="U770" s="28" t="s">
        <v>2622</v>
      </c>
      <c r="V770" s="26" t="s">
        <v>2626</v>
      </c>
      <c r="W770" s="35" t="s">
        <v>2635</v>
      </c>
      <c r="X770" s="36"/>
    </row>
    <row r="771" spans="2:24" x14ac:dyDescent="0.2">
      <c r="B771" s="10" t="str">
        <f>Calculations!A748</f>
        <v>NW/022</v>
      </c>
      <c r="C771" s="10" t="str">
        <f>Calculations!B748</f>
        <v>Wilsden Road, Sandy Lane</v>
      </c>
      <c r="D771" s="10" t="str">
        <f>Calculations!C748</f>
        <v>Residential</v>
      </c>
      <c r="E771" s="48">
        <f>Calculations!D748</f>
        <v>2.2150400000000001</v>
      </c>
      <c r="F771" s="48">
        <f>Calculations!H748</f>
        <v>2.2150400000000001</v>
      </c>
      <c r="G771" s="48">
        <f>Calculations!L748</f>
        <v>100</v>
      </c>
      <c r="H771" s="48">
        <f>Calculations!G748</f>
        <v>0</v>
      </c>
      <c r="I771" s="48">
        <f>Calculations!K748</f>
        <v>0</v>
      </c>
      <c r="J771" s="48">
        <f>Calculations!F748</f>
        <v>0</v>
      </c>
      <c r="K771" s="48">
        <f>Calculations!J748</f>
        <v>0</v>
      </c>
      <c r="L771" s="48">
        <f>Calculations!E748</f>
        <v>0</v>
      </c>
      <c r="M771" s="48">
        <f>Calculations!I748</f>
        <v>0</v>
      </c>
      <c r="N771" s="48">
        <f>Calculations!Q748</f>
        <v>0</v>
      </c>
      <c r="O771" s="48">
        <f>Calculations!V748</f>
        <v>0</v>
      </c>
      <c r="P771" s="48">
        <f>Calculations!O748</f>
        <v>0</v>
      </c>
      <c r="Q771" s="48">
        <f>Calculations!T748</f>
        <v>0</v>
      </c>
      <c r="R771" s="48">
        <f>Calculations!M748</f>
        <v>0</v>
      </c>
      <c r="S771" s="48">
        <f>Calculations!R748</f>
        <v>0</v>
      </c>
      <c r="T771" s="28" t="s">
        <v>2616</v>
      </c>
      <c r="U771" s="28" t="s">
        <v>2622</v>
      </c>
      <c r="V771" s="26" t="s">
        <v>2626</v>
      </c>
      <c r="W771" s="35" t="s">
        <v>2635</v>
      </c>
      <c r="X771" s="36"/>
    </row>
    <row r="772" spans="2:24" x14ac:dyDescent="0.2">
      <c r="B772" s="10" t="str">
        <f>Calculations!A749</f>
        <v>NW/023</v>
      </c>
      <c r="C772" s="10" t="str">
        <f>Calculations!B749</f>
        <v>Wilsden Road/West Avenue, Sandy Lane</v>
      </c>
      <c r="D772" s="10" t="str">
        <f>Calculations!C749</f>
        <v>Residential</v>
      </c>
      <c r="E772" s="48">
        <f>Calculations!D749</f>
        <v>0.70521299999999998</v>
      </c>
      <c r="F772" s="48">
        <f>Calculations!H749</f>
        <v>0.70521299999999998</v>
      </c>
      <c r="G772" s="48">
        <f>Calculations!L749</f>
        <v>100</v>
      </c>
      <c r="H772" s="48">
        <f>Calculations!G749</f>
        <v>0</v>
      </c>
      <c r="I772" s="48">
        <f>Calculations!K749</f>
        <v>0</v>
      </c>
      <c r="J772" s="48">
        <f>Calculations!F749</f>
        <v>0</v>
      </c>
      <c r="K772" s="48">
        <f>Calculations!J749</f>
        <v>0</v>
      </c>
      <c r="L772" s="48">
        <f>Calculations!E749</f>
        <v>0</v>
      </c>
      <c r="M772" s="48">
        <f>Calculations!I749</f>
        <v>0</v>
      </c>
      <c r="N772" s="48">
        <f>Calculations!Q749</f>
        <v>4.09432764261E-3</v>
      </c>
      <c r="O772" s="48">
        <f>Calculations!V749</f>
        <v>0.58058028462464539</v>
      </c>
      <c r="P772" s="48">
        <f>Calculations!O749</f>
        <v>0</v>
      </c>
      <c r="Q772" s="48">
        <f>Calculations!T749</f>
        <v>0</v>
      </c>
      <c r="R772" s="48">
        <f>Calculations!M749</f>
        <v>0</v>
      </c>
      <c r="S772" s="48">
        <f>Calculations!R749</f>
        <v>0</v>
      </c>
      <c r="T772" s="28" t="s">
        <v>2616</v>
      </c>
      <c r="U772" s="28" t="s">
        <v>2622</v>
      </c>
      <c r="V772" s="26" t="s">
        <v>2626</v>
      </c>
      <c r="W772" s="35" t="s">
        <v>2635</v>
      </c>
      <c r="X772" s="36"/>
    </row>
    <row r="773" spans="2:24" x14ac:dyDescent="0.2">
      <c r="B773" s="10" t="str">
        <f>Calculations!A750</f>
        <v>NW/024</v>
      </c>
      <c r="C773" s="10" t="str">
        <f>Calculations!B750</f>
        <v>Allerton Road, Prune Park Lane</v>
      </c>
      <c r="D773" s="10" t="str">
        <f>Calculations!C750</f>
        <v>Residential</v>
      </c>
      <c r="E773" s="48">
        <f>Calculations!D750</f>
        <v>27.665600000000001</v>
      </c>
      <c r="F773" s="48">
        <f>Calculations!H750</f>
        <v>27.665600000000001</v>
      </c>
      <c r="G773" s="48">
        <f>Calculations!L750</f>
        <v>100</v>
      </c>
      <c r="H773" s="48">
        <f>Calculations!G750</f>
        <v>0</v>
      </c>
      <c r="I773" s="48">
        <f>Calculations!K750</f>
        <v>0</v>
      </c>
      <c r="J773" s="48">
        <f>Calculations!F750</f>
        <v>0</v>
      </c>
      <c r="K773" s="48">
        <f>Calculations!J750</f>
        <v>0</v>
      </c>
      <c r="L773" s="48">
        <f>Calculations!E750</f>
        <v>0</v>
      </c>
      <c r="M773" s="48">
        <f>Calculations!I750</f>
        <v>0</v>
      </c>
      <c r="N773" s="48">
        <f>Calculations!Q750</f>
        <v>1.2033404300549999</v>
      </c>
      <c r="O773" s="48">
        <f>Calculations!V750</f>
        <v>4.3495909362348906</v>
      </c>
      <c r="P773" s="48">
        <f>Calculations!O750</f>
        <v>0.31542595310099997</v>
      </c>
      <c r="Q773" s="48">
        <f>Calculations!T750</f>
        <v>1.1401377635077494</v>
      </c>
      <c r="R773" s="48">
        <f>Calculations!M750</f>
        <v>0.13783690576800001</v>
      </c>
      <c r="S773" s="48">
        <f>Calculations!R750</f>
        <v>0.49822489216933663</v>
      </c>
      <c r="T773" s="28" t="s">
        <v>2616</v>
      </c>
      <c r="U773" s="28" t="s">
        <v>2622</v>
      </c>
      <c r="V773" s="26" t="s">
        <v>2626</v>
      </c>
      <c r="W773" s="35" t="s">
        <v>2635</v>
      </c>
      <c r="X773" s="36"/>
    </row>
    <row r="774" spans="2:24" x14ac:dyDescent="0.2">
      <c r="B774" s="10" t="str">
        <f>Calculations!A751</f>
        <v>NW/025</v>
      </c>
      <c r="C774" s="10" t="str">
        <f>Calculations!B751</f>
        <v>Prune Park Lane, Allerton</v>
      </c>
      <c r="D774" s="10" t="str">
        <f>Calculations!C751</f>
        <v>Residential</v>
      </c>
      <c r="E774" s="48">
        <f>Calculations!D751</f>
        <v>18.574100000000001</v>
      </c>
      <c r="F774" s="48">
        <f>Calculations!H751</f>
        <v>18.574100000000001</v>
      </c>
      <c r="G774" s="48">
        <f>Calculations!L751</f>
        <v>100</v>
      </c>
      <c r="H774" s="48">
        <f>Calculations!G751</f>
        <v>0</v>
      </c>
      <c r="I774" s="48">
        <f>Calculations!K751</f>
        <v>0</v>
      </c>
      <c r="J774" s="48">
        <f>Calculations!F751</f>
        <v>0</v>
      </c>
      <c r="K774" s="48">
        <f>Calculations!J751</f>
        <v>0</v>
      </c>
      <c r="L774" s="48">
        <f>Calculations!E751</f>
        <v>0</v>
      </c>
      <c r="M774" s="48">
        <f>Calculations!I751</f>
        <v>0</v>
      </c>
      <c r="N774" s="48">
        <f>Calculations!Q751</f>
        <v>1.5479785378469999</v>
      </c>
      <c r="O774" s="48">
        <f>Calculations!V751</f>
        <v>8.3340702259974897</v>
      </c>
      <c r="P774" s="48">
        <f>Calculations!O751</f>
        <v>0.81782522590099993</v>
      </c>
      <c r="Q774" s="48">
        <f>Calculations!T751</f>
        <v>4.4030409328096649</v>
      </c>
      <c r="R774" s="48">
        <f>Calculations!M751</f>
        <v>0.65478855208499998</v>
      </c>
      <c r="S774" s="48">
        <f>Calculations!R751</f>
        <v>3.5252774136297313</v>
      </c>
      <c r="T774" s="28" t="s">
        <v>2616</v>
      </c>
      <c r="U774" s="28" t="s">
        <v>2622</v>
      </c>
      <c r="V774" s="26" t="s">
        <v>2626</v>
      </c>
      <c r="W774" s="35" t="s">
        <v>2635</v>
      </c>
      <c r="X774" s="36"/>
    </row>
    <row r="775" spans="2:24" x14ac:dyDescent="0.2">
      <c r="B775" s="10" t="str">
        <f>Calculations!A752</f>
        <v>NW/026</v>
      </c>
      <c r="C775" s="10" t="str">
        <f>Calculations!B752</f>
        <v>Ivy Lane, Allerton</v>
      </c>
      <c r="D775" s="10" t="str">
        <f>Calculations!C752</f>
        <v>Residential</v>
      </c>
      <c r="E775" s="48">
        <f>Calculations!D752</f>
        <v>4.8408499999999997</v>
      </c>
      <c r="F775" s="48">
        <f>Calculations!H752</f>
        <v>4.8408499999999997</v>
      </c>
      <c r="G775" s="48">
        <f>Calculations!L752</f>
        <v>100</v>
      </c>
      <c r="H775" s="48">
        <f>Calculations!G752</f>
        <v>0</v>
      </c>
      <c r="I775" s="48">
        <f>Calculations!K752</f>
        <v>0</v>
      </c>
      <c r="J775" s="48">
        <f>Calculations!F752</f>
        <v>0</v>
      </c>
      <c r="K775" s="48">
        <f>Calculations!J752</f>
        <v>0</v>
      </c>
      <c r="L775" s="48">
        <f>Calculations!E752</f>
        <v>0</v>
      </c>
      <c r="M775" s="48">
        <f>Calculations!I752</f>
        <v>0</v>
      </c>
      <c r="N775" s="48">
        <f>Calculations!Q752</f>
        <v>0.28444136894639999</v>
      </c>
      <c r="O775" s="48">
        <f>Calculations!V752</f>
        <v>5.8758558713118569</v>
      </c>
      <c r="P775" s="48">
        <f>Calculations!O752</f>
        <v>0.10067431035239999</v>
      </c>
      <c r="Q775" s="48">
        <f>Calculations!T752</f>
        <v>2.0796825010566322</v>
      </c>
      <c r="R775" s="48">
        <f>Calculations!M752</f>
        <v>4.3999999999999997E-2</v>
      </c>
      <c r="S775" s="48">
        <f>Calculations!R752</f>
        <v>0.90893128272927282</v>
      </c>
      <c r="T775" s="28" t="s">
        <v>2616</v>
      </c>
      <c r="U775" s="28" t="s">
        <v>2622</v>
      </c>
      <c r="V775" s="26" t="s">
        <v>2626</v>
      </c>
      <c r="W775" s="35" t="s">
        <v>2635</v>
      </c>
      <c r="X775" s="36"/>
    </row>
    <row r="776" spans="2:24" x14ac:dyDescent="0.2">
      <c r="B776" s="10" t="str">
        <f>Calculations!A753</f>
        <v>NW/028</v>
      </c>
      <c r="C776" s="10" t="str">
        <f>Calculations!B753</f>
        <v>Chellow Grange Road, Heaton</v>
      </c>
      <c r="D776" s="10" t="str">
        <f>Calculations!C753</f>
        <v>Residential</v>
      </c>
      <c r="E776" s="48">
        <f>Calculations!D753</f>
        <v>2.13307</v>
      </c>
      <c r="F776" s="48">
        <f>Calculations!H753</f>
        <v>2.13307</v>
      </c>
      <c r="G776" s="48">
        <f>Calculations!L753</f>
        <v>100</v>
      </c>
      <c r="H776" s="48">
        <f>Calculations!G753</f>
        <v>0</v>
      </c>
      <c r="I776" s="48">
        <f>Calculations!K753</f>
        <v>0</v>
      </c>
      <c r="J776" s="48">
        <f>Calculations!F753</f>
        <v>0</v>
      </c>
      <c r="K776" s="48">
        <f>Calculations!J753</f>
        <v>0</v>
      </c>
      <c r="L776" s="48">
        <f>Calculations!E753</f>
        <v>0</v>
      </c>
      <c r="M776" s="48">
        <f>Calculations!I753</f>
        <v>0</v>
      </c>
      <c r="N776" s="48">
        <f>Calculations!Q753</f>
        <v>0.1533080208</v>
      </c>
      <c r="O776" s="48">
        <f>Calculations!V753</f>
        <v>7.187200645079626</v>
      </c>
      <c r="P776" s="48">
        <f>Calculations!O753</f>
        <v>7.1599999999999997E-2</v>
      </c>
      <c r="Q776" s="48">
        <f>Calculations!T753</f>
        <v>3.3566643382542534</v>
      </c>
      <c r="R776" s="48">
        <f>Calculations!M753</f>
        <v>3.9600000000000003E-2</v>
      </c>
      <c r="S776" s="48">
        <f>Calculations!R753</f>
        <v>1.8564791591462071</v>
      </c>
      <c r="T776" s="28" t="s">
        <v>2616</v>
      </c>
      <c r="U776" s="28" t="s">
        <v>2622</v>
      </c>
      <c r="V776" s="26" t="s">
        <v>2626</v>
      </c>
      <c r="W776" s="35" t="s">
        <v>2635</v>
      </c>
      <c r="X776" s="36"/>
    </row>
    <row r="777" spans="2:24" x14ac:dyDescent="0.2">
      <c r="B777" s="10" t="str">
        <f>Calculations!A754</f>
        <v>NW/029</v>
      </c>
      <c r="C777" s="10" t="str">
        <f>Calculations!B754</f>
        <v>Galsworthy Avenue, Daisy Hill</v>
      </c>
      <c r="D777" s="10" t="str">
        <f>Calculations!C754</f>
        <v>Residential</v>
      </c>
      <c r="E777" s="48">
        <f>Calculations!D754</f>
        <v>1.2526600000000001</v>
      </c>
      <c r="F777" s="48">
        <f>Calculations!H754</f>
        <v>1.2526600000000001</v>
      </c>
      <c r="G777" s="48">
        <f>Calculations!L754</f>
        <v>100</v>
      </c>
      <c r="H777" s="48">
        <f>Calculations!G754</f>
        <v>0</v>
      </c>
      <c r="I777" s="48">
        <f>Calculations!K754</f>
        <v>0</v>
      </c>
      <c r="J777" s="48">
        <f>Calculations!F754</f>
        <v>0</v>
      </c>
      <c r="K777" s="48">
        <f>Calculations!J754</f>
        <v>0</v>
      </c>
      <c r="L777" s="48">
        <f>Calculations!E754</f>
        <v>0</v>
      </c>
      <c r="M777" s="48">
        <f>Calculations!I754</f>
        <v>0</v>
      </c>
      <c r="N777" s="48">
        <f>Calculations!Q754</f>
        <v>0</v>
      </c>
      <c r="O777" s="48">
        <f>Calculations!V754</f>
        <v>0</v>
      </c>
      <c r="P777" s="48">
        <f>Calculations!O754</f>
        <v>0</v>
      </c>
      <c r="Q777" s="48">
        <f>Calculations!T754</f>
        <v>0</v>
      </c>
      <c r="R777" s="48">
        <f>Calculations!M754</f>
        <v>0</v>
      </c>
      <c r="S777" s="48">
        <f>Calculations!R754</f>
        <v>0</v>
      </c>
      <c r="T777" s="28" t="s">
        <v>2616</v>
      </c>
      <c r="U777" s="28" t="s">
        <v>2622</v>
      </c>
      <c r="V777" s="26" t="s">
        <v>2626</v>
      </c>
      <c r="W777" s="35" t="s">
        <v>2635</v>
      </c>
      <c r="X777" s="36"/>
    </row>
    <row r="778" spans="2:24" x14ac:dyDescent="0.2">
      <c r="B778" s="10" t="str">
        <f>Calculations!A755</f>
        <v>NW/030A</v>
      </c>
      <c r="C778" s="10" t="str">
        <f>Calculations!B755</f>
        <v>Lynfield Drive, Daisy Hill</v>
      </c>
      <c r="D778" s="10" t="str">
        <f>Calculations!C755</f>
        <v>Residential</v>
      </c>
      <c r="E778" s="48">
        <f>Calculations!D755</f>
        <v>1.4156</v>
      </c>
      <c r="F778" s="48">
        <f>Calculations!H755</f>
        <v>1.4156</v>
      </c>
      <c r="G778" s="48">
        <f>Calculations!L755</f>
        <v>100</v>
      </c>
      <c r="H778" s="48">
        <f>Calculations!G755</f>
        <v>0</v>
      </c>
      <c r="I778" s="48">
        <f>Calculations!K755</f>
        <v>0</v>
      </c>
      <c r="J778" s="48">
        <f>Calculations!F755</f>
        <v>0</v>
      </c>
      <c r="K778" s="48">
        <f>Calculations!J755</f>
        <v>0</v>
      </c>
      <c r="L778" s="48">
        <f>Calculations!E755</f>
        <v>0</v>
      </c>
      <c r="M778" s="48">
        <f>Calculations!I755</f>
        <v>0</v>
      </c>
      <c r="N778" s="48">
        <f>Calculations!Q755</f>
        <v>0</v>
      </c>
      <c r="O778" s="48">
        <f>Calculations!V755</f>
        <v>0</v>
      </c>
      <c r="P778" s="48">
        <f>Calculations!O755</f>
        <v>0</v>
      </c>
      <c r="Q778" s="48">
        <f>Calculations!T755</f>
        <v>0</v>
      </c>
      <c r="R778" s="48">
        <f>Calculations!M755</f>
        <v>0</v>
      </c>
      <c r="S778" s="48">
        <f>Calculations!R755</f>
        <v>0</v>
      </c>
      <c r="T778" s="28" t="s">
        <v>2616</v>
      </c>
      <c r="U778" s="28" t="s">
        <v>2622</v>
      </c>
      <c r="V778" s="26" t="s">
        <v>2626</v>
      </c>
      <c r="W778" s="35" t="s">
        <v>2635</v>
      </c>
      <c r="X778" s="36"/>
    </row>
    <row r="779" spans="2:24" x14ac:dyDescent="0.2">
      <c r="B779" s="10" t="str">
        <f>Calculations!A756</f>
        <v>NW/030B</v>
      </c>
      <c r="C779" s="10" t="str">
        <f>Calculations!B756</f>
        <v>Lynfield Drive, Daisy Hill</v>
      </c>
      <c r="D779" s="10" t="str">
        <f>Calculations!C756</f>
        <v>Residential</v>
      </c>
      <c r="E779" s="48">
        <f>Calculations!D756</f>
        <v>1.23865</v>
      </c>
      <c r="F779" s="48">
        <f>Calculations!H756</f>
        <v>1.23865</v>
      </c>
      <c r="G779" s="48">
        <f>Calculations!L756</f>
        <v>100</v>
      </c>
      <c r="H779" s="48">
        <f>Calculations!G756</f>
        <v>0</v>
      </c>
      <c r="I779" s="48">
        <f>Calculations!K756</f>
        <v>0</v>
      </c>
      <c r="J779" s="48">
        <f>Calculations!F756</f>
        <v>0</v>
      </c>
      <c r="K779" s="48">
        <f>Calculations!J756</f>
        <v>0</v>
      </c>
      <c r="L779" s="48">
        <f>Calculations!E756</f>
        <v>0</v>
      </c>
      <c r="M779" s="48">
        <f>Calculations!I756</f>
        <v>0</v>
      </c>
      <c r="N779" s="48">
        <f>Calculations!Q756</f>
        <v>0</v>
      </c>
      <c r="O779" s="48">
        <f>Calculations!V756</f>
        <v>0</v>
      </c>
      <c r="P779" s="48">
        <f>Calculations!O756</f>
        <v>0</v>
      </c>
      <c r="Q779" s="48">
        <f>Calculations!T756</f>
        <v>0</v>
      </c>
      <c r="R779" s="48">
        <f>Calculations!M756</f>
        <v>0</v>
      </c>
      <c r="S779" s="48">
        <f>Calculations!R756</f>
        <v>0</v>
      </c>
      <c r="T779" s="28" t="s">
        <v>2616</v>
      </c>
      <c r="U779" s="28" t="s">
        <v>2622</v>
      </c>
      <c r="V779" s="26" t="s">
        <v>2626</v>
      </c>
      <c r="W779" s="35" t="s">
        <v>2635</v>
      </c>
      <c r="X779" s="36"/>
    </row>
    <row r="780" spans="2:24" x14ac:dyDescent="0.2">
      <c r="B780" s="10" t="str">
        <f>Calculations!A757</f>
        <v>NW/030C</v>
      </c>
      <c r="C780" s="10" t="str">
        <f>Calculations!B757</f>
        <v>Lynfield Drive, Daisy Hill</v>
      </c>
      <c r="D780" s="10" t="str">
        <f>Calculations!C757</f>
        <v>Residential</v>
      </c>
      <c r="E780" s="48">
        <f>Calculations!D757</f>
        <v>0.33404600000000001</v>
      </c>
      <c r="F780" s="48">
        <f>Calculations!H757</f>
        <v>0.33404600000000001</v>
      </c>
      <c r="G780" s="48">
        <f>Calculations!L757</f>
        <v>100</v>
      </c>
      <c r="H780" s="48">
        <f>Calculations!G757</f>
        <v>0</v>
      </c>
      <c r="I780" s="48">
        <f>Calculations!K757</f>
        <v>0</v>
      </c>
      <c r="J780" s="48">
        <f>Calculations!F757</f>
        <v>0</v>
      </c>
      <c r="K780" s="48">
        <f>Calculations!J757</f>
        <v>0</v>
      </c>
      <c r="L780" s="48">
        <f>Calculations!E757</f>
        <v>0</v>
      </c>
      <c r="M780" s="48">
        <f>Calculations!I757</f>
        <v>0</v>
      </c>
      <c r="N780" s="48">
        <f>Calculations!Q757</f>
        <v>0</v>
      </c>
      <c r="O780" s="48">
        <f>Calculations!V757</f>
        <v>0</v>
      </c>
      <c r="P780" s="48">
        <f>Calculations!O757</f>
        <v>0</v>
      </c>
      <c r="Q780" s="48">
        <f>Calculations!T757</f>
        <v>0</v>
      </c>
      <c r="R780" s="48">
        <f>Calculations!M757</f>
        <v>0</v>
      </c>
      <c r="S780" s="48">
        <f>Calculations!R757</f>
        <v>0</v>
      </c>
      <c r="T780" s="28" t="s">
        <v>2616</v>
      </c>
      <c r="U780" s="28" t="s">
        <v>2622</v>
      </c>
      <c r="V780" s="26" t="s">
        <v>2627</v>
      </c>
      <c r="W780" s="35" t="s">
        <v>2631</v>
      </c>
      <c r="X780" s="36"/>
    </row>
    <row r="781" spans="2:24" x14ac:dyDescent="0.2">
      <c r="B781" s="10" t="str">
        <f>Calculations!A758</f>
        <v>NW/031A</v>
      </c>
      <c r="C781" s="10" t="str">
        <f>Calculations!B758</f>
        <v>Hazel Walk, Daisy Hill</v>
      </c>
      <c r="D781" s="10" t="str">
        <f>Calculations!C758</f>
        <v>Residential</v>
      </c>
      <c r="E781" s="48">
        <f>Calculations!D758</f>
        <v>6.6308299999999996</v>
      </c>
      <c r="F781" s="48">
        <f>Calculations!H758</f>
        <v>6.6308299999999996</v>
      </c>
      <c r="G781" s="48">
        <f>Calculations!L758</f>
        <v>100</v>
      </c>
      <c r="H781" s="48">
        <f>Calculations!G758</f>
        <v>0</v>
      </c>
      <c r="I781" s="48">
        <f>Calculations!K758</f>
        <v>0</v>
      </c>
      <c r="J781" s="48">
        <f>Calculations!F758</f>
        <v>0</v>
      </c>
      <c r="K781" s="48">
        <f>Calculations!J758</f>
        <v>0</v>
      </c>
      <c r="L781" s="48">
        <f>Calculations!E758</f>
        <v>0</v>
      </c>
      <c r="M781" s="48">
        <f>Calculations!I758</f>
        <v>0</v>
      </c>
      <c r="N781" s="48">
        <f>Calculations!Q758</f>
        <v>4.04882550052E-4</v>
      </c>
      <c r="O781" s="48">
        <f>Calculations!V758</f>
        <v>6.1060613837483398E-3</v>
      </c>
      <c r="P781" s="48">
        <f>Calculations!O758</f>
        <v>0</v>
      </c>
      <c r="Q781" s="48">
        <f>Calculations!T758</f>
        <v>0</v>
      </c>
      <c r="R781" s="48">
        <f>Calculations!M758</f>
        <v>0</v>
      </c>
      <c r="S781" s="48">
        <f>Calculations!R758</f>
        <v>0</v>
      </c>
      <c r="T781" s="28" t="s">
        <v>2616</v>
      </c>
      <c r="U781" s="28" t="s">
        <v>2622</v>
      </c>
      <c r="V781" s="26" t="s">
        <v>2626</v>
      </c>
      <c r="W781" s="35" t="s">
        <v>2635</v>
      </c>
      <c r="X781" s="36"/>
    </row>
    <row r="782" spans="2:24" x14ac:dyDescent="0.2">
      <c r="B782" s="10" t="str">
        <f>Calculations!A759</f>
        <v>NW/031B</v>
      </c>
      <c r="C782" s="10" t="str">
        <f>Calculations!B759</f>
        <v>Millmoor Close,</v>
      </c>
      <c r="D782" s="10" t="str">
        <f>Calculations!C759</f>
        <v>Residential</v>
      </c>
      <c r="E782" s="48">
        <f>Calculations!D759</f>
        <v>2.2178800000000001</v>
      </c>
      <c r="F782" s="48">
        <f>Calculations!H759</f>
        <v>2.2178800000000001</v>
      </c>
      <c r="G782" s="48">
        <f>Calculations!L759</f>
        <v>100</v>
      </c>
      <c r="H782" s="48">
        <f>Calculations!G759</f>
        <v>0</v>
      </c>
      <c r="I782" s="48">
        <f>Calculations!K759</f>
        <v>0</v>
      </c>
      <c r="J782" s="48">
        <f>Calculations!F759</f>
        <v>0</v>
      </c>
      <c r="K782" s="48">
        <f>Calculations!J759</f>
        <v>0</v>
      </c>
      <c r="L782" s="48">
        <f>Calculations!E759</f>
        <v>0</v>
      </c>
      <c r="M782" s="48">
        <f>Calculations!I759</f>
        <v>0</v>
      </c>
      <c r="N782" s="48">
        <f>Calculations!Q759</f>
        <v>0</v>
      </c>
      <c r="O782" s="48">
        <f>Calculations!V759</f>
        <v>0</v>
      </c>
      <c r="P782" s="48">
        <f>Calculations!O759</f>
        <v>0</v>
      </c>
      <c r="Q782" s="48">
        <f>Calculations!T759</f>
        <v>0</v>
      </c>
      <c r="R782" s="48">
        <f>Calculations!M759</f>
        <v>0</v>
      </c>
      <c r="S782" s="48">
        <f>Calculations!R759</f>
        <v>0</v>
      </c>
      <c r="T782" s="28" t="s">
        <v>2616</v>
      </c>
      <c r="U782" s="28" t="s">
        <v>2622</v>
      </c>
      <c r="V782" s="26" t="s">
        <v>2626</v>
      </c>
      <c r="W782" s="35" t="s">
        <v>2635</v>
      </c>
      <c r="X782" s="36"/>
    </row>
    <row r="783" spans="2:24" x14ac:dyDescent="0.2">
      <c r="B783" s="10" t="str">
        <f>Calculations!A760</f>
        <v>NW/032</v>
      </c>
      <c r="C783" s="10" t="str">
        <f>Calculations!B760</f>
        <v>Chellow Lane, Daisy Hill</v>
      </c>
      <c r="D783" s="10" t="str">
        <f>Calculations!C760</f>
        <v>Residential</v>
      </c>
      <c r="E783" s="48">
        <f>Calculations!D760</f>
        <v>0.42611900000000003</v>
      </c>
      <c r="F783" s="48">
        <f>Calculations!H760</f>
        <v>0.42611900000000003</v>
      </c>
      <c r="G783" s="48">
        <f>Calculations!L760</f>
        <v>100</v>
      </c>
      <c r="H783" s="48">
        <f>Calculations!G760</f>
        <v>0</v>
      </c>
      <c r="I783" s="48">
        <f>Calculations!K760</f>
        <v>0</v>
      </c>
      <c r="J783" s="48">
        <f>Calculations!F760</f>
        <v>0</v>
      </c>
      <c r="K783" s="48">
        <f>Calculations!J760</f>
        <v>0</v>
      </c>
      <c r="L783" s="48">
        <f>Calculations!E760</f>
        <v>0</v>
      </c>
      <c r="M783" s="48">
        <f>Calculations!I760</f>
        <v>0</v>
      </c>
      <c r="N783" s="48">
        <f>Calculations!Q760</f>
        <v>3.4093210680900002E-2</v>
      </c>
      <c r="O783" s="48">
        <f>Calculations!V760</f>
        <v>8.0008661150758353</v>
      </c>
      <c r="P783" s="48">
        <f>Calculations!O760</f>
        <v>0</v>
      </c>
      <c r="Q783" s="48">
        <f>Calculations!T760</f>
        <v>0</v>
      </c>
      <c r="R783" s="48">
        <f>Calculations!M760</f>
        <v>0</v>
      </c>
      <c r="S783" s="48">
        <f>Calculations!R760</f>
        <v>0</v>
      </c>
      <c r="T783" s="28" t="s">
        <v>2616</v>
      </c>
      <c r="U783" s="28" t="s">
        <v>2622</v>
      </c>
      <c r="V783" s="26" t="s">
        <v>2626</v>
      </c>
      <c r="W783" s="35" t="s">
        <v>2635</v>
      </c>
      <c r="X783" s="36"/>
    </row>
    <row r="784" spans="2:24" x14ac:dyDescent="0.2">
      <c r="B784" s="10" t="str">
        <f>Calculations!A761</f>
        <v>NW/033</v>
      </c>
      <c r="C784" s="10" t="str">
        <f>Calculations!B761</f>
        <v>Chellow  Dene, Bradford</v>
      </c>
      <c r="D784" s="10" t="str">
        <f>Calculations!C761</f>
        <v>Residential</v>
      </c>
      <c r="E784" s="48">
        <f>Calculations!D761</f>
        <v>12.959</v>
      </c>
      <c r="F784" s="48">
        <f>Calculations!H761</f>
        <v>12.959</v>
      </c>
      <c r="G784" s="48">
        <f>Calculations!L761</f>
        <v>100</v>
      </c>
      <c r="H784" s="48">
        <f>Calculations!G761</f>
        <v>0</v>
      </c>
      <c r="I784" s="48">
        <f>Calculations!K761</f>
        <v>0</v>
      </c>
      <c r="J784" s="48">
        <f>Calculations!F761</f>
        <v>0</v>
      </c>
      <c r="K784" s="48">
        <f>Calculations!J761</f>
        <v>0</v>
      </c>
      <c r="L784" s="48">
        <f>Calculations!E761</f>
        <v>0</v>
      </c>
      <c r="M784" s="48">
        <f>Calculations!I761</f>
        <v>0</v>
      </c>
      <c r="N784" s="48">
        <f>Calculations!Q761</f>
        <v>0.3037268270072</v>
      </c>
      <c r="O784" s="48">
        <f>Calculations!V761</f>
        <v>2.3437520411081101</v>
      </c>
      <c r="P784" s="48">
        <f>Calculations!O761</f>
        <v>7.3090892488199999E-2</v>
      </c>
      <c r="Q784" s="48">
        <f>Calculations!T761</f>
        <v>0.56401645565398562</v>
      </c>
      <c r="R784" s="48">
        <f>Calculations!M761</f>
        <v>5.3984271815999997E-2</v>
      </c>
      <c r="S784" s="48">
        <f>Calculations!R761</f>
        <v>0.41657745054402345</v>
      </c>
      <c r="T784" s="28" t="s">
        <v>2616</v>
      </c>
      <c r="U784" s="28" t="s">
        <v>2622</v>
      </c>
      <c r="V784" s="26" t="s">
        <v>2626</v>
      </c>
      <c r="W784" s="35" t="s">
        <v>2635</v>
      </c>
      <c r="X784" s="36"/>
    </row>
    <row r="785" spans="2:24" ht="25.5" x14ac:dyDescent="0.2">
      <c r="B785" s="10" t="str">
        <f>Calculations!A762</f>
        <v>NW/034</v>
      </c>
      <c r="C785" s="10" t="str">
        <f>Calculations!B762</f>
        <v>Land off Acacia Drive, Sandy Lane</v>
      </c>
      <c r="D785" s="10" t="str">
        <f>Calculations!C762</f>
        <v>Residential</v>
      </c>
      <c r="E785" s="48">
        <f>Calculations!D762</f>
        <v>0.69681999999999999</v>
      </c>
      <c r="F785" s="48">
        <f>Calculations!H762</f>
        <v>0.69681999999999999</v>
      </c>
      <c r="G785" s="48">
        <f>Calculations!L762</f>
        <v>100</v>
      </c>
      <c r="H785" s="48">
        <f>Calculations!G762</f>
        <v>0</v>
      </c>
      <c r="I785" s="48">
        <f>Calculations!K762</f>
        <v>0</v>
      </c>
      <c r="J785" s="48">
        <f>Calculations!F762</f>
        <v>0</v>
      </c>
      <c r="K785" s="48">
        <f>Calculations!J762</f>
        <v>0</v>
      </c>
      <c r="L785" s="48">
        <f>Calculations!E762</f>
        <v>0</v>
      </c>
      <c r="M785" s="48">
        <f>Calculations!I762</f>
        <v>0</v>
      </c>
      <c r="N785" s="48">
        <f>Calculations!Q762</f>
        <v>0.18129513888580001</v>
      </c>
      <c r="O785" s="48">
        <f>Calculations!V762</f>
        <v>26.017499337820389</v>
      </c>
      <c r="P785" s="48">
        <f>Calculations!O762</f>
        <v>8.3820965560800001E-2</v>
      </c>
      <c r="Q785" s="48">
        <f>Calculations!T762</f>
        <v>12.029069998105681</v>
      </c>
      <c r="R785" s="48">
        <f>Calculations!M762</f>
        <v>2.8394068377900001E-2</v>
      </c>
      <c r="S785" s="48">
        <f>Calculations!R762</f>
        <v>4.0748067474957672</v>
      </c>
      <c r="T785" s="28" t="s">
        <v>2615</v>
      </c>
      <c r="U785" s="28" t="s">
        <v>2622</v>
      </c>
      <c r="V785" s="26" t="s">
        <v>2623</v>
      </c>
      <c r="W785" s="35" t="s">
        <v>2632</v>
      </c>
      <c r="X785" s="36"/>
    </row>
    <row r="786" spans="2:24" x14ac:dyDescent="0.2">
      <c r="B786" s="10" t="str">
        <f>Calculations!A763</f>
        <v>NW/036</v>
      </c>
      <c r="C786" s="10" t="str">
        <f>Calculations!B763</f>
        <v>Whitburn Way, Allerton</v>
      </c>
      <c r="D786" s="10" t="str">
        <f>Calculations!C763</f>
        <v>Residential</v>
      </c>
      <c r="E786" s="48">
        <f>Calculations!D763</f>
        <v>0.41594700000000001</v>
      </c>
      <c r="F786" s="48">
        <f>Calculations!H763</f>
        <v>0.41594700000000001</v>
      </c>
      <c r="G786" s="48">
        <f>Calculations!L763</f>
        <v>100</v>
      </c>
      <c r="H786" s="48">
        <f>Calculations!G763</f>
        <v>0</v>
      </c>
      <c r="I786" s="48">
        <f>Calculations!K763</f>
        <v>0</v>
      </c>
      <c r="J786" s="48">
        <f>Calculations!F763</f>
        <v>0</v>
      </c>
      <c r="K786" s="48">
        <f>Calculations!J763</f>
        <v>0</v>
      </c>
      <c r="L786" s="48">
        <f>Calculations!E763</f>
        <v>0</v>
      </c>
      <c r="M786" s="48">
        <f>Calculations!I763</f>
        <v>0</v>
      </c>
      <c r="N786" s="48">
        <f>Calculations!Q763</f>
        <v>1.1319324875103601E-2</v>
      </c>
      <c r="O786" s="48">
        <f>Calculations!V763</f>
        <v>2.7213382654769962</v>
      </c>
      <c r="P786" s="48">
        <f>Calculations!O763</f>
        <v>9.6037500360099995E-7</v>
      </c>
      <c r="Q786" s="48">
        <f>Calculations!T763</f>
        <v>2.3088879198575779E-4</v>
      </c>
      <c r="R786" s="48">
        <f>Calculations!M763</f>
        <v>0</v>
      </c>
      <c r="S786" s="48">
        <f>Calculations!R763</f>
        <v>0</v>
      </c>
      <c r="T786" s="28" t="s">
        <v>2616</v>
      </c>
      <c r="U786" s="28" t="s">
        <v>2622</v>
      </c>
      <c r="V786" s="26" t="s">
        <v>2626</v>
      </c>
      <c r="W786" s="35" t="s">
        <v>2635</v>
      </c>
      <c r="X786" s="36"/>
    </row>
    <row r="787" spans="2:24" x14ac:dyDescent="0.2">
      <c r="B787" s="10" t="str">
        <f>Calculations!A764</f>
        <v>NW/037</v>
      </c>
      <c r="C787" s="10" t="str">
        <f>Calculations!B764</f>
        <v>Brocklesby Drive</v>
      </c>
      <c r="D787" s="10" t="str">
        <f>Calculations!C764</f>
        <v>Residential</v>
      </c>
      <c r="E787" s="48">
        <f>Calculations!D764</f>
        <v>0.47030699999999998</v>
      </c>
      <c r="F787" s="48">
        <f>Calculations!H764</f>
        <v>0.47030699999999998</v>
      </c>
      <c r="G787" s="48">
        <f>Calculations!L764</f>
        <v>100</v>
      </c>
      <c r="H787" s="48">
        <f>Calculations!G764</f>
        <v>0</v>
      </c>
      <c r="I787" s="48">
        <f>Calculations!K764</f>
        <v>0</v>
      </c>
      <c r="J787" s="48">
        <f>Calculations!F764</f>
        <v>0</v>
      </c>
      <c r="K787" s="48">
        <f>Calculations!J764</f>
        <v>0</v>
      </c>
      <c r="L787" s="48">
        <f>Calculations!E764</f>
        <v>0</v>
      </c>
      <c r="M787" s="48">
        <f>Calculations!I764</f>
        <v>0</v>
      </c>
      <c r="N787" s="48">
        <f>Calculations!Q764</f>
        <v>0.1153994939008</v>
      </c>
      <c r="O787" s="48">
        <f>Calculations!V764</f>
        <v>24.537056412258377</v>
      </c>
      <c r="P787" s="48">
        <f>Calculations!O764</f>
        <v>2.3334138250100001E-2</v>
      </c>
      <c r="Q787" s="48">
        <f>Calculations!T764</f>
        <v>4.9614694763420495</v>
      </c>
      <c r="R787" s="48">
        <f>Calculations!M764</f>
        <v>0</v>
      </c>
      <c r="S787" s="48">
        <f>Calculations!R764</f>
        <v>0</v>
      </c>
      <c r="T787" s="28" t="s">
        <v>2616</v>
      </c>
      <c r="U787" s="28" t="s">
        <v>2622</v>
      </c>
      <c r="V787" s="26" t="s">
        <v>2626</v>
      </c>
      <c r="W787" s="35" t="s">
        <v>2635</v>
      </c>
      <c r="X787" s="36"/>
    </row>
    <row r="788" spans="2:24" x14ac:dyDescent="0.2">
      <c r="B788" s="10" t="str">
        <f>Calculations!A765</f>
        <v>NW/038</v>
      </c>
      <c r="C788" s="10" t="str">
        <f>Calculations!B765</f>
        <v>Allerton Lane</v>
      </c>
      <c r="D788" s="10" t="str">
        <f>Calculations!C765</f>
        <v>Residential</v>
      </c>
      <c r="E788" s="48">
        <f>Calculations!D765</f>
        <v>0.26083200000000001</v>
      </c>
      <c r="F788" s="48">
        <f>Calculations!H765</f>
        <v>0.26083200000000001</v>
      </c>
      <c r="G788" s="48">
        <f>Calculations!L765</f>
        <v>100</v>
      </c>
      <c r="H788" s="48">
        <f>Calculations!G765</f>
        <v>0</v>
      </c>
      <c r="I788" s="48">
        <f>Calculations!K765</f>
        <v>0</v>
      </c>
      <c r="J788" s="48">
        <f>Calculations!F765</f>
        <v>0</v>
      </c>
      <c r="K788" s="48">
        <f>Calculations!J765</f>
        <v>0</v>
      </c>
      <c r="L788" s="48">
        <f>Calculations!E765</f>
        <v>0</v>
      </c>
      <c r="M788" s="48">
        <f>Calculations!I765</f>
        <v>0</v>
      </c>
      <c r="N788" s="48">
        <f>Calculations!Q765</f>
        <v>0</v>
      </c>
      <c r="O788" s="48">
        <f>Calculations!V765</f>
        <v>0</v>
      </c>
      <c r="P788" s="48">
        <f>Calculations!O765</f>
        <v>0</v>
      </c>
      <c r="Q788" s="48">
        <f>Calculations!T765</f>
        <v>0</v>
      </c>
      <c r="R788" s="48">
        <f>Calculations!M765</f>
        <v>0</v>
      </c>
      <c r="S788" s="48">
        <f>Calculations!R765</f>
        <v>0</v>
      </c>
      <c r="T788" s="28" t="s">
        <v>2616</v>
      </c>
      <c r="U788" s="28" t="s">
        <v>2622</v>
      </c>
      <c r="V788" s="26" t="s">
        <v>2627</v>
      </c>
      <c r="W788" s="35" t="s">
        <v>2631</v>
      </c>
      <c r="X788" s="36"/>
    </row>
    <row r="789" spans="2:24" x14ac:dyDescent="0.2">
      <c r="B789" s="10" t="str">
        <f>Calculations!A766</f>
        <v>NW/039</v>
      </c>
      <c r="C789" s="10" t="str">
        <f>Calculations!B766</f>
        <v>Allerton Lane/Cote Lane</v>
      </c>
      <c r="D789" s="10" t="str">
        <f>Calculations!C766</f>
        <v>Residential</v>
      </c>
      <c r="E789" s="48">
        <f>Calculations!D766</f>
        <v>14.8103</v>
      </c>
      <c r="F789" s="48">
        <f>Calculations!H766</f>
        <v>14.8103</v>
      </c>
      <c r="G789" s="48">
        <f>Calculations!L766</f>
        <v>100</v>
      </c>
      <c r="H789" s="48">
        <f>Calculations!G766</f>
        <v>0</v>
      </c>
      <c r="I789" s="48">
        <f>Calculations!K766</f>
        <v>0</v>
      </c>
      <c r="J789" s="48">
        <f>Calculations!F766</f>
        <v>0</v>
      </c>
      <c r="K789" s="48">
        <f>Calculations!J766</f>
        <v>0</v>
      </c>
      <c r="L789" s="48">
        <f>Calculations!E766</f>
        <v>0</v>
      </c>
      <c r="M789" s="48">
        <f>Calculations!I766</f>
        <v>0</v>
      </c>
      <c r="N789" s="48">
        <f>Calculations!Q766</f>
        <v>0.53088524835200002</v>
      </c>
      <c r="O789" s="48">
        <f>Calculations!V766</f>
        <v>3.584567823420187</v>
      </c>
      <c r="P789" s="48">
        <f>Calculations!O766</f>
        <v>8.7282135548999995E-2</v>
      </c>
      <c r="Q789" s="48">
        <f>Calculations!T766</f>
        <v>0.58933401449666778</v>
      </c>
      <c r="R789" s="48">
        <f>Calculations!M766</f>
        <v>4.1166964623999998E-2</v>
      </c>
      <c r="S789" s="48">
        <f>Calculations!R766</f>
        <v>0.27796172004618408</v>
      </c>
      <c r="T789" s="28" t="s">
        <v>2616</v>
      </c>
      <c r="U789" s="28" t="s">
        <v>2622</v>
      </c>
      <c r="V789" s="26" t="s">
        <v>2626</v>
      </c>
      <c r="W789" s="35" t="s">
        <v>2635</v>
      </c>
      <c r="X789" s="36"/>
    </row>
    <row r="790" spans="2:24" x14ac:dyDescent="0.2">
      <c r="B790" s="10" t="str">
        <f>Calculations!A767</f>
        <v>NW/040</v>
      </c>
      <c r="C790" s="10" t="str">
        <f>Calculations!B767</f>
        <v>Merrivale Road, Allerton</v>
      </c>
      <c r="D790" s="10" t="str">
        <f>Calculations!C767</f>
        <v>Residential</v>
      </c>
      <c r="E790" s="48">
        <f>Calculations!D767</f>
        <v>1.3391200000000001</v>
      </c>
      <c r="F790" s="48">
        <f>Calculations!H767</f>
        <v>1.3391200000000001</v>
      </c>
      <c r="G790" s="48">
        <f>Calculations!L767</f>
        <v>100</v>
      </c>
      <c r="H790" s="48">
        <f>Calculations!G767</f>
        <v>0</v>
      </c>
      <c r="I790" s="48">
        <f>Calculations!K767</f>
        <v>0</v>
      </c>
      <c r="J790" s="48">
        <f>Calculations!F767</f>
        <v>0</v>
      </c>
      <c r="K790" s="48">
        <f>Calculations!J767</f>
        <v>0</v>
      </c>
      <c r="L790" s="48">
        <f>Calculations!E767</f>
        <v>0</v>
      </c>
      <c r="M790" s="48">
        <f>Calculations!I767</f>
        <v>0</v>
      </c>
      <c r="N790" s="48">
        <f>Calculations!Q767</f>
        <v>3.4917765989829999E-2</v>
      </c>
      <c r="O790" s="48">
        <f>Calculations!V767</f>
        <v>2.6075158305327375</v>
      </c>
      <c r="P790" s="48">
        <f>Calculations!O767</f>
        <v>7.4125096771300008E-3</v>
      </c>
      <c r="Q790" s="48">
        <f>Calculations!T767</f>
        <v>0.55353588006526677</v>
      </c>
      <c r="R790" s="48">
        <f>Calculations!M767</f>
        <v>4.2628820281200002E-3</v>
      </c>
      <c r="S790" s="48">
        <f>Calculations!R767</f>
        <v>0.31833458003166254</v>
      </c>
      <c r="T790" s="28" t="s">
        <v>2616</v>
      </c>
      <c r="U790" s="28" t="s">
        <v>2622</v>
      </c>
      <c r="V790" s="26" t="s">
        <v>2626</v>
      </c>
      <c r="W790" s="35" t="s">
        <v>2635</v>
      </c>
      <c r="X790" s="36"/>
    </row>
    <row r="791" spans="2:24" x14ac:dyDescent="0.2">
      <c r="B791" s="10" t="str">
        <f>Calculations!A768</f>
        <v>NW/041</v>
      </c>
      <c r="C791" s="10" t="str">
        <f>Calculations!B768</f>
        <v>Allerton Lane/Chevet Mount</v>
      </c>
      <c r="D791" s="10" t="str">
        <f>Calculations!C768</f>
        <v>Residential</v>
      </c>
      <c r="E791" s="48">
        <f>Calculations!D768</f>
        <v>1.67055</v>
      </c>
      <c r="F791" s="48">
        <f>Calculations!H768</f>
        <v>1.67055</v>
      </c>
      <c r="G791" s="48">
        <f>Calculations!L768</f>
        <v>100</v>
      </c>
      <c r="H791" s="48">
        <f>Calculations!G768</f>
        <v>0</v>
      </c>
      <c r="I791" s="48">
        <f>Calculations!K768</f>
        <v>0</v>
      </c>
      <c r="J791" s="48">
        <f>Calculations!F768</f>
        <v>0</v>
      </c>
      <c r="K791" s="48">
        <f>Calculations!J768</f>
        <v>0</v>
      </c>
      <c r="L791" s="48">
        <f>Calculations!E768</f>
        <v>0</v>
      </c>
      <c r="M791" s="48">
        <f>Calculations!I768</f>
        <v>0</v>
      </c>
      <c r="N791" s="48">
        <f>Calculations!Q768</f>
        <v>5.7462956509600004E-2</v>
      </c>
      <c r="O791" s="48">
        <f>Calculations!V768</f>
        <v>3.4397627433839157</v>
      </c>
      <c r="P791" s="48">
        <f>Calculations!O768</f>
        <v>1.7300120715300002E-2</v>
      </c>
      <c r="Q791" s="48">
        <f>Calculations!T768</f>
        <v>1.0355943081799408</v>
      </c>
      <c r="R791" s="48">
        <f>Calculations!M768</f>
        <v>1.22666207153E-2</v>
      </c>
      <c r="S791" s="48">
        <f>Calculations!R768</f>
        <v>0.73428635570919754</v>
      </c>
      <c r="T791" s="28" t="s">
        <v>2616</v>
      </c>
      <c r="U791" s="28" t="s">
        <v>2622</v>
      </c>
      <c r="V791" s="26" t="s">
        <v>2626</v>
      </c>
      <c r="W791" s="35" t="s">
        <v>2635</v>
      </c>
      <c r="X791" s="36"/>
    </row>
    <row r="792" spans="2:24" x14ac:dyDescent="0.2">
      <c r="B792" s="10" t="str">
        <f>Calculations!A769</f>
        <v>NW/042</v>
      </c>
      <c r="C792" s="10" t="str">
        <f>Calculations!B769</f>
        <v>Allerton Road, Four Lane ends</v>
      </c>
      <c r="D792" s="10" t="str">
        <f>Calculations!C769</f>
        <v>Residential</v>
      </c>
      <c r="E792" s="48">
        <f>Calculations!D769</f>
        <v>1.6518200000000001</v>
      </c>
      <c r="F792" s="48">
        <f>Calculations!H769</f>
        <v>1.6518200000000001</v>
      </c>
      <c r="G792" s="48">
        <f>Calculations!L769</f>
        <v>100</v>
      </c>
      <c r="H792" s="48">
        <f>Calculations!G769</f>
        <v>0</v>
      </c>
      <c r="I792" s="48">
        <f>Calculations!K769</f>
        <v>0</v>
      </c>
      <c r="J792" s="48">
        <f>Calculations!F769</f>
        <v>0</v>
      </c>
      <c r="K792" s="48">
        <f>Calculations!J769</f>
        <v>0</v>
      </c>
      <c r="L792" s="48">
        <f>Calculations!E769</f>
        <v>0</v>
      </c>
      <c r="M792" s="48">
        <f>Calculations!I769</f>
        <v>0</v>
      </c>
      <c r="N792" s="48">
        <f>Calculations!Q769</f>
        <v>0.16785119425869999</v>
      </c>
      <c r="O792" s="48">
        <f>Calculations!V769</f>
        <v>10.161591109122057</v>
      </c>
      <c r="P792" s="48">
        <f>Calculations!O769</f>
        <v>8.9070231390999996E-2</v>
      </c>
      <c r="Q792" s="48">
        <f>Calculations!T769</f>
        <v>5.392248028901454</v>
      </c>
      <c r="R792" s="48">
        <f>Calculations!M769</f>
        <v>6.0706479884999998E-2</v>
      </c>
      <c r="S792" s="48">
        <f>Calculations!R769</f>
        <v>3.6751268228378389</v>
      </c>
      <c r="T792" s="28" t="s">
        <v>2616</v>
      </c>
      <c r="U792" s="28" t="s">
        <v>2622</v>
      </c>
      <c r="V792" s="26" t="s">
        <v>2626</v>
      </c>
      <c r="W792" s="35" t="s">
        <v>2635</v>
      </c>
      <c r="X792" s="36"/>
    </row>
    <row r="793" spans="2:24" x14ac:dyDescent="0.2">
      <c r="B793" s="10" t="str">
        <f>Calculations!A770</f>
        <v>NW/043</v>
      </c>
      <c r="C793" s="10" t="str">
        <f>Calculations!B770</f>
        <v>Bull Royd Lane, Allerton</v>
      </c>
      <c r="D793" s="10" t="str">
        <f>Calculations!C770</f>
        <v>Residential</v>
      </c>
      <c r="E793" s="48">
        <f>Calculations!D770</f>
        <v>0.97664099999999998</v>
      </c>
      <c r="F793" s="48">
        <f>Calculations!H770</f>
        <v>0.97664099999999998</v>
      </c>
      <c r="G793" s="48">
        <f>Calculations!L770</f>
        <v>100</v>
      </c>
      <c r="H793" s="48">
        <f>Calculations!G770</f>
        <v>0</v>
      </c>
      <c r="I793" s="48">
        <f>Calculations!K770</f>
        <v>0</v>
      </c>
      <c r="J793" s="48">
        <f>Calculations!F770</f>
        <v>0</v>
      </c>
      <c r="K793" s="48">
        <f>Calculations!J770</f>
        <v>0</v>
      </c>
      <c r="L793" s="48">
        <f>Calculations!E770</f>
        <v>0</v>
      </c>
      <c r="M793" s="48">
        <f>Calculations!I770</f>
        <v>0</v>
      </c>
      <c r="N793" s="48">
        <f>Calculations!Q770</f>
        <v>0</v>
      </c>
      <c r="O793" s="48">
        <f>Calculations!V770</f>
        <v>0</v>
      </c>
      <c r="P793" s="48">
        <f>Calculations!O770</f>
        <v>0</v>
      </c>
      <c r="Q793" s="48">
        <f>Calculations!T770</f>
        <v>0</v>
      </c>
      <c r="R793" s="48">
        <f>Calculations!M770</f>
        <v>0</v>
      </c>
      <c r="S793" s="48">
        <f>Calculations!R770</f>
        <v>0</v>
      </c>
      <c r="T793" s="28" t="s">
        <v>2616</v>
      </c>
      <c r="U793" s="28" t="s">
        <v>2622</v>
      </c>
      <c r="V793" s="26" t="s">
        <v>2627</v>
      </c>
      <c r="W793" s="35" t="s">
        <v>2631</v>
      </c>
      <c r="X793" s="36"/>
    </row>
    <row r="794" spans="2:24" x14ac:dyDescent="0.2">
      <c r="B794" s="10" t="str">
        <f>Calculations!A771</f>
        <v>NW/045</v>
      </c>
      <c r="C794" s="10" t="str">
        <f>Calculations!B771</f>
        <v>Reservoir House, Heights Lane, Daisy Hill</v>
      </c>
      <c r="D794" s="10" t="str">
        <f>Calculations!C771</f>
        <v>Residential</v>
      </c>
      <c r="E794" s="48">
        <f>Calculations!D771</f>
        <v>0.87393600000000005</v>
      </c>
      <c r="F794" s="48">
        <f>Calculations!H771</f>
        <v>0.87393600000000005</v>
      </c>
      <c r="G794" s="48">
        <f>Calculations!L771</f>
        <v>100</v>
      </c>
      <c r="H794" s="48">
        <f>Calculations!G771</f>
        <v>0</v>
      </c>
      <c r="I794" s="48">
        <f>Calculations!K771</f>
        <v>0</v>
      </c>
      <c r="J794" s="48">
        <f>Calculations!F771</f>
        <v>0</v>
      </c>
      <c r="K794" s="48">
        <f>Calculations!J771</f>
        <v>0</v>
      </c>
      <c r="L794" s="48">
        <f>Calculations!E771</f>
        <v>0</v>
      </c>
      <c r="M794" s="48">
        <f>Calculations!I771</f>
        <v>0</v>
      </c>
      <c r="N794" s="48">
        <f>Calculations!Q771</f>
        <v>9.6799999999999997E-2</v>
      </c>
      <c r="O794" s="48">
        <f>Calculations!V771</f>
        <v>11.076325955218689</v>
      </c>
      <c r="P794" s="48">
        <f>Calculations!O771</f>
        <v>1.12E-2</v>
      </c>
      <c r="Q794" s="48">
        <f>Calculations!T771</f>
        <v>1.2815583749839805</v>
      </c>
      <c r="R794" s="48">
        <f>Calculations!M771</f>
        <v>0</v>
      </c>
      <c r="S794" s="48">
        <f>Calculations!R771</f>
        <v>0</v>
      </c>
      <c r="T794" s="28" t="s">
        <v>2616</v>
      </c>
      <c r="U794" s="28" t="s">
        <v>2622</v>
      </c>
      <c r="V794" s="26" t="s">
        <v>2626</v>
      </c>
      <c r="W794" s="35" t="s">
        <v>2635</v>
      </c>
      <c r="X794" s="36"/>
    </row>
    <row r="795" spans="2:24" x14ac:dyDescent="0.2">
      <c r="B795" s="10" t="str">
        <f>Calculations!A772</f>
        <v>NW/046</v>
      </c>
      <c r="C795" s="10" t="str">
        <f>Calculations!B772</f>
        <v>Haworth Road, Playing fields, Heaton</v>
      </c>
      <c r="D795" s="10" t="str">
        <f>Calculations!C772</f>
        <v>Residential</v>
      </c>
      <c r="E795" s="48">
        <f>Calculations!D772</f>
        <v>3.45872</v>
      </c>
      <c r="F795" s="48">
        <f>Calculations!H772</f>
        <v>3.45872</v>
      </c>
      <c r="G795" s="48">
        <f>Calculations!L772</f>
        <v>100</v>
      </c>
      <c r="H795" s="48">
        <f>Calculations!G772</f>
        <v>0</v>
      </c>
      <c r="I795" s="48">
        <f>Calculations!K772</f>
        <v>0</v>
      </c>
      <c r="J795" s="48">
        <f>Calculations!F772</f>
        <v>0</v>
      </c>
      <c r="K795" s="48">
        <f>Calculations!J772</f>
        <v>0</v>
      </c>
      <c r="L795" s="48">
        <f>Calculations!E772</f>
        <v>0</v>
      </c>
      <c r="M795" s="48">
        <f>Calculations!I772</f>
        <v>0</v>
      </c>
      <c r="N795" s="48">
        <f>Calculations!Q772</f>
        <v>0.47193413054993999</v>
      </c>
      <c r="O795" s="48">
        <f>Calculations!V772</f>
        <v>13.64476252919982</v>
      </c>
      <c r="P795" s="48">
        <f>Calculations!O772</f>
        <v>5.1471299999940004E-2</v>
      </c>
      <c r="Q795" s="48">
        <f>Calculations!T772</f>
        <v>1.4881603599001945</v>
      </c>
      <c r="R795" s="48">
        <f>Calculations!M772</f>
        <v>6.8953199999400002E-3</v>
      </c>
      <c r="S795" s="48">
        <f>Calculations!R772</f>
        <v>0.19936045704595917</v>
      </c>
      <c r="T795" s="28" t="s">
        <v>2616</v>
      </c>
      <c r="U795" s="28" t="s">
        <v>2622</v>
      </c>
      <c r="V795" s="26" t="s">
        <v>2626</v>
      </c>
      <c r="W795" s="35" t="s">
        <v>2635</v>
      </c>
      <c r="X795" s="36"/>
    </row>
    <row r="796" spans="2:24" x14ac:dyDescent="0.2">
      <c r="B796" s="10" t="str">
        <f>Calculations!A773</f>
        <v>NW/047</v>
      </c>
      <c r="C796" s="10" t="str">
        <f>Calculations!B773</f>
        <v>St Martins Church, Haworth Road, Heaton</v>
      </c>
      <c r="D796" s="10" t="str">
        <f>Calculations!C773</f>
        <v>Residential</v>
      </c>
      <c r="E796" s="48">
        <f>Calculations!D773</f>
        <v>0.579959</v>
      </c>
      <c r="F796" s="48">
        <f>Calculations!H773</f>
        <v>0.579959</v>
      </c>
      <c r="G796" s="48">
        <f>Calculations!L773</f>
        <v>100</v>
      </c>
      <c r="H796" s="48">
        <f>Calculations!G773</f>
        <v>0</v>
      </c>
      <c r="I796" s="48">
        <f>Calculations!K773</f>
        <v>0</v>
      </c>
      <c r="J796" s="48">
        <f>Calculations!F773</f>
        <v>0</v>
      </c>
      <c r="K796" s="48">
        <f>Calculations!J773</f>
        <v>0</v>
      </c>
      <c r="L796" s="48">
        <f>Calculations!E773</f>
        <v>0</v>
      </c>
      <c r="M796" s="48">
        <f>Calculations!I773</f>
        <v>0</v>
      </c>
      <c r="N796" s="48">
        <f>Calculations!Q773</f>
        <v>5.5840500000299997E-2</v>
      </c>
      <c r="O796" s="48">
        <f>Calculations!V773</f>
        <v>9.6283530388010181</v>
      </c>
      <c r="P796" s="48">
        <f>Calculations!O773</f>
        <v>0</v>
      </c>
      <c r="Q796" s="48">
        <f>Calculations!T773</f>
        <v>0</v>
      </c>
      <c r="R796" s="48">
        <f>Calculations!M773</f>
        <v>0</v>
      </c>
      <c r="S796" s="48">
        <f>Calculations!R773</f>
        <v>0</v>
      </c>
      <c r="T796" s="28" t="s">
        <v>2616</v>
      </c>
      <c r="U796" s="28" t="s">
        <v>2622</v>
      </c>
      <c r="V796" s="26" t="s">
        <v>2626</v>
      </c>
      <c r="W796" s="35" t="s">
        <v>2635</v>
      </c>
      <c r="X796" s="36"/>
    </row>
    <row r="797" spans="2:24" x14ac:dyDescent="0.2">
      <c r="B797" s="10" t="str">
        <f>Calculations!A774</f>
        <v>NW/048</v>
      </c>
      <c r="C797" s="10" t="str">
        <f>Calculations!B774</f>
        <v>Thorn Lane, Heaton</v>
      </c>
      <c r="D797" s="10" t="str">
        <f>Calculations!C774</f>
        <v>Residential</v>
      </c>
      <c r="E797" s="48">
        <f>Calculations!D774</f>
        <v>3.12079</v>
      </c>
      <c r="F797" s="48">
        <f>Calculations!H774</f>
        <v>3.12079</v>
      </c>
      <c r="G797" s="48">
        <f>Calculations!L774</f>
        <v>100</v>
      </c>
      <c r="H797" s="48">
        <f>Calculations!G774</f>
        <v>0</v>
      </c>
      <c r="I797" s="48">
        <f>Calculations!K774</f>
        <v>0</v>
      </c>
      <c r="J797" s="48">
        <f>Calculations!F774</f>
        <v>0</v>
      </c>
      <c r="K797" s="48">
        <f>Calculations!J774</f>
        <v>0</v>
      </c>
      <c r="L797" s="48">
        <f>Calculations!E774</f>
        <v>0</v>
      </c>
      <c r="M797" s="48">
        <f>Calculations!I774</f>
        <v>0</v>
      </c>
      <c r="N797" s="48">
        <f>Calculations!Q774</f>
        <v>8.2718438146600001E-2</v>
      </c>
      <c r="O797" s="48">
        <f>Calculations!V774</f>
        <v>2.6505608562767762</v>
      </c>
      <c r="P797" s="48">
        <f>Calculations!O774</f>
        <v>1.000104043E-2</v>
      </c>
      <c r="Q797" s="48">
        <f>Calculations!T774</f>
        <v>0.32046502424065704</v>
      </c>
      <c r="R797" s="48">
        <f>Calculations!M774</f>
        <v>0</v>
      </c>
      <c r="S797" s="48">
        <f>Calculations!R774</f>
        <v>0</v>
      </c>
      <c r="T797" s="28" t="s">
        <v>2616</v>
      </c>
      <c r="U797" s="28" t="s">
        <v>2622</v>
      </c>
      <c r="V797" s="26" t="s">
        <v>2626</v>
      </c>
      <c r="W797" s="35" t="s">
        <v>2635</v>
      </c>
      <c r="X797" s="36"/>
    </row>
    <row r="798" spans="2:24" x14ac:dyDescent="0.2">
      <c r="B798" s="10" t="str">
        <f>Calculations!A775</f>
        <v>NW/048</v>
      </c>
      <c r="C798" s="10" t="str">
        <f>Calculations!B775</f>
        <v>Thorn Lane, Heaton</v>
      </c>
      <c r="D798" s="10" t="str">
        <f>Calculations!C775</f>
        <v>Residential</v>
      </c>
      <c r="E798" s="48">
        <f>Calculations!D775</f>
        <v>3.12079</v>
      </c>
      <c r="F798" s="48">
        <f>Calculations!H775</f>
        <v>3.12079</v>
      </c>
      <c r="G798" s="48">
        <f>Calculations!L775</f>
        <v>100</v>
      </c>
      <c r="H798" s="48">
        <f>Calculations!G775</f>
        <v>0</v>
      </c>
      <c r="I798" s="48">
        <f>Calculations!K775</f>
        <v>0</v>
      </c>
      <c r="J798" s="48">
        <f>Calculations!F775</f>
        <v>0</v>
      </c>
      <c r="K798" s="48">
        <f>Calculations!J775</f>
        <v>0</v>
      </c>
      <c r="L798" s="48">
        <f>Calculations!E775</f>
        <v>0</v>
      </c>
      <c r="M798" s="48">
        <f>Calculations!I775</f>
        <v>0</v>
      </c>
      <c r="N798" s="48">
        <f>Calculations!Q775</f>
        <v>8.2718438146600001E-2</v>
      </c>
      <c r="O798" s="48">
        <f>Calculations!V775</f>
        <v>2.6505608562767762</v>
      </c>
      <c r="P798" s="48">
        <f>Calculations!O775</f>
        <v>1.000104043E-2</v>
      </c>
      <c r="Q798" s="48">
        <f>Calculations!T775</f>
        <v>0.32046502424065704</v>
      </c>
      <c r="R798" s="48">
        <f>Calculations!M775</f>
        <v>0</v>
      </c>
      <c r="S798" s="48">
        <f>Calculations!R775</f>
        <v>0</v>
      </c>
      <c r="T798" s="28" t="s">
        <v>2616</v>
      </c>
      <c r="U798" s="28" t="s">
        <v>2622</v>
      </c>
      <c r="V798" s="26" t="s">
        <v>2626</v>
      </c>
      <c r="W798" s="35" t="s">
        <v>2635</v>
      </c>
      <c r="X798" s="36"/>
    </row>
    <row r="799" spans="2:24" x14ac:dyDescent="0.2">
      <c r="B799" s="10" t="str">
        <f>Calculations!A776</f>
        <v>NW/049</v>
      </c>
      <c r="C799" s="10" t="str">
        <f>Calculations!B776</f>
        <v>Bingley Road/Long Lane, Heaton</v>
      </c>
      <c r="D799" s="10" t="str">
        <f>Calculations!C776</f>
        <v>Residential</v>
      </c>
      <c r="E799" s="48">
        <f>Calculations!D776</f>
        <v>20.328199999999999</v>
      </c>
      <c r="F799" s="48">
        <f>Calculations!H776</f>
        <v>20.328199999999999</v>
      </c>
      <c r="G799" s="48">
        <f>Calculations!L776</f>
        <v>100</v>
      </c>
      <c r="H799" s="48">
        <f>Calculations!G776</f>
        <v>0</v>
      </c>
      <c r="I799" s="48">
        <f>Calculations!K776</f>
        <v>0</v>
      </c>
      <c r="J799" s="48">
        <f>Calculations!F776</f>
        <v>0</v>
      </c>
      <c r="K799" s="48">
        <f>Calculations!J776</f>
        <v>0</v>
      </c>
      <c r="L799" s="48">
        <f>Calculations!E776</f>
        <v>0</v>
      </c>
      <c r="M799" s="48">
        <f>Calculations!I776</f>
        <v>0</v>
      </c>
      <c r="N799" s="48">
        <f>Calculations!Q776</f>
        <v>0.43544230682670004</v>
      </c>
      <c r="O799" s="48">
        <f>Calculations!V776</f>
        <v>2.1420603242131624</v>
      </c>
      <c r="P799" s="48">
        <f>Calculations!O776</f>
        <v>9.5378023881699997E-2</v>
      </c>
      <c r="Q799" s="48">
        <f>Calculations!T776</f>
        <v>0.46919070002115293</v>
      </c>
      <c r="R799" s="48">
        <f>Calculations!M776</f>
        <v>0</v>
      </c>
      <c r="S799" s="48">
        <f>Calculations!R776</f>
        <v>0</v>
      </c>
      <c r="T799" s="28" t="s">
        <v>2616</v>
      </c>
      <c r="U799" s="28" t="s">
        <v>2622</v>
      </c>
      <c r="V799" s="26" t="s">
        <v>2626</v>
      </c>
      <c r="W799" s="35" t="s">
        <v>2635</v>
      </c>
      <c r="X799" s="36"/>
    </row>
    <row r="800" spans="2:24" x14ac:dyDescent="0.2">
      <c r="B800" s="10" t="str">
        <f>Calculations!A777</f>
        <v>NW/051</v>
      </c>
      <c r="C800" s="10" t="str">
        <f>Calculations!B777</f>
        <v>Ashwell Farm, Heaton</v>
      </c>
      <c r="D800" s="10" t="str">
        <f>Calculations!C777</f>
        <v>Residential</v>
      </c>
      <c r="E800" s="48">
        <f>Calculations!D777</f>
        <v>0.86461299999999996</v>
      </c>
      <c r="F800" s="48">
        <f>Calculations!H777</f>
        <v>0.86461299999999996</v>
      </c>
      <c r="G800" s="48">
        <f>Calculations!L777</f>
        <v>100</v>
      </c>
      <c r="H800" s="48">
        <f>Calculations!G777</f>
        <v>0</v>
      </c>
      <c r="I800" s="48">
        <f>Calculations!K777</f>
        <v>0</v>
      </c>
      <c r="J800" s="48">
        <f>Calculations!F777</f>
        <v>0</v>
      </c>
      <c r="K800" s="48">
        <f>Calculations!J777</f>
        <v>0</v>
      </c>
      <c r="L800" s="48">
        <f>Calculations!E777</f>
        <v>0</v>
      </c>
      <c r="M800" s="48">
        <f>Calculations!I777</f>
        <v>0</v>
      </c>
      <c r="N800" s="48">
        <f>Calculations!Q777</f>
        <v>9.9602399999300009E-3</v>
      </c>
      <c r="O800" s="48">
        <f>Calculations!V777</f>
        <v>1.151988230564426</v>
      </c>
      <c r="P800" s="48">
        <f>Calculations!O777</f>
        <v>0</v>
      </c>
      <c r="Q800" s="48">
        <f>Calculations!T777</f>
        <v>0</v>
      </c>
      <c r="R800" s="48">
        <f>Calculations!M777</f>
        <v>0</v>
      </c>
      <c r="S800" s="48">
        <f>Calculations!R777</f>
        <v>0</v>
      </c>
      <c r="T800" s="28" t="s">
        <v>2616</v>
      </c>
      <c r="U800" s="28" t="s">
        <v>2622</v>
      </c>
      <c r="V800" s="26" t="s">
        <v>2626</v>
      </c>
      <c r="W800" s="35" t="s">
        <v>2635</v>
      </c>
      <c r="X800" s="36"/>
    </row>
    <row r="801" spans="2:24" x14ac:dyDescent="0.2">
      <c r="B801" s="10" t="str">
        <f>Calculations!A778</f>
        <v>NW/052</v>
      </c>
      <c r="C801" s="10" t="str">
        <f>Calculations!B778</f>
        <v>Carlisle Road</v>
      </c>
      <c r="D801" s="10" t="str">
        <f>Calculations!C778</f>
        <v>Residential</v>
      </c>
      <c r="E801" s="48">
        <f>Calculations!D778</f>
        <v>1.0707</v>
      </c>
      <c r="F801" s="48">
        <f>Calculations!H778</f>
        <v>1.0707</v>
      </c>
      <c r="G801" s="48">
        <f>Calculations!L778</f>
        <v>100</v>
      </c>
      <c r="H801" s="48">
        <f>Calculations!G778</f>
        <v>0</v>
      </c>
      <c r="I801" s="48">
        <f>Calculations!K778</f>
        <v>0</v>
      </c>
      <c r="J801" s="48">
        <f>Calculations!F778</f>
        <v>0</v>
      </c>
      <c r="K801" s="48">
        <f>Calculations!J778</f>
        <v>0</v>
      </c>
      <c r="L801" s="48">
        <f>Calculations!E778</f>
        <v>0</v>
      </c>
      <c r="M801" s="48">
        <f>Calculations!I778</f>
        <v>0</v>
      </c>
      <c r="N801" s="48">
        <f>Calculations!Q778</f>
        <v>3.1954191007479101E-2</v>
      </c>
      <c r="O801" s="48">
        <f>Calculations!V778</f>
        <v>2.9844205666833941</v>
      </c>
      <c r="P801" s="48">
        <f>Calculations!O778</f>
        <v>1.22794610851791E-2</v>
      </c>
      <c r="Q801" s="48">
        <f>Calculations!T778</f>
        <v>1.146862901389661</v>
      </c>
      <c r="R801" s="48">
        <f>Calculations!M778</f>
        <v>8.5467100079099996E-5</v>
      </c>
      <c r="S801" s="48">
        <f>Calculations!R778</f>
        <v>7.9823573437097228E-3</v>
      </c>
      <c r="T801" s="28" t="s">
        <v>2616</v>
      </c>
      <c r="U801" s="28" t="s">
        <v>2622</v>
      </c>
      <c r="V801" s="26" t="s">
        <v>2626</v>
      </c>
      <c r="W801" s="35" t="s">
        <v>2635</v>
      </c>
      <c r="X801" s="36"/>
    </row>
    <row r="802" spans="2:24" x14ac:dyDescent="0.2">
      <c r="B802" s="10" t="str">
        <f>Calculations!A779</f>
        <v>NW/054</v>
      </c>
      <c r="C802" s="10" t="str">
        <f>Calculations!B779</f>
        <v>Land to rear of Fearnside Terrace and Whetley Mills</v>
      </c>
      <c r="D802" s="10" t="str">
        <f>Calculations!C779</f>
        <v>Residential</v>
      </c>
      <c r="E802" s="48">
        <f>Calculations!D779</f>
        <v>0.77200199999999997</v>
      </c>
      <c r="F802" s="48">
        <f>Calculations!H779</f>
        <v>0.77200199999999997</v>
      </c>
      <c r="G802" s="48">
        <f>Calculations!L779</f>
        <v>100</v>
      </c>
      <c r="H802" s="48">
        <f>Calculations!G779</f>
        <v>0</v>
      </c>
      <c r="I802" s="48">
        <f>Calculations!K779</f>
        <v>0</v>
      </c>
      <c r="J802" s="48">
        <f>Calculations!F779</f>
        <v>0</v>
      </c>
      <c r="K802" s="48">
        <f>Calculations!J779</f>
        <v>0</v>
      </c>
      <c r="L802" s="48">
        <f>Calculations!E779</f>
        <v>0</v>
      </c>
      <c r="M802" s="48">
        <f>Calculations!I779</f>
        <v>0</v>
      </c>
      <c r="N802" s="48">
        <f>Calculations!Q779</f>
        <v>1.15897076441E-2</v>
      </c>
      <c r="O802" s="48">
        <f>Calculations!V779</f>
        <v>1.5012535775943585</v>
      </c>
      <c r="P802" s="48">
        <f>Calculations!O779</f>
        <v>0</v>
      </c>
      <c r="Q802" s="48">
        <f>Calculations!T779</f>
        <v>0</v>
      </c>
      <c r="R802" s="48">
        <f>Calculations!M779</f>
        <v>0</v>
      </c>
      <c r="S802" s="48">
        <f>Calculations!R779</f>
        <v>0</v>
      </c>
      <c r="T802" s="28" t="s">
        <v>2616</v>
      </c>
      <c r="U802" s="28" t="s">
        <v>2622</v>
      </c>
      <c r="V802" s="26" t="s">
        <v>2626</v>
      </c>
      <c r="W802" s="35" t="s">
        <v>2635</v>
      </c>
      <c r="X802" s="36"/>
    </row>
    <row r="803" spans="2:24" x14ac:dyDescent="0.2">
      <c r="B803" s="10" t="str">
        <f>Calculations!A780</f>
        <v>NW/055</v>
      </c>
      <c r="C803" s="10" t="str">
        <f>Calculations!B780</f>
        <v>Off Manningham Lane, Manningham</v>
      </c>
      <c r="D803" s="10" t="str">
        <f>Calculations!C780</f>
        <v>Residential</v>
      </c>
      <c r="E803" s="48">
        <f>Calculations!D780</f>
        <v>0.496666</v>
      </c>
      <c r="F803" s="48">
        <f>Calculations!H780</f>
        <v>0.496666</v>
      </c>
      <c r="G803" s="48">
        <f>Calculations!L780</f>
        <v>100</v>
      </c>
      <c r="H803" s="48">
        <f>Calculations!G780</f>
        <v>0</v>
      </c>
      <c r="I803" s="48">
        <f>Calculations!K780</f>
        <v>0</v>
      </c>
      <c r="J803" s="48">
        <f>Calculations!F780</f>
        <v>0</v>
      </c>
      <c r="K803" s="48">
        <f>Calculations!J780</f>
        <v>0</v>
      </c>
      <c r="L803" s="48">
        <f>Calculations!E780</f>
        <v>0</v>
      </c>
      <c r="M803" s="48">
        <f>Calculations!I780</f>
        <v>0</v>
      </c>
      <c r="N803" s="48">
        <f>Calculations!Q780</f>
        <v>8.8576582464000006E-5</v>
      </c>
      <c r="O803" s="48">
        <f>Calculations!V780</f>
        <v>1.783423517293312E-2</v>
      </c>
      <c r="P803" s="48">
        <f>Calculations!O780</f>
        <v>0</v>
      </c>
      <c r="Q803" s="48">
        <f>Calculations!T780</f>
        <v>0</v>
      </c>
      <c r="R803" s="48">
        <f>Calculations!M780</f>
        <v>0</v>
      </c>
      <c r="S803" s="48">
        <f>Calculations!R780</f>
        <v>0</v>
      </c>
      <c r="T803" s="28" t="s">
        <v>2616</v>
      </c>
      <c r="U803" s="28" t="s">
        <v>2622</v>
      </c>
      <c r="V803" s="26" t="s">
        <v>2626</v>
      </c>
      <c r="W803" s="35" t="s">
        <v>2635</v>
      </c>
      <c r="X803" s="36"/>
    </row>
    <row r="804" spans="2:24" x14ac:dyDescent="0.2">
      <c r="B804" s="10" t="str">
        <f>Calculations!A781</f>
        <v>NW/056</v>
      </c>
      <c r="C804" s="10" t="str">
        <f>Calculations!B781</f>
        <v>Allerton Road, Girlington</v>
      </c>
      <c r="D804" s="10" t="str">
        <f>Calculations!C781</f>
        <v>Residential</v>
      </c>
      <c r="E804" s="48">
        <f>Calculations!D781</f>
        <v>0.60749900000000001</v>
      </c>
      <c r="F804" s="48">
        <f>Calculations!H781</f>
        <v>0.60749900000000001</v>
      </c>
      <c r="G804" s="48">
        <f>Calculations!L781</f>
        <v>100</v>
      </c>
      <c r="H804" s="48">
        <f>Calculations!G781</f>
        <v>0</v>
      </c>
      <c r="I804" s="48">
        <f>Calculations!K781</f>
        <v>0</v>
      </c>
      <c r="J804" s="48">
        <f>Calculations!F781</f>
        <v>0</v>
      </c>
      <c r="K804" s="48">
        <f>Calculations!J781</f>
        <v>0</v>
      </c>
      <c r="L804" s="48">
        <f>Calculations!E781</f>
        <v>0</v>
      </c>
      <c r="M804" s="48">
        <f>Calculations!I781</f>
        <v>0</v>
      </c>
      <c r="N804" s="48">
        <f>Calculations!Q781</f>
        <v>5.3737056000100001E-5</v>
      </c>
      <c r="O804" s="48">
        <f>Calculations!V781</f>
        <v>8.8456204866345454E-3</v>
      </c>
      <c r="P804" s="48">
        <f>Calculations!O781</f>
        <v>0</v>
      </c>
      <c r="Q804" s="48">
        <f>Calculations!T781</f>
        <v>0</v>
      </c>
      <c r="R804" s="48">
        <f>Calculations!M781</f>
        <v>0</v>
      </c>
      <c r="S804" s="48">
        <f>Calculations!R781</f>
        <v>0</v>
      </c>
      <c r="T804" s="28" t="s">
        <v>2616</v>
      </c>
      <c r="U804" s="28" t="s">
        <v>2622</v>
      </c>
      <c r="V804" s="26" t="s">
        <v>2626</v>
      </c>
      <c r="W804" s="35" t="s">
        <v>2635</v>
      </c>
      <c r="X804" s="36"/>
    </row>
    <row r="805" spans="2:24" x14ac:dyDescent="0.2">
      <c r="B805" s="10" t="str">
        <f>Calculations!A782</f>
        <v>NW/057</v>
      </c>
      <c r="C805" s="10" t="str">
        <f>Calculations!B782</f>
        <v>Manningham Mills, Patent Street, Manningham</v>
      </c>
      <c r="D805" s="10" t="str">
        <f>Calculations!C782</f>
        <v>Residential</v>
      </c>
      <c r="E805" s="48">
        <f>Calculations!D782</f>
        <v>0.45841199999999999</v>
      </c>
      <c r="F805" s="48">
        <f>Calculations!H782</f>
        <v>0.45841199999999999</v>
      </c>
      <c r="G805" s="48">
        <f>Calculations!L782</f>
        <v>100</v>
      </c>
      <c r="H805" s="48">
        <f>Calculations!G782</f>
        <v>0</v>
      </c>
      <c r="I805" s="48">
        <f>Calculations!K782</f>
        <v>0</v>
      </c>
      <c r="J805" s="48">
        <f>Calculations!F782</f>
        <v>0</v>
      </c>
      <c r="K805" s="48">
        <f>Calculations!J782</f>
        <v>0</v>
      </c>
      <c r="L805" s="48">
        <f>Calculations!E782</f>
        <v>0</v>
      </c>
      <c r="M805" s="48">
        <f>Calculations!I782</f>
        <v>0</v>
      </c>
      <c r="N805" s="48">
        <f>Calculations!Q782</f>
        <v>2.6336363090590001E-3</v>
      </c>
      <c r="O805" s="48">
        <f>Calculations!V782</f>
        <v>0.57451295102636935</v>
      </c>
      <c r="P805" s="48">
        <f>Calculations!O782</f>
        <v>4.81821369469E-4</v>
      </c>
      <c r="Q805" s="48">
        <f>Calculations!T782</f>
        <v>0.10510662231115241</v>
      </c>
      <c r="R805" s="48">
        <f>Calculations!M782</f>
        <v>0</v>
      </c>
      <c r="S805" s="48">
        <f>Calculations!R782</f>
        <v>0</v>
      </c>
      <c r="T805" s="28" t="s">
        <v>2616</v>
      </c>
      <c r="U805" s="28" t="s">
        <v>2622</v>
      </c>
      <c r="V805" s="26" t="s">
        <v>2626</v>
      </c>
      <c r="W805" s="35" t="s">
        <v>2635</v>
      </c>
      <c r="X805" s="36"/>
    </row>
    <row r="806" spans="2:24" x14ac:dyDescent="0.2">
      <c r="B806" s="10" t="str">
        <f>Calculations!A783</f>
        <v>NW/058</v>
      </c>
      <c r="C806" s="10" t="str">
        <f>Calculations!B783</f>
        <v>Land at buildings at Kenilworth House, Saffron Drive, Allerton</v>
      </c>
      <c r="D806" s="10" t="str">
        <f>Calculations!C783</f>
        <v>Residential</v>
      </c>
      <c r="E806" s="48">
        <f>Calculations!D783</f>
        <v>0.78599799999999997</v>
      </c>
      <c r="F806" s="48">
        <f>Calculations!H783</f>
        <v>0.78599799999999997</v>
      </c>
      <c r="G806" s="48">
        <f>Calculations!L783</f>
        <v>100</v>
      </c>
      <c r="H806" s="48">
        <f>Calculations!G783</f>
        <v>0</v>
      </c>
      <c r="I806" s="48">
        <f>Calculations!K783</f>
        <v>0</v>
      </c>
      <c r="J806" s="48">
        <f>Calculations!F783</f>
        <v>0</v>
      </c>
      <c r="K806" s="48">
        <f>Calculations!J783</f>
        <v>0</v>
      </c>
      <c r="L806" s="48">
        <f>Calculations!E783</f>
        <v>0</v>
      </c>
      <c r="M806" s="48">
        <f>Calculations!I783</f>
        <v>0</v>
      </c>
      <c r="N806" s="48">
        <f>Calculations!Q783</f>
        <v>6.4218887058399995E-2</v>
      </c>
      <c r="O806" s="48">
        <f>Calculations!V783</f>
        <v>8.1703626546632435</v>
      </c>
      <c r="P806" s="48">
        <f>Calculations!O783</f>
        <v>2.21799204031E-2</v>
      </c>
      <c r="Q806" s="48">
        <f>Calculations!T783</f>
        <v>2.8218800051781305</v>
      </c>
      <c r="R806" s="48">
        <f>Calculations!M783</f>
        <v>1.2E-2</v>
      </c>
      <c r="S806" s="48">
        <f>Calculations!R783</f>
        <v>1.5267214420392927</v>
      </c>
      <c r="T806" s="28" t="s">
        <v>2616</v>
      </c>
      <c r="U806" s="28" t="s">
        <v>2622</v>
      </c>
      <c r="V806" s="26" t="s">
        <v>2626</v>
      </c>
      <c r="W806" s="35" t="s">
        <v>2635</v>
      </c>
      <c r="X806" s="36"/>
    </row>
    <row r="807" spans="2:24" x14ac:dyDescent="0.2">
      <c r="B807" s="10" t="str">
        <f>Calculations!A784</f>
        <v>NW/060</v>
      </c>
      <c r="C807" s="10" t="str">
        <f>Calculations!B784</f>
        <v>Bell Dean Road, Allerton</v>
      </c>
      <c r="D807" s="10" t="str">
        <f>Calculations!C784</f>
        <v>Residential</v>
      </c>
      <c r="E807" s="48">
        <f>Calculations!D784</f>
        <v>0.25103999999999999</v>
      </c>
      <c r="F807" s="48">
        <f>Calculations!H784</f>
        <v>0.25103999999999999</v>
      </c>
      <c r="G807" s="48">
        <f>Calculations!L784</f>
        <v>100</v>
      </c>
      <c r="H807" s="48">
        <f>Calculations!G784</f>
        <v>0</v>
      </c>
      <c r="I807" s="48">
        <f>Calculations!K784</f>
        <v>0</v>
      </c>
      <c r="J807" s="48">
        <f>Calculations!F784</f>
        <v>0</v>
      </c>
      <c r="K807" s="48">
        <f>Calculations!J784</f>
        <v>0</v>
      </c>
      <c r="L807" s="48">
        <f>Calculations!E784</f>
        <v>0</v>
      </c>
      <c r="M807" s="48">
        <f>Calculations!I784</f>
        <v>0</v>
      </c>
      <c r="N807" s="48">
        <f>Calculations!Q784</f>
        <v>4.3734004704649998E-4</v>
      </c>
      <c r="O807" s="48">
        <f>Calculations!V784</f>
        <v>0.17421129981138464</v>
      </c>
      <c r="P807" s="48">
        <f>Calculations!O784</f>
        <v>3.8966539002E-4</v>
      </c>
      <c r="Q807" s="48">
        <f>Calculations!T784</f>
        <v>0.15522043898183557</v>
      </c>
      <c r="R807" s="48">
        <f>Calculations!M784</f>
        <v>0</v>
      </c>
      <c r="S807" s="48">
        <f>Calculations!R784</f>
        <v>0</v>
      </c>
      <c r="T807" s="28" t="s">
        <v>2616</v>
      </c>
      <c r="U807" s="28" t="s">
        <v>2622</v>
      </c>
      <c r="V807" s="26" t="s">
        <v>2626</v>
      </c>
      <c r="W807" s="35" t="s">
        <v>2635</v>
      </c>
      <c r="X807" s="36"/>
    </row>
    <row r="808" spans="2:24" x14ac:dyDescent="0.2">
      <c r="B808" s="10" t="str">
        <f>Calculations!A785</f>
        <v>NW/063</v>
      </c>
      <c r="C808" s="10" t="str">
        <f>Calculations!B785</f>
        <v>Pearson Lane, Heaton</v>
      </c>
      <c r="D808" s="10" t="str">
        <f>Calculations!C785</f>
        <v>Residential</v>
      </c>
      <c r="E808" s="48">
        <f>Calculations!D785</f>
        <v>0.25314399999999998</v>
      </c>
      <c r="F808" s="48">
        <f>Calculations!H785</f>
        <v>0.25314399999999998</v>
      </c>
      <c r="G808" s="48">
        <f>Calculations!L785</f>
        <v>100</v>
      </c>
      <c r="H808" s="48">
        <f>Calculations!G785</f>
        <v>0</v>
      </c>
      <c r="I808" s="48">
        <f>Calculations!K785</f>
        <v>0</v>
      </c>
      <c r="J808" s="48">
        <f>Calculations!F785</f>
        <v>0</v>
      </c>
      <c r="K808" s="48">
        <f>Calculations!J785</f>
        <v>0</v>
      </c>
      <c r="L808" s="48">
        <f>Calculations!E785</f>
        <v>0</v>
      </c>
      <c r="M808" s="48">
        <f>Calculations!I785</f>
        <v>0</v>
      </c>
      <c r="N808" s="48">
        <f>Calculations!Q785</f>
        <v>1.91079665E-2</v>
      </c>
      <c r="O808" s="48">
        <f>Calculations!V785</f>
        <v>7.548259686186519</v>
      </c>
      <c r="P808" s="48">
        <f>Calculations!O785</f>
        <v>0</v>
      </c>
      <c r="Q808" s="48">
        <f>Calculations!T785</f>
        <v>0</v>
      </c>
      <c r="R808" s="48">
        <f>Calculations!M785</f>
        <v>0</v>
      </c>
      <c r="S808" s="48">
        <f>Calculations!R785</f>
        <v>0</v>
      </c>
      <c r="T808" s="28" t="s">
        <v>2616</v>
      </c>
      <c r="U808" s="28" t="s">
        <v>2622</v>
      </c>
      <c r="V808" s="26" t="s">
        <v>2626</v>
      </c>
      <c r="W808" s="35" t="s">
        <v>2635</v>
      </c>
      <c r="X808" s="36"/>
    </row>
    <row r="809" spans="2:24" x14ac:dyDescent="0.2">
      <c r="B809" s="10" t="str">
        <f>Calculations!A786</f>
        <v>NW/064</v>
      </c>
      <c r="C809" s="10" t="str">
        <f>Calculations!B786</f>
        <v>Allerton Road, Allerton</v>
      </c>
      <c r="D809" s="10" t="str">
        <f>Calculations!C786</f>
        <v>Residential</v>
      </c>
      <c r="E809" s="48">
        <f>Calculations!D786</f>
        <v>0.18736</v>
      </c>
      <c r="F809" s="48">
        <f>Calculations!H786</f>
        <v>0.18736</v>
      </c>
      <c r="G809" s="48">
        <f>Calculations!L786</f>
        <v>100</v>
      </c>
      <c r="H809" s="48">
        <f>Calculations!G786</f>
        <v>0</v>
      </c>
      <c r="I809" s="48">
        <f>Calculations!K786</f>
        <v>0</v>
      </c>
      <c r="J809" s="48">
        <f>Calculations!F786</f>
        <v>0</v>
      </c>
      <c r="K809" s="48">
        <f>Calculations!J786</f>
        <v>0</v>
      </c>
      <c r="L809" s="48">
        <f>Calculations!E786</f>
        <v>0</v>
      </c>
      <c r="M809" s="48">
        <f>Calculations!I786</f>
        <v>0</v>
      </c>
      <c r="N809" s="48">
        <f>Calculations!Q786</f>
        <v>2.9050178261499998E-2</v>
      </c>
      <c r="O809" s="48">
        <f>Calculations!V786</f>
        <v>15.50500547688941</v>
      </c>
      <c r="P809" s="48">
        <f>Calculations!O786</f>
        <v>2.6439057999000002E-3</v>
      </c>
      <c r="Q809" s="48">
        <f>Calculations!T786</f>
        <v>1.4111367420473955</v>
      </c>
      <c r="R809" s="48">
        <f>Calculations!M786</f>
        <v>0</v>
      </c>
      <c r="S809" s="48">
        <f>Calculations!R786</f>
        <v>0</v>
      </c>
      <c r="T809" s="28" t="s">
        <v>2616</v>
      </c>
      <c r="U809" s="28" t="s">
        <v>2622</v>
      </c>
      <c r="V809" s="26" t="s">
        <v>2626</v>
      </c>
      <c r="W809" s="35" t="s">
        <v>2635</v>
      </c>
      <c r="X809" s="36"/>
    </row>
    <row r="810" spans="2:24" ht="25.5" x14ac:dyDescent="0.2">
      <c r="B810" s="10" t="str">
        <f>Calculations!A262</f>
        <v>CU/004</v>
      </c>
      <c r="C810" s="10" t="str">
        <f>Calculations!B262</f>
        <v>Cullingworth Mill</v>
      </c>
      <c r="D810" s="10" t="str">
        <f>Calculations!C262</f>
        <v>Residential</v>
      </c>
      <c r="E810" s="48">
        <f>Calculations!D262</f>
        <v>1.1654800000000001</v>
      </c>
      <c r="F810" s="48">
        <f>Calculations!H262</f>
        <v>1.1654800000000001</v>
      </c>
      <c r="G810" s="48">
        <f>Calculations!L262</f>
        <v>100</v>
      </c>
      <c r="H810" s="48">
        <f>Calculations!G262</f>
        <v>0</v>
      </c>
      <c r="I810" s="48">
        <f>Calculations!K262</f>
        <v>0</v>
      </c>
      <c r="J810" s="48">
        <f>Calculations!F262</f>
        <v>0</v>
      </c>
      <c r="K810" s="48">
        <f>Calculations!J262</f>
        <v>0</v>
      </c>
      <c r="L810" s="48">
        <f>Calculations!E262</f>
        <v>0</v>
      </c>
      <c r="M810" s="48">
        <f>Calculations!I262</f>
        <v>0</v>
      </c>
      <c r="N810" s="48">
        <f>Calculations!Q262</f>
        <v>0.64750105794220003</v>
      </c>
      <c r="O810" s="48">
        <f>Calculations!V262</f>
        <v>55.556599679290933</v>
      </c>
      <c r="P810" s="48">
        <f>Calculations!O262</f>
        <v>0.48090766951519998</v>
      </c>
      <c r="Q810" s="48">
        <f>Calculations!T262</f>
        <v>41.262627373717265</v>
      </c>
      <c r="R810" s="48">
        <f>Calculations!M262</f>
        <v>0.43844992337299998</v>
      </c>
      <c r="S810" s="48">
        <f>Calculations!R262</f>
        <v>37.619686598912033</v>
      </c>
      <c r="T810" s="28" t="s">
        <v>2615</v>
      </c>
      <c r="U810" s="28" t="s">
        <v>2622</v>
      </c>
      <c r="V810" s="26" t="s">
        <v>2623</v>
      </c>
      <c r="W810" s="35" t="s">
        <v>2632</v>
      </c>
      <c r="X810" s="36"/>
    </row>
    <row r="811" spans="2:24" x14ac:dyDescent="0.2">
      <c r="B811" s="10" t="str">
        <f>Calculations!A788</f>
        <v>NW/067</v>
      </c>
      <c r="C811" s="10" t="str">
        <f>Calculations!B788</f>
        <v>Saffron Drive, Allerton</v>
      </c>
      <c r="D811" s="10" t="str">
        <f>Calculations!C788</f>
        <v>Residential</v>
      </c>
      <c r="E811" s="48">
        <f>Calculations!D788</f>
        <v>0.27358399999999999</v>
      </c>
      <c r="F811" s="48">
        <f>Calculations!H788</f>
        <v>0.27358399999999999</v>
      </c>
      <c r="G811" s="48">
        <f>Calculations!L788</f>
        <v>100</v>
      </c>
      <c r="H811" s="48">
        <f>Calculations!G788</f>
        <v>0</v>
      </c>
      <c r="I811" s="48">
        <f>Calculations!K788</f>
        <v>0</v>
      </c>
      <c r="J811" s="48">
        <f>Calculations!F788</f>
        <v>0</v>
      </c>
      <c r="K811" s="48">
        <f>Calculations!J788</f>
        <v>0</v>
      </c>
      <c r="L811" s="48">
        <f>Calculations!E788</f>
        <v>0</v>
      </c>
      <c r="M811" s="48">
        <f>Calculations!I788</f>
        <v>0</v>
      </c>
      <c r="N811" s="48">
        <f>Calculations!Q788</f>
        <v>3.5082667279900002E-3</v>
      </c>
      <c r="O811" s="48">
        <f>Calculations!V788</f>
        <v>1.282336221412802</v>
      </c>
      <c r="P811" s="48">
        <f>Calculations!O788</f>
        <v>0</v>
      </c>
      <c r="Q811" s="48">
        <f>Calculations!T788</f>
        <v>0</v>
      </c>
      <c r="R811" s="48">
        <f>Calculations!M788</f>
        <v>0</v>
      </c>
      <c r="S811" s="48">
        <f>Calculations!R788</f>
        <v>0</v>
      </c>
      <c r="T811" s="28" t="s">
        <v>2616</v>
      </c>
      <c r="U811" s="28" t="s">
        <v>2622</v>
      </c>
      <c r="V811" s="26" t="s">
        <v>2626</v>
      </c>
      <c r="W811" s="35" t="s">
        <v>2635</v>
      </c>
      <c r="X811" s="36"/>
    </row>
    <row r="812" spans="2:24" x14ac:dyDescent="0.2">
      <c r="B812" s="10" t="str">
        <f>Calculations!A789</f>
        <v>NW/068</v>
      </c>
      <c r="C812" s="10" t="str">
        <f>Calculations!B789</f>
        <v>Allerton Lane east, Allerton</v>
      </c>
      <c r="D812" s="10" t="str">
        <f>Calculations!C789</f>
        <v>Residential</v>
      </c>
      <c r="E812" s="48">
        <f>Calculations!D789</f>
        <v>1.6347400000000001</v>
      </c>
      <c r="F812" s="48">
        <f>Calculations!H789</f>
        <v>1.6347400000000001</v>
      </c>
      <c r="G812" s="48">
        <f>Calculations!L789</f>
        <v>100</v>
      </c>
      <c r="H812" s="48">
        <f>Calculations!G789</f>
        <v>0</v>
      </c>
      <c r="I812" s="48">
        <f>Calculations!K789</f>
        <v>0</v>
      </c>
      <c r="J812" s="48">
        <f>Calculations!F789</f>
        <v>0</v>
      </c>
      <c r="K812" s="48">
        <f>Calculations!J789</f>
        <v>0</v>
      </c>
      <c r="L812" s="48">
        <f>Calculations!E789</f>
        <v>0</v>
      </c>
      <c r="M812" s="48">
        <f>Calculations!I789</f>
        <v>0</v>
      </c>
      <c r="N812" s="48">
        <f>Calculations!Q789</f>
        <v>1.0723119999899999E-2</v>
      </c>
      <c r="O812" s="48">
        <f>Calculations!V789</f>
        <v>0.65595262854643543</v>
      </c>
      <c r="P812" s="48">
        <f>Calculations!O789</f>
        <v>0</v>
      </c>
      <c r="Q812" s="48">
        <f>Calculations!T789</f>
        <v>0</v>
      </c>
      <c r="R812" s="48">
        <f>Calculations!M789</f>
        <v>0</v>
      </c>
      <c r="S812" s="48">
        <f>Calculations!R789</f>
        <v>0</v>
      </c>
      <c r="T812" s="28" t="s">
        <v>2616</v>
      </c>
      <c r="U812" s="28" t="s">
        <v>2622</v>
      </c>
      <c r="V812" s="26" t="s">
        <v>2626</v>
      </c>
      <c r="W812" s="35" t="s">
        <v>2635</v>
      </c>
      <c r="X812" s="36"/>
    </row>
    <row r="813" spans="2:24" x14ac:dyDescent="0.2">
      <c r="B813" s="10" t="str">
        <f>Calculations!A790</f>
        <v>NW/069</v>
      </c>
      <c r="C813" s="10" t="str">
        <f>Calculations!B790</f>
        <v>Land south of Hoopoe Mews, Allerton</v>
      </c>
      <c r="D813" s="10" t="str">
        <f>Calculations!C790</f>
        <v>Residential</v>
      </c>
      <c r="E813" s="48">
        <f>Calculations!D790</f>
        <v>9.3895900000000001</v>
      </c>
      <c r="F813" s="48">
        <f>Calculations!H790</f>
        <v>9.3895900000000001</v>
      </c>
      <c r="G813" s="48">
        <f>Calculations!L790</f>
        <v>100</v>
      </c>
      <c r="H813" s="48">
        <f>Calculations!G790</f>
        <v>0</v>
      </c>
      <c r="I813" s="48">
        <f>Calculations!K790</f>
        <v>0</v>
      </c>
      <c r="J813" s="48">
        <f>Calculations!F790</f>
        <v>0</v>
      </c>
      <c r="K813" s="48">
        <f>Calculations!J790</f>
        <v>0</v>
      </c>
      <c r="L813" s="48">
        <f>Calculations!E790</f>
        <v>0</v>
      </c>
      <c r="M813" s="48">
        <f>Calculations!I790</f>
        <v>0</v>
      </c>
      <c r="N813" s="48">
        <f>Calculations!Q790</f>
        <v>0.4009799306756</v>
      </c>
      <c r="O813" s="48">
        <f>Calculations!V790</f>
        <v>4.2704732653459843</v>
      </c>
      <c r="P813" s="48">
        <f>Calculations!O790</f>
        <v>0.2109807043196</v>
      </c>
      <c r="Q813" s="48">
        <f>Calculations!T790</f>
        <v>2.2469639709465481</v>
      </c>
      <c r="R813" s="48">
        <f>Calculations!M790</f>
        <v>0.13449660070700001</v>
      </c>
      <c r="S813" s="48">
        <f>Calculations!R790</f>
        <v>1.4324012092860285</v>
      </c>
      <c r="T813" s="28" t="s">
        <v>2616</v>
      </c>
      <c r="U813" s="28" t="s">
        <v>2622</v>
      </c>
      <c r="V813" s="26" t="s">
        <v>2626</v>
      </c>
      <c r="W813" s="35" t="s">
        <v>2635</v>
      </c>
      <c r="X813" s="36"/>
    </row>
    <row r="814" spans="2:24" x14ac:dyDescent="0.2">
      <c r="B814" s="10" t="str">
        <f>Calculations!A791</f>
        <v>NW/071</v>
      </c>
      <c r="C814" s="10" t="str">
        <f>Calculations!B791</f>
        <v>Chellow Water Treatment Works, Haworth Road, Daisy Hill</v>
      </c>
      <c r="D814" s="10" t="str">
        <f>Calculations!C791</f>
        <v>Residential</v>
      </c>
      <c r="E814" s="48">
        <f>Calculations!D791</f>
        <v>17.598099999999999</v>
      </c>
      <c r="F814" s="48">
        <f>Calculations!H791</f>
        <v>17.598099999999999</v>
      </c>
      <c r="G814" s="48">
        <f>Calculations!L791</f>
        <v>100</v>
      </c>
      <c r="H814" s="48">
        <f>Calculations!G791</f>
        <v>0</v>
      </c>
      <c r="I814" s="48">
        <f>Calculations!K791</f>
        <v>0</v>
      </c>
      <c r="J814" s="48">
        <f>Calculations!F791</f>
        <v>0</v>
      </c>
      <c r="K814" s="48">
        <f>Calculations!J791</f>
        <v>0</v>
      </c>
      <c r="L814" s="48">
        <f>Calculations!E791</f>
        <v>0</v>
      </c>
      <c r="M814" s="48">
        <f>Calculations!I791</f>
        <v>0</v>
      </c>
      <c r="N814" s="48">
        <f>Calculations!Q791</f>
        <v>0.54133600000000004</v>
      </c>
      <c r="O814" s="48">
        <f>Calculations!V791</f>
        <v>3.076104806768913</v>
      </c>
      <c r="P814" s="48">
        <f>Calculations!O791</f>
        <v>0.20319999999999999</v>
      </c>
      <c r="Q814" s="48">
        <f>Calculations!T791</f>
        <v>1.1546701064319442</v>
      </c>
      <c r="R814" s="48">
        <f>Calculations!M791</f>
        <v>6.8000000000000005E-2</v>
      </c>
      <c r="S814" s="48">
        <f>Calculations!R791</f>
        <v>0.38640535057761921</v>
      </c>
      <c r="T814" s="28" t="s">
        <v>2616</v>
      </c>
      <c r="U814" s="28" t="s">
        <v>2622</v>
      </c>
      <c r="V814" s="26" t="s">
        <v>2626</v>
      </c>
      <c r="W814" s="35" t="s">
        <v>2635</v>
      </c>
      <c r="X814" s="36"/>
    </row>
    <row r="815" spans="2:24" ht="25.5" x14ac:dyDescent="0.2">
      <c r="B815" s="10" t="str">
        <f>Calculations!A792</f>
        <v>NW/072</v>
      </c>
      <c r="C815" s="10" t="str">
        <f>Calculations!B792</f>
        <v>Heaton Service reservoir, North Park Road, Heaton</v>
      </c>
      <c r="D815" s="10" t="str">
        <f>Calculations!C792</f>
        <v>Residential</v>
      </c>
      <c r="E815" s="48">
        <f>Calculations!D792</f>
        <v>4.5830299999999999</v>
      </c>
      <c r="F815" s="48">
        <f>Calculations!H792</f>
        <v>4.5830299999999999</v>
      </c>
      <c r="G815" s="48">
        <f>Calculations!L792</f>
        <v>100</v>
      </c>
      <c r="H815" s="48">
        <f>Calculations!G792</f>
        <v>0</v>
      </c>
      <c r="I815" s="48">
        <f>Calculations!K792</f>
        <v>0</v>
      </c>
      <c r="J815" s="48">
        <f>Calculations!F792</f>
        <v>0</v>
      </c>
      <c r="K815" s="48">
        <f>Calculations!J792</f>
        <v>0</v>
      </c>
      <c r="L815" s="48">
        <f>Calculations!E792</f>
        <v>0</v>
      </c>
      <c r="M815" s="48">
        <f>Calculations!I792</f>
        <v>0</v>
      </c>
      <c r="N815" s="48">
        <f>Calculations!Q792</f>
        <v>2.1318732897989996</v>
      </c>
      <c r="O815" s="48">
        <f>Calculations!V792</f>
        <v>46.516677608459901</v>
      </c>
      <c r="P815" s="48">
        <f>Calculations!O792</f>
        <v>0.99565423303899991</v>
      </c>
      <c r="Q815" s="48">
        <f>Calculations!T792</f>
        <v>21.724802871440946</v>
      </c>
      <c r="R815" s="48">
        <f>Calculations!M792</f>
        <v>0.258536714148</v>
      </c>
      <c r="S815" s="48">
        <f>Calculations!R792</f>
        <v>5.6411743791334557</v>
      </c>
      <c r="T815" s="28" t="s">
        <v>2615</v>
      </c>
      <c r="U815" s="28" t="s">
        <v>2622</v>
      </c>
      <c r="V815" s="26" t="s">
        <v>2623</v>
      </c>
      <c r="W815" s="35" t="s">
        <v>2632</v>
      </c>
      <c r="X815" s="36"/>
    </row>
    <row r="816" spans="2:24" x14ac:dyDescent="0.2">
      <c r="B816" s="10" t="str">
        <f>Calculations!A793</f>
        <v>NW/073</v>
      </c>
      <c r="C816" s="10" t="str">
        <f>Calculations!B793</f>
        <v>Church Street, Manningham</v>
      </c>
      <c r="D816" s="10" t="str">
        <f>Calculations!C793</f>
        <v>Residential</v>
      </c>
      <c r="E816" s="48">
        <f>Calculations!D793</f>
        <v>0.23045599999999999</v>
      </c>
      <c r="F816" s="48">
        <f>Calculations!H793</f>
        <v>0.23045599999999999</v>
      </c>
      <c r="G816" s="48">
        <f>Calculations!L793</f>
        <v>100</v>
      </c>
      <c r="H816" s="48">
        <f>Calculations!G793</f>
        <v>0</v>
      </c>
      <c r="I816" s="48">
        <f>Calculations!K793</f>
        <v>0</v>
      </c>
      <c r="J816" s="48">
        <f>Calculations!F793</f>
        <v>0</v>
      </c>
      <c r="K816" s="48">
        <f>Calculations!J793</f>
        <v>0</v>
      </c>
      <c r="L816" s="48">
        <f>Calculations!E793</f>
        <v>0</v>
      </c>
      <c r="M816" s="48">
        <f>Calculations!I793</f>
        <v>0</v>
      </c>
      <c r="N816" s="48">
        <f>Calculations!Q793</f>
        <v>9.7938585951199992E-3</v>
      </c>
      <c r="O816" s="48">
        <f>Calculations!V793</f>
        <v>4.2497737507897382</v>
      </c>
      <c r="P816" s="48">
        <f>Calculations!O793</f>
        <v>0</v>
      </c>
      <c r="Q816" s="48">
        <f>Calculations!T793</f>
        <v>0</v>
      </c>
      <c r="R816" s="48">
        <f>Calculations!M793</f>
        <v>0</v>
      </c>
      <c r="S816" s="48">
        <f>Calculations!R793</f>
        <v>0</v>
      </c>
      <c r="T816" s="28" t="s">
        <v>2616</v>
      </c>
      <c r="U816" s="28" t="s">
        <v>2622</v>
      </c>
      <c r="V816" s="26" t="s">
        <v>2626</v>
      </c>
      <c r="W816" s="35" t="s">
        <v>2635</v>
      </c>
      <c r="X816" s="36"/>
    </row>
    <row r="817" spans="2:24" x14ac:dyDescent="0.2">
      <c r="B817" s="10" t="str">
        <f>Calculations!A794</f>
        <v>NW/074</v>
      </c>
      <c r="C817" s="10" t="str">
        <f>Calculations!B794</f>
        <v>Hill Top Lane, Allerton</v>
      </c>
      <c r="D817" s="10" t="str">
        <f>Calculations!C794</f>
        <v>Residential</v>
      </c>
      <c r="E817" s="48">
        <f>Calculations!D794</f>
        <v>0.20736599999999999</v>
      </c>
      <c r="F817" s="48">
        <f>Calculations!H794</f>
        <v>0.20736599999999999</v>
      </c>
      <c r="G817" s="48">
        <f>Calculations!L794</f>
        <v>100</v>
      </c>
      <c r="H817" s="48">
        <f>Calculations!G794</f>
        <v>0</v>
      </c>
      <c r="I817" s="48">
        <f>Calculations!K794</f>
        <v>0</v>
      </c>
      <c r="J817" s="48">
        <f>Calculations!F794</f>
        <v>0</v>
      </c>
      <c r="K817" s="48">
        <f>Calculations!J794</f>
        <v>0</v>
      </c>
      <c r="L817" s="48">
        <f>Calculations!E794</f>
        <v>0</v>
      </c>
      <c r="M817" s="48">
        <f>Calculations!I794</f>
        <v>0</v>
      </c>
      <c r="N817" s="48">
        <f>Calculations!Q794</f>
        <v>1.38809999924E-5</v>
      </c>
      <c r="O817" s="48">
        <f>Calculations!V794</f>
        <v>6.6939613979147975E-3</v>
      </c>
      <c r="P817" s="48">
        <f>Calculations!O794</f>
        <v>0</v>
      </c>
      <c r="Q817" s="48">
        <f>Calculations!T794</f>
        <v>0</v>
      </c>
      <c r="R817" s="48">
        <f>Calculations!M794</f>
        <v>0</v>
      </c>
      <c r="S817" s="48">
        <f>Calculations!R794</f>
        <v>0</v>
      </c>
      <c r="T817" s="28" t="s">
        <v>2616</v>
      </c>
      <c r="U817" s="28" t="s">
        <v>2622</v>
      </c>
      <c r="V817" s="26" t="s">
        <v>2626</v>
      </c>
      <c r="W817" s="35" t="s">
        <v>2635</v>
      </c>
      <c r="X817" s="36"/>
    </row>
    <row r="818" spans="2:24" x14ac:dyDescent="0.2">
      <c r="B818" s="10" t="str">
        <f>Calculations!A795</f>
        <v>NW/075</v>
      </c>
      <c r="C818" s="10" t="str">
        <f>Calculations!B795</f>
        <v>Rayner Mount, Allerton</v>
      </c>
      <c r="D818" s="10" t="str">
        <f>Calculations!C795</f>
        <v>Residential</v>
      </c>
      <c r="E818" s="48">
        <f>Calculations!D795</f>
        <v>0.27849499999999999</v>
      </c>
      <c r="F818" s="48">
        <f>Calculations!H795</f>
        <v>0.27849499999999999</v>
      </c>
      <c r="G818" s="48">
        <f>Calculations!L795</f>
        <v>100</v>
      </c>
      <c r="H818" s="48">
        <f>Calculations!G795</f>
        <v>0</v>
      </c>
      <c r="I818" s="48">
        <f>Calculations!K795</f>
        <v>0</v>
      </c>
      <c r="J818" s="48">
        <f>Calculations!F795</f>
        <v>0</v>
      </c>
      <c r="K818" s="48">
        <f>Calculations!J795</f>
        <v>0</v>
      </c>
      <c r="L818" s="48">
        <f>Calculations!E795</f>
        <v>0</v>
      </c>
      <c r="M818" s="48">
        <f>Calculations!I795</f>
        <v>0</v>
      </c>
      <c r="N818" s="48">
        <f>Calculations!Q795</f>
        <v>0</v>
      </c>
      <c r="O818" s="48">
        <f>Calculations!V795</f>
        <v>0</v>
      </c>
      <c r="P818" s="48">
        <f>Calculations!O795</f>
        <v>0</v>
      </c>
      <c r="Q818" s="48">
        <f>Calculations!T795</f>
        <v>0</v>
      </c>
      <c r="R818" s="48">
        <f>Calculations!M795</f>
        <v>0</v>
      </c>
      <c r="S818" s="48">
        <f>Calculations!R795</f>
        <v>0</v>
      </c>
      <c r="T818" s="28" t="s">
        <v>2616</v>
      </c>
      <c r="U818" s="28" t="s">
        <v>2622</v>
      </c>
      <c r="V818" s="26" t="s">
        <v>2627</v>
      </c>
      <c r="W818" s="35" t="s">
        <v>2631</v>
      </c>
      <c r="X818" s="36"/>
    </row>
    <row r="819" spans="2:24" x14ac:dyDescent="0.2">
      <c r="B819" s="10" t="str">
        <f>Calculations!A796</f>
        <v>NW/076</v>
      </c>
      <c r="C819" s="10" t="str">
        <f>Calculations!B796</f>
        <v>Fairmount, North Park Road, Heaton</v>
      </c>
      <c r="D819" s="10" t="str">
        <f>Calculations!C796</f>
        <v>Residential</v>
      </c>
      <c r="E819" s="48">
        <f>Calculations!D796</f>
        <v>0.316965</v>
      </c>
      <c r="F819" s="48">
        <f>Calculations!H796</f>
        <v>0.316965</v>
      </c>
      <c r="G819" s="48">
        <f>Calculations!L796</f>
        <v>100</v>
      </c>
      <c r="H819" s="48">
        <f>Calculations!G796</f>
        <v>0</v>
      </c>
      <c r="I819" s="48">
        <f>Calculations!K796</f>
        <v>0</v>
      </c>
      <c r="J819" s="48">
        <f>Calculations!F796</f>
        <v>0</v>
      </c>
      <c r="K819" s="48">
        <f>Calculations!J796</f>
        <v>0</v>
      </c>
      <c r="L819" s="48">
        <f>Calculations!E796</f>
        <v>0</v>
      </c>
      <c r="M819" s="48">
        <f>Calculations!I796</f>
        <v>0</v>
      </c>
      <c r="N819" s="48">
        <f>Calculations!Q796</f>
        <v>1.11128535001E-2</v>
      </c>
      <c r="O819" s="48">
        <f>Calculations!V796</f>
        <v>3.5060191188617043</v>
      </c>
      <c r="P819" s="48">
        <f>Calculations!O796</f>
        <v>0</v>
      </c>
      <c r="Q819" s="48">
        <f>Calculations!T796</f>
        <v>0</v>
      </c>
      <c r="R819" s="48">
        <f>Calculations!M796</f>
        <v>0</v>
      </c>
      <c r="S819" s="48">
        <f>Calculations!R796</f>
        <v>0</v>
      </c>
      <c r="T819" s="28" t="s">
        <v>2616</v>
      </c>
      <c r="U819" s="28" t="s">
        <v>2622</v>
      </c>
      <c r="V819" s="26" t="s">
        <v>2626</v>
      </c>
      <c r="W819" s="35" t="s">
        <v>2635</v>
      </c>
      <c r="X819" s="36"/>
    </row>
    <row r="820" spans="2:24" x14ac:dyDescent="0.2">
      <c r="B820" s="10" t="str">
        <f>Calculations!A797</f>
        <v>NW/077</v>
      </c>
      <c r="C820" s="10" t="str">
        <f>Calculations!B797</f>
        <v>Garforth Street</v>
      </c>
      <c r="D820" s="10" t="str">
        <f>Calculations!C797</f>
        <v>Residential</v>
      </c>
      <c r="E820" s="48">
        <f>Calculations!D797</f>
        <v>0.21432899999999999</v>
      </c>
      <c r="F820" s="48">
        <f>Calculations!H797</f>
        <v>0.21432899999999999</v>
      </c>
      <c r="G820" s="48">
        <f>Calculations!L797</f>
        <v>100</v>
      </c>
      <c r="H820" s="48">
        <f>Calculations!G797</f>
        <v>0</v>
      </c>
      <c r="I820" s="48">
        <f>Calculations!K797</f>
        <v>0</v>
      </c>
      <c r="J820" s="48">
        <f>Calculations!F797</f>
        <v>0</v>
      </c>
      <c r="K820" s="48">
        <f>Calculations!J797</f>
        <v>0</v>
      </c>
      <c r="L820" s="48">
        <f>Calculations!E797</f>
        <v>0</v>
      </c>
      <c r="M820" s="48">
        <f>Calculations!I797</f>
        <v>0</v>
      </c>
      <c r="N820" s="48">
        <f>Calculations!Q797</f>
        <v>0</v>
      </c>
      <c r="O820" s="48">
        <f>Calculations!V797</f>
        <v>0</v>
      </c>
      <c r="P820" s="48">
        <f>Calculations!O797</f>
        <v>0</v>
      </c>
      <c r="Q820" s="48">
        <f>Calculations!T797</f>
        <v>0</v>
      </c>
      <c r="R820" s="48">
        <f>Calculations!M797</f>
        <v>0</v>
      </c>
      <c r="S820" s="48">
        <f>Calculations!R797</f>
        <v>0</v>
      </c>
      <c r="T820" s="28" t="s">
        <v>2616</v>
      </c>
      <c r="U820" s="28" t="s">
        <v>2622</v>
      </c>
      <c r="V820" s="26" t="s">
        <v>2627</v>
      </c>
      <c r="W820" s="35" t="s">
        <v>2631</v>
      </c>
      <c r="X820" s="36"/>
    </row>
    <row r="821" spans="2:24" x14ac:dyDescent="0.2">
      <c r="B821" s="10" t="str">
        <f>Calculations!A798</f>
        <v>NW/078</v>
      </c>
      <c r="C821" s="10" t="str">
        <f>Calculations!B798</f>
        <v>Shaftesbury House, Shaftesbury Avenue, Daisy Hill</v>
      </c>
      <c r="D821" s="10" t="str">
        <f>Calculations!C798</f>
        <v>Residential</v>
      </c>
      <c r="E821" s="48">
        <f>Calculations!D798</f>
        <v>0.38488099999999997</v>
      </c>
      <c r="F821" s="48">
        <f>Calculations!H798</f>
        <v>0.38488099999999997</v>
      </c>
      <c r="G821" s="48">
        <f>Calculations!L798</f>
        <v>100</v>
      </c>
      <c r="H821" s="48">
        <f>Calculations!G798</f>
        <v>0</v>
      </c>
      <c r="I821" s="48">
        <f>Calculations!K798</f>
        <v>0</v>
      </c>
      <c r="J821" s="48">
        <f>Calculations!F798</f>
        <v>0</v>
      </c>
      <c r="K821" s="48">
        <f>Calculations!J798</f>
        <v>0</v>
      </c>
      <c r="L821" s="48">
        <f>Calculations!E798</f>
        <v>0</v>
      </c>
      <c r="M821" s="48">
        <f>Calculations!I798</f>
        <v>0</v>
      </c>
      <c r="N821" s="48">
        <f>Calculations!Q798</f>
        <v>1.3769940943999999E-2</v>
      </c>
      <c r="O821" s="48">
        <f>Calculations!V798</f>
        <v>3.5777138762370706</v>
      </c>
      <c r="P821" s="48">
        <f>Calculations!O798</f>
        <v>0</v>
      </c>
      <c r="Q821" s="48">
        <f>Calculations!T798</f>
        <v>0</v>
      </c>
      <c r="R821" s="48">
        <f>Calculations!M798</f>
        <v>0</v>
      </c>
      <c r="S821" s="48">
        <f>Calculations!R798</f>
        <v>0</v>
      </c>
      <c r="T821" s="28" t="s">
        <v>2616</v>
      </c>
      <c r="U821" s="28" t="s">
        <v>2622</v>
      </c>
      <c r="V821" s="26" t="s">
        <v>2626</v>
      </c>
      <c r="W821" s="35" t="s">
        <v>2635</v>
      </c>
      <c r="X821" s="36"/>
    </row>
    <row r="822" spans="2:24" x14ac:dyDescent="0.2">
      <c r="B822" s="10" t="str">
        <f>Calculations!A799</f>
        <v>NW/079</v>
      </c>
      <c r="C822" s="10" t="str">
        <f>Calculations!B799</f>
        <v>Bingley Road, Heaton</v>
      </c>
      <c r="D822" s="10" t="str">
        <f>Calculations!C799</f>
        <v>Residential</v>
      </c>
      <c r="E822" s="48">
        <f>Calculations!D799</f>
        <v>0.30665199999999998</v>
      </c>
      <c r="F822" s="48">
        <f>Calculations!H799</f>
        <v>0.30665199999999998</v>
      </c>
      <c r="G822" s="48">
        <f>Calculations!L799</f>
        <v>100</v>
      </c>
      <c r="H822" s="48">
        <f>Calculations!G799</f>
        <v>0</v>
      </c>
      <c r="I822" s="48">
        <f>Calculations!K799</f>
        <v>0</v>
      </c>
      <c r="J822" s="48">
        <f>Calculations!F799</f>
        <v>0</v>
      </c>
      <c r="K822" s="48">
        <f>Calculations!J799</f>
        <v>0</v>
      </c>
      <c r="L822" s="48">
        <f>Calculations!E799</f>
        <v>0</v>
      </c>
      <c r="M822" s="48">
        <f>Calculations!I799</f>
        <v>0</v>
      </c>
      <c r="N822" s="48">
        <f>Calculations!Q799</f>
        <v>2.202989749897E-2</v>
      </c>
      <c r="O822" s="48">
        <f>Calculations!V799</f>
        <v>7.1840058108116045</v>
      </c>
      <c r="P822" s="48">
        <f>Calculations!O799</f>
        <v>2.3349224891700002E-3</v>
      </c>
      <c r="Q822" s="48">
        <f>Calculations!T799</f>
        <v>0.76142418414685054</v>
      </c>
      <c r="R822" s="48">
        <f>Calculations!M799</f>
        <v>0</v>
      </c>
      <c r="S822" s="48">
        <f>Calculations!R799</f>
        <v>0</v>
      </c>
      <c r="T822" s="28" t="s">
        <v>2616</v>
      </c>
      <c r="U822" s="28" t="s">
        <v>2622</v>
      </c>
      <c r="V822" s="26" t="s">
        <v>2626</v>
      </c>
      <c r="W822" s="35" t="s">
        <v>2635</v>
      </c>
      <c r="X822" s="36"/>
    </row>
    <row r="823" spans="2:24" x14ac:dyDescent="0.2">
      <c r="B823" s="10" t="str">
        <f>Calculations!A800</f>
        <v>NW/080</v>
      </c>
      <c r="C823" s="10" t="str">
        <f>Calculations!B800</f>
        <v>Rayner Mount Allerton</v>
      </c>
      <c r="D823" s="10" t="str">
        <f>Calculations!C800</f>
        <v>Residential</v>
      </c>
      <c r="E823" s="48">
        <f>Calculations!D800</f>
        <v>0.243175</v>
      </c>
      <c r="F823" s="48">
        <f>Calculations!H800</f>
        <v>0.243175</v>
      </c>
      <c r="G823" s="48">
        <f>Calculations!L800</f>
        <v>100</v>
      </c>
      <c r="H823" s="48">
        <f>Calculations!G800</f>
        <v>0</v>
      </c>
      <c r="I823" s="48">
        <f>Calculations!K800</f>
        <v>0</v>
      </c>
      <c r="J823" s="48">
        <f>Calculations!F800</f>
        <v>0</v>
      </c>
      <c r="K823" s="48">
        <f>Calculations!J800</f>
        <v>0</v>
      </c>
      <c r="L823" s="48">
        <f>Calculations!E800</f>
        <v>0</v>
      </c>
      <c r="M823" s="48">
        <f>Calculations!I800</f>
        <v>0</v>
      </c>
      <c r="N823" s="48">
        <f>Calculations!Q800</f>
        <v>0</v>
      </c>
      <c r="O823" s="48">
        <f>Calculations!V800</f>
        <v>0</v>
      </c>
      <c r="P823" s="48">
        <f>Calculations!O800</f>
        <v>0</v>
      </c>
      <c r="Q823" s="48">
        <f>Calculations!T800</f>
        <v>0</v>
      </c>
      <c r="R823" s="48">
        <f>Calculations!M800</f>
        <v>0</v>
      </c>
      <c r="S823" s="48">
        <f>Calculations!R800</f>
        <v>0</v>
      </c>
      <c r="T823" s="28" t="s">
        <v>2616</v>
      </c>
      <c r="U823" s="28" t="s">
        <v>2622</v>
      </c>
      <c r="V823" s="26" t="s">
        <v>2627</v>
      </c>
      <c r="W823" s="35" t="s">
        <v>2631</v>
      </c>
      <c r="X823" s="36"/>
    </row>
    <row r="824" spans="2:24" x14ac:dyDescent="0.2">
      <c r="B824" s="10" t="str">
        <f>Calculations!A801</f>
        <v>NW/081</v>
      </c>
      <c r="C824" s="10" t="str">
        <f>Calculations!B801</f>
        <v>Off Snowden Street, Daisy Hill</v>
      </c>
      <c r="D824" s="10" t="str">
        <f>Calculations!C801</f>
        <v>Residential</v>
      </c>
      <c r="E824" s="48">
        <f>Calculations!D801</f>
        <v>3.01017</v>
      </c>
      <c r="F824" s="48">
        <f>Calculations!H801</f>
        <v>3.01017</v>
      </c>
      <c r="G824" s="48">
        <f>Calculations!L801</f>
        <v>100</v>
      </c>
      <c r="H824" s="48">
        <f>Calculations!G801</f>
        <v>0</v>
      </c>
      <c r="I824" s="48">
        <f>Calculations!K801</f>
        <v>0</v>
      </c>
      <c r="J824" s="48">
        <f>Calculations!F801</f>
        <v>0</v>
      </c>
      <c r="K824" s="48">
        <f>Calculations!J801</f>
        <v>0</v>
      </c>
      <c r="L824" s="48">
        <f>Calculations!E801</f>
        <v>0</v>
      </c>
      <c r="M824" s="48">
        <f>Calculations!I801</f>
        <v>0</v>
      </c>
      <c r="N824" s="48">
        <f>Calculations!Q801</f>
        <v>0.65044822806539992</v>
      </c>
      <c r="O824" s="48">
        <f>Calculations!V801</f>
        <v>21.608355277788295</v>
      </c>
      <c r="P824" s="48">
        <f>Calculations!O801</f>
        <v>0.1328924373124</v>
      </c>
      <c r="Q824" s="48">
        <f>Calculations!T801</f>
        <v>4.4147818001109567</v>
      </c>
      <c r="R824" s="48">
        <f>Calculations!M801</f>
        <v>3.3072269999699998E-2</v>
      </c>
      <c r="S824" s="48">
        <f>Calculations!R801</f>
        <v>1.0986844596717127</v>
      </c>
      <c r="T824" s="28" t="s">
        <v>2616</v>
      </c>
      <c r="U824" s="28" t="s">
        <v>2622</v>
      </c>
      <c r="V824" s="26" t="s">
        <v>2626</v>
      </c>
      <c r="W824" s="35" t="s">
        <v>2635</v>
      </c>
      <c r="X824" s="36"/>
    </row>
    <row r="825" spans="2:24" ht="25.5" x14ac:dyDescent="0.2">
      <c r="B825" s="10" t="str">
        <f>Calculations!A802</f>
        <v>NW/082</v>
      </c>
      <c r="C825" s="10" t="str">
        <f>Calculations!B802</f>
        <v>Walker Drive, Girlington</v>
      </c>
      <c r="D825" s="10" t="str">
        <f>Calculations!C802</f>
        <v>Residential</v>
      </c>
      <c r="E825" s="48">
        <f>Calculations!D802</f>
        <v>1.06715</v>
      </c>
      <c r="F825" s="48">
        <f>Calculations!H802</f>
        <v>1.06715</v>
      </c>
      <c r="G825" s="48">
        <f>Calculations!L802</f>
        <v>100</v>
      </c>
      <c r="H825" s="48">
        <f>Calculations!G802</f>
        <v>0</v>
      </c>
      <c r="I825" s="48">
        <f>Calculations!K802</f>
        <v>0</v>
      </c>
      <c r="J825" s="48">
        <f>Calculations!F802</f>
        <v>0</v>
      </c>
      <c r="K825" s="48">
        <f>Calculations!J802</f>
        <v>0</v>
      </c>
      <c r="L825" s="48">
        <f>Calculations!E802</f>
        <v>0</v>
      </c>
      <c r="M825" s="48">
        <f>Calculations!I802</f>
        <v>0</v>
      </c>
      <c r="N825" s="48">
        <f>Calculations!Q802</f>
        <v>0.53537062321270001</v>
      </c>
      <c r="O825" s="48">
        <f>Calculations!V802</f>
        <v>50.168263431823078</v>
      </c>
      <c r="P825" s="48">
        <f>Calculations!O802</f>
        <v>0.17800217478469998</v>
      </c>
      <c r="Q825" s="48">
        <f>Calculations!T802</f>
        <v>16.680145695047553</v>
      </c>
      <c r="R825" s="48">
        <f>Calculations!M802</f>
        <v>2.5919866761700001E-2</v>
      </c>
      <c r="S825" s="48">
        <f>Calculations!R802</f>
        <v>2.4288869195239657</v>
      </c>
      <c r="T825" s="28" t="s">
        <v>2615</v>
      </c>
      <c r="U825" s="28" t="s">
        <v>2622</v>
      </c>
      <c r="V825" s="26" t="s">
        <v>2623</v>
      </c>
      <c r="W825" s="35" t="s">
        <v>2632</v>
      </c>
      <c r="X825" s="36"/>
    </row>
    <row r="826" spans="2:24" x14ac:dyDescent="0.2">
      <c r="B826" s="10" t="str">
        <f>Calculations!A803</f>
        <v>NW/083</v>
      </c>
      <c r="C826" s="10" t="str">
        <f>Calculations!B803</f>
        <v>Springfield Place, Thurnscoe Road Off Manningham Lane, Manningham</v>
      </c>
      <c r="D826" s="10" t="str">
        <f>Calculations!C803</f>
        <v>Residential</v>
      </c>
      <c r="E826" s="48">
        <f>Calculations!D803</f>
        <v>0.270847</v>
      </c>
      <c r="F826" s="48">
        <f>Calculations!H803</f>
        <v>0.270847</v>
      </c>
      <c r="G826" s="48">
        <f>Calculations!L803</f>
        <v>100</v>
      </c>
      <c r="H826" s="48">
        <f>Calculations!G803</f>
        <v>0</v>
      </c>
      <c r="I826" s="48">
        <f>Calculations!K803</f>
        <v>0</v>
      </c>
      <c r="J826" s="48">
        <f>Calculations!F803</f>
        <v>0</v>
      </c>
      <c r="K826" s="48">
        <f>Calculations!J803</f>
        <v>0</v>
      </c>
      <c r="L826" s="48">
        <f>Calculations!E803</f>
        <v>0</v>
      </c>
      <c r="M826" s="48">
        <f>Calculations!I803</f>
        <v>0</v>
      </c>
      <c r="N826" s="48">
        <f>Calculations!Q803</f>
        <v>8.8613228408100002E-4</v>
      </c>
      <c r="O826" s="48">
        <f>Calculations!V803</f>
        <v>0.32717079534977311</v>
      </c>
      <c r="P826" s="48">
        <f>Calculations!O803</f>
        <v>0</v>
      </c>
      <c r="Q826" s="48">
        <f>Calculations!T803</f>
        <v>0</v>
      </c>
      <c r="R826" s="48">
        <f>Calculations!M803</f>
        <v>0</v>
      </c>
      <c r="S826" s="48">
        <f>Calculations!R803</f>
        <v>0</v>
      </c>
      <c r="T826" s="28" t="s">
        <v>2616</v>
      </c>
      <c r="U826" s="28" t="s">
        <v>2622</v>
      </c>
      <c r="V826" s="26" t="s">
        <v>2626</v>
      </c>
      <c r="W826" s="35" t="s">
        <v>2635</v>
      </c>
      <c r="X826" s="36"/>
    </row>
    <row r="827" spans="2:24" x14ac:dyDescent="0.2">
      <c r="B827" s="10" t="str">
        <f>Calculations!A804</f>
        <v>NW/084</v>
      </c>
      <c r="C827" s="10" t="str">
        <f>Calculations!B804</f>
        <v>Belvedere Terrace, Hollings Road, Girlington</v>
      </c>
      <c r="D827" s="10" t="str">
        <f>Calculations!C804</f>
        <v>Residential</v>
      </c>
      <c r="E827" s="48">
        <f>Calculations!D804</f>
        <v>0.32517099999999999</v>
      </c>
      <c r="F827" s="48">
        <f>Calculations!H804</f>
        <v>0.32517099999999999</v>
      </c>
      <c r="G827" s="48">
        <f>Calculations!L804</f>
        <v>100</v>
      </c>
      <c r="H827" s="48">
        <f>Calculations!G804</f>
        <v>0</v>
      </c>
      <c r="I827" s="48">
        <f>Calculations!K804</f>
        <v>0</v>
      </c>
      <c r="J827" s="48">
        <f>Calculations!F804</f>
        <v>0</v>
      </c>
      <c r="K827" s="48">
        <f>Calculations!J804</f>
        <v>0</v>
      </c>
      <c r="L827" s="48">
        <f>Calculations!E804</f>
        <v>0</v>
      </c>
      <c r="M827" s="48">
        <f>Calculations!I804</f>
        <v>0</v>
      </c>
      <c r="N827" s="48">
        <f>Calculations!Q804</f>
        <v>0</v>
      </c>
      <c r="O827" s="48">
        <f>Calculations!V804</f>
        <v>0</v>
      </c>
      <c r="P827" s="48">
        <f>Calculations!O804</f>
        <v>0</v>
      </c>
      <c r="Q827" s="48">
        <f>Calculations!T804</f>
        <v>0</v>
      </c>
      <c r="R827" s="48">
        <f>Calculations!M804</f>
        <v>0</v>
      </c>
      <c r="S827" s="48">
        <f>Calculations!R804</f>
        <v>0</v>
      </c>
      <c r="T827" s="28" t="s">
        <v>2616</v>
      </c>
      <c r="U827" s="28" t="s">
        <v>2622</v>
      </c>
      <c r="V827" s="26" t="s">
        <v>2627</v>
      </c>
      <c r="W827" s="35" t="s">
        <v>2631</v>
      </c>
      <c r="X827" s="36"/>
    </row>
    <row r="828" spans="2:24" x14ac:dyDescent="0.2">
      <c r="B828" s="10" t="str">
        <f>Calculations!A805</f>
        <v>NW/085</v>
      </c>
      <c r="C828" s="10" t="str">
        <f>Calculations!B805</f>
        <v>100 To 108 Washington Street Bradford</v>
      </c>
      <c r="D828" s="10" t="str">
        <f>Calculations!C805</f>
        <v>Residential</v>
      </c>
      <c r="E828" s="48">
        <f>Calculations!D805</f>
        <v>7.4587899999999999E-2</v>
      </c>
      <c r="F828" s="48">
        <f>Calculations!H805</f>
        <v>7.4587899999999999E-2</v>
      </c>
      <c r="G828" s="48">
        <f>Calculations!L805</f>
        <v>100</v>
      </c>
      <c r="H828" s="48">
        <f>Calculations!G805</f>
        <v>0</v>
      </c>
      <c r="I828" s="48">
        <f>Calculations!K805</f>
        <v>0</v>
      </c>
      <c r="J828" s="48">
        <f>Calculations!F805</f>
        <v>0</v>
      </c>
      <c r="K828" s="48">
        <f>Calculations!J805</f>
        <v>0</v>
      </c>
      <c r="L828" s="48">
        <f>Calculations!E805</f>
        <v>0</v>
      </c>
      <c r="M828" s="48">
        <f>Calculations!I805</f>
        <v>0</v>
      </c>
      <c r="N828" s="48">
        <f>Calculations!Q805</f>
        <v>5.7710403500200005E-4</v>
      </c>
      <c r="O828" s="48">
        <f>Calculations!V805</f>
        <v>0.77372339883814945</v>
      </c>
      <c r="P828" s="48">
        <f>Calculations!O805</f>
        <v>0</v>
      </c>
      <c r="Q828" s="48">
        <f>Calculations!T805</f>
        <v>0</v>
      </c>
      <c r="R828" s="48">
        <f>Calculations!M805</f>
        <v>0</v>
      </c>
      <c r="S828" s="48">
        <f>Calculations!R805</f>
        <v>0</v>
      </c>
      <c r="T828" s="28" t="s">
        <v>2616</v>
      </c>
      <c r="U828" s="28" t="s">
        <v>2622</v>
      </c>
      <c r="V828" s="26" t="s">
        <v>2626</v>
      </c>
      <c r="W828" s="35" t="s">
        <v>2635</v>
      </c>
      <c r="X828" s="36"/>
    </row>
    <row r="829" spans="2:24" x14ac:dyDescent="0.2">
      <c r="B829" s="10" t="str">
        <f>Calculations!A806</f>
        <v>NW/086</v>
      </c>
      <c r="C829" s="10" t="str">
        <f>Calculations!B806</f>
        <v>Land at Duchy Lane - Heaton</v>
      </c>
      <c r="D829" s="10" t="str">
        <f>Calculations!C806</f>
        <v>Residential</v>
      </c>
      <c r="E829" s="48">
        <f>Calculations!D806</f>
        <v>0.34499099999999999</v>
      </c>
      <c r="F829" s="48">
        <f>Calculations!H806</f>
        <v>0.34499099999999999</v>
      </c>
      <c r="G829" s="48">
        <f>Calculations!L806</f>
        <v>100</v>
      </c>
      <c r="H829" s="48">
        <f>Calculations!G806</f>
        <v>0</v>
      </c>
      <c r="I829" s="48">
        <f>Calculations!K806</f>
        <v>0</v>
      </c>
      <c r="J829" s="48">
        <f>Calculations!F806</f>
        <v>0</v>
      </c>
      <c r="K829" s="48">
        <f>Calculations!J806</f>
        <v>0</v>
      </c>
      <c r="L829" s="48">
        <f>Calculations!E806</f>
        <v>0</v>
      </c>
      <c r="M829" s="48">
        <f>Calculations!I806</f>
        <v>0</v>
      </c>
      <c r="N829" s="48">
        <f>Calculations!Q806</f>
        <v>0</v>
      </c>
      <c r="O829" s="48">
        <f>Calculations!V806</f>
        <v>0</v>
      </c>
      <c r="P829" s="48">
        <f>Calculations!O806</f>
        <v>0</v>
      </c>
      <c r="Q829" s="48">
        <f>Calculations!T806</f>
        <v>0</v>
      </c>
      <c r="R829" s="48">
        <f>Calculations!M806</f>
        <v>0</v>
      </c>
      <c r="S829" s="48">
        <f>Calculations!R806</f>
        <v>0</v>
      </c>
      <c r="T829" s="28" t="s">
        <v>2616</v>
      </c>
      <c r="U829" s="28" t="s">
        <v>2622</v>
      </c>
      <c r="V829" s="26" t="s">
        <v>2627</v>
      </c>
      <c r="W829" s="35" t="s">
        <v>2631</v>
      </c>
      <c r="X829" s="36"/>
    </row>
    <row r="830" spans="2:24" x14ac:dyDescent="0.2">
      <c r="B830" s="10" t="str">
        <f>Calculations!A807</f>
        <v>NW/087</v>
      </c>
      <c r="C830" s="10" t="str">
        <f>Calculations!B807</f>
        <v>Thornton Road - Fairweather Green</v>
      </c>
      <c r="D830" s="10" t="str">
        <f>Calculations!C807</f>
        <v>Residential</v>
      </c>
      <c r="E830" s="48">
        <f>Calculations!D807</f>
        <v>0.229097</v>
      </c>
      <c r="F830" s="48">
        <f>Calculations!H807</f>
        <v>0.229097</v>
      </c>
      <c r="G830" s="48">
        <f>Calculations!L807</f>
        <v>100</v>
      </c>
      <c r="H830" s="48">
        <f>Calculations!G807</f>
        <v>0</v>
      </c>
      <c r="I830" s="48">
        <f>Calculations!K807</f>
        <v>0</v>
      </c>
      <c r="J830" s="48">
        <f>Calculations!F807</f>
        <v>0</v>
      </c>
      <c r="K830" s="48">
        <f>Calculations!J807</f>
        <v>0</v>
      </c>
      <c r="L830" s="48">
        <f>Calculations!E807</f>
        <v>0</v>
      </c>
      <c r="M830" s="48">
        <f>Calculations!I807</f>
        <v>0</v>
      </c>
      <c r="N830" s="48">
        <f>Calculations!Q807</f>
        <v>2.56279152245E-2</v>
      </c>
      <c r="O830" s="48">
        <f>Calculations!V807</f>
        <v>11.186490973037621</v>
      </c>
      <c r="P830" s="48">
        <f>Calculations!O807</f>
        <v>3.46237645E-3</v>
      </c>
      <c r="Q830" s="48">
        <f>Calculations!T807</f>
        <v>1.5113146178256371</v>
      </c>
      <c r="R830" s="48">
        <f>Calculations!M807</f>
        <v>0</v>
      </c>
      <c r="S830" s="48">
        <f>Calculations!R807</f>
        <v>0</v>
      </c>
      <c r="T830" s="28" t="s">
        <v>2616</v>
      </c>
      <c r="U830" s="28" t="s">
        <v>2622</v>
      </c>
      <c r="V830" s="26" t="s">
        <v>2626</v>
      </c>
      <c r="W830" s="35" t="s">
        <v>2635</v>
      </c>
      <c r="X830" s="36"/>
    </row>
    <row r="831" spans="2:24" ht="25.5" x14ac:dyDescent="0.2">
      <c r="B831" s="10" t="str">
        <f>Calculations!A157</f>
        <v>CC/039</v>
      </c>
      <c r="C831" s="10" t="str">
        <f>Calculations!B157</f>
        <v>Former Yorkshire Water Depot, Leeds Road/A650</v>
      </c>
      <c r="D831" s="10" t="str">
        <f>Calculations!C157</f>
        <v>Residential</v>
      </c>
      <c r="E831" s="48">
        <f>Calculations!D157</f>
        <v>1.19197</v>
      </c>
      <c r="F831" s="48">
        <f>Calculations!H157</f>
        <v>0.14198368250000001</v>
      </c>
      <c r="G831" s="48">
        <f>Calculations!L157</f>
        <v>11.911682550735339</v>
      </c>
      <c r="H831" s="48">
        <f>Calculations!G157</f>
        <v>0.139353962646</v>
      </c>
      <c r="I831" s="48">
        <f>Calculations!K157</f>
        <v>11.691062916516355</v>
      </c>
      <c r="J831" s="48">
        <f>Calculations!F157</f>
        <v>0.91063235485399996</v>
      </c>
      <c r="K831" s="48">
        <f>Calculations!J157</f>
        <v>76.397254532748306</v>
      </c>
      <c r="L831" s="48">
        <f>Calculations!E157</f>
        <v>0</v>
      </c>
      <c r="M831" s="48">
        <f>Calculations!I157</f>
        <v>0</v>
      </c>
      <c r="N831" s="48">
        <f>Calculations!Q157</f>
        <v>1.1002622502870001</v>
      </c>
      <c r="O831" s="48">
        <f>Calculations!V157</f>
        <v>92.306203200332234</v>
      </c>
      <c r="P831" s="48">
        <f>Calculations!O157</f>
        <v>0.58491262687300005</v>
      </c>
      <c r="Q831" s="48">
        <f>Calculations!T157</f>
        <v>49.071086258295097</v>
      </c>
      <c r="R831" s="48">
        <f>Calculations!M157</f>
        <v>0.27770974335999998</v>
      </c>
      <c r="S831" s="48">
        <f>Calculations!R157</f>
        <v>23.298383630460499</v>
      </c>
      <c r="T831" s="28" t="s">
        <v>2615</v>
      </c>
      <c r="U831" s="28" t="s">
        <v>2622</v>
      </c>
      <c r="V831" s="26" t="s">
        <v>2623</v>
      </c>
      <c r="W831" s="35" t="s">
        <v>2632</v>
      </c>
      <c r="X831" s="36"/>
    </row>
    <row r="832" spans="2:24" x14ac:dyDescent="0.2">
      <c r="B832" s="10" t="str">
        <f>Calculations!A809</f>
        <v>NW/089</v>
      </c>
      <c r="C832" s="10" t="str">
        <f>Calculations!B809</f>
        <v>Whetley Lane</v>
      </c>
      <c r="D832" s="10" t="str">
        <f>Calculations!C809</f>
        <v>Residential</v>
      </c>
      <c r="E832" s="48">
        <f>Calculations!D809</f>
        <v>1.11914</v>
      </c>
      <c r="F832" s="48">
        <f>Calculations!H809</f>
        <v>1.11914</v>
      </c>
      <c r="G832" s="48">
        <f>Calculations!L809</f>
        <v>100</v>
      </c>
      <c r="H832" s="48">
        <f>Calculations!G809</f>
        <v>0</v>
      </c>
      <c r="I832" s="48">
        <f>Calculations!K809</f>
        <v>0</v>
      </c>
      <c r="J832" s="48">
        <f>Calculations!F809</f>
        <v>0</v>
      </c>
      <c r="K832" s="48">
        <f>Calculations!J809</f>
        <v>0</v>
      </c>
      <c r="L832" s="48">
        <f>Calculations!E809</f>
        <v>0</v>
      </c>
      <c r="M832" s="48">
        <f>Calculations!I809</f>
        <v>0</v>
      </c>
      <c r="N832" s="48">
        <f>Calculations!Q809</f>
        <v>6.4261635351490001E-2</v>
      </c>
      <c r="O832" s="48">
        <f>Calculations!V809</f>
        <v>5.7420550915426132</v>
      </c>
      <c r="P832" s="48">
        <f>Calculations!O809</f>
        <v>1.8413204810900001E-3</v>
      </c>
      <c r="Q832" s="48">
        <f>Calculations!T809</f>
        <v>0.16452994988026523</v>
      </c>
      <c r="R832" s="48">
        <f>Calculations!M809</f>
        <v>0</v>
      </c>
      <c r="S832" s="48">
        <f>Calculations!R809</f>
        <v>0</v>
      </c>
      <c r="T832" s="28" t="s">
        <v>2616</v>
      </c>
      <c r="U832" s="28" t="s">
        <v>2622</v>
      </c>
      <c r="V832" s="26" t="s">
        <v>2626</v>
      </c>
      <c r="W832" s="35" t="s">
        <v>2635</v>
      </c>
      <c r="X832" s="36"/>
    </row>
    <row r="833" spans="2:24" x14ac:dyDescent="0.2">
      <c r="B833" s="10" t="str">
        <f>Calculations!A810</f>
        <v>NW/090</v>
      </c>
      <c r="C833" s="10" t="str">
        <f>Calculations!B810</f>
        <v>252 Girlington Road - Girlington</v>
      </c>
      <c r="D833" s="10" t="str">
        <f>Calculations!C810</f>
        <v>Residential</v>
      </c>
      <c r="E833" s="48">
        <f>Calculations!D810</f>
        <v>5.4864700000000002E-2</v>
      </c>
      <c r="F833" s="48">
        <f>Calculations!H810</f>
        <v>5.4864700000000002E-2</v>
      </c>
      <c r="G833" s="48">
        <f>Calculations!L810</f>
        <v>100</v>
      </c>
      <c r="H833" s="48">
        <f>Calculations!G810</f>
        <v>0</v>
      </c>
      <c r="I833" s="48">
        <f>Calculations!K810</f>
        <v>0</v>
      </c>
      <c r="J833" s="48">
        <f>Calculations!F810</f>
        <v>0</v>
      </c>
      <c r="K833" s="48">
        <f>Calculations!J810</f>
        <v>0</v>
      </c>
      <c r="L833" s="48">
        <f>Calculations!E810</f>
        <v>0</v>
      </c>
      <c r="M833" s="48">
        <f>Calculations!I810</f>
        <v>0</v>
      </c>
      <c r="N833" s="48">
        <f>Calculations!Q810</f>
        <v>2.60230519959E-3</v>
      </c>
      <c r="O833" s="48">
        <f>Calculations!V810</f>
        <v>4.7431321042309538</v>
      </c>
      <c r="P833" s="48">
        <f>Calculations!O810</f>
        <v>0</v>
      </c>
      <c r="Q833" s="48">
        <f>Calculations!T810</f>
        <v>0</v>
      </c>
      <c r="R833" s="48">
        <f>Calculations!M810</f>
        <v>0</v>
      </c>
      <c r="S833" s="48">
        <f>Calculations!R810</f>
        <v>0</v>
      </c>
      <c r="T833" s="28" t="s">
        <v>2616</v>
      </c>
      <c r="U833" s="28" t="s">
        <v>2622</v>
      </c>
      <c r="V833" s="26" t="s">
        <v>2626</v>
      </c>
      <c r="W833" s="35" t="s">
        <v>2635</v>
      </c>
      <c r="X833" s="36"/>
    </row>
    <row r="834" spans="2:24" x14ac:dyDescent="0.2">
      <c r="B834" s="10" t="str">
        <f>Calculations!A811</f>
        <v>NW/091</v>
      </c>
      <c r="C834" s="10" t="str">
        <f>Calculations!B811</f>
        <v>Duke of York Inn - Dean Lane/Old Allen Road - Bradford</v>
      </c>
      <c r="D834" s="10" t="str">
        <f>Calculations!C811</f>
        <v>Residential</v>
      </c>
      <c r="E834" s="48">
        <f>Calculations!D811</f>
        <v>0.147339</v>
      </c>
      <c r="F834" s="48">
        <f>Calculations!H811</f>
        <v>0.147339</v>
      </c>
      <c r="G834" s="48">
        <f>Calculations!L811</f>
        <v>100</v>
      </c>
      <c r="H834" s="48">
        <f>Calculations!G811</f>
        <v>0</v>
      </c>
      <c r="I834" s="48">
        <f>Calculations!K811</f>
        <v>0</v>
      </c>
      <c r="J834" s="48">
        <f>Calculations!F811</f>
        <v>0</v>
      </c>
      <c r="K834" s="48">
        <f>Calculations!J811</f>
        <v>0</v>
      </c>
      <c r="L834" s="48">
        <f>Calculations!E811</f>
        <v>0</v>
      </c>
      <c r="M834" s="48">
        <f>Calculations!I811</f>
        <v>0</v>
      </c>
      <c r="N834" s="48">
        <f>Calculations!Q811</f>
        <v>0</v>
      </c>
      <c r="O834" s="48">
        <f>Calculations!V811</f>
        <v>0</v>
      </c>
      <c r="P834" s="48">
        <f>Calculations!O811</f>
        <v>0</v>
      </c>
      <c r="Q834" s="48">
        <f>Calculations!T811</f>
        <v>0</v>
      </c>
      <c r="R834" s="48">
        <f>Calculations!M811</f>
        <v>0</v>
      </c>
      <c r="S834" s="48">
        <f>Calculations!R811</f>
        <v>0</v>
      </c>
      <c r="T834" s="28" t="s">
        <v>2616</v>
      </c>
      <c r="U834" s="28" t="s">
        <v>2622</v>
      </c>
      <c r="V834" s="26" t="s">
        <v>2627</v>
      </c>
      <c r="W834" s="35" t="s">
        <v>2631</v>
      </c>
      <c r="X834" s="36"/>
    </row>
    <row r="835" spans="2:24" x14ac:dyDescent="0.2">
      <c r="B835" s="10" t="str">
        <f>Calculations!A812</f>
        <v>NW/092</v>
      </c>
      <c r="C835" s="10" t="str">
        <f>Calculations!B812</f>
        <v>23 Clifton Villas - Heaton</v>
      </c>
      <c r="D835" s="10" t="str">
        <f>Calculations!C812</f>
        <v>Residential</v>
      </c>
      <c r="E835" s="48">
        <f>Calculations!D812</f>
        <v>0.352771</v>
      </c>
      <c r="F835" s="48">
        <f>Calculations!H812</f>
        <v>0.352771</v>
      </c>
      <c r="G835" s="48">
        <f>Calculations!L812</f>
        <v>100</v>
      </c>
      <c r="H835" s="48">
        <f>Calculations!G812</f>
        <v>0</v>
      </c>
      <c r="I835" s="48">
        <f>Calculations!K812</f>
        <v>0</v>
      </c>
      <c r="J835" s="48">
        <f>Calculations!F812</f>
        <v>0</v>
      </c>
      <c r="K835" s="48">
        <f>Calculations!J812</f>
        <v>0</v>
      </c>
      <c r="L835" s="48">
        <f>Calculations!E812</f>
        <v>0</v>
      </c>
      <c r="M835" s="48">
        <f>Calculations!I812</f>
        <v>0</v>
      </c>
      <c r="N835" s="48">
        <f>Calculations!Q812</f>
        <v>5.3884012797299997E-3</v>
      </c>
      <c r="O835" s="48">
        <f>Calculations!V812</f>
        <v>1.5274501814860064</v>
      </c>
      <c r="P835" s="48">
        <f>Calculations!O812</f>
        <v>0</v>
      </c>
      <c r="Q835" s="48">
        <f>Calculations!T812</f>
        <v>0</v>
      </c>
      <c r="R835" s="48">
        <f>Calculations!M812</f>
        <v>0</v>
      </c>
      <c r="S835" s="48">
        <f>Calculations!R812</f>
        <v>0</v>
      </c>
      <c r="T835" s="28" t="s">
        <v>2616</v>
      </c>
      <c r="U835" s="28" t="s">
        <v>2622</v>
      </c>
      <c r="V835" s="26" t="s">
        <v>2626</v>
      </c>
      <c r="W835" s="35" t="s">
        <v>2635</v>
      </c>
      <c r="X835" s="36"/>
    </row>
    <row r="836" spans="2:24" x14ac:dyDescent="0.2">
      <c r="B836" s="10" t="str">
        <f>Calculations!A813</f>
        <v>NW/093</v>
      </c>
      <c r="C836" s="10" t="str">
        <f>Calculations!B813</f>
        <v>Land behind Meadowbank Avenue. West of Canford Road, Allerton</v>
      </c>
      <c r="D836" s="10" t="str">
        <f>Calculations!C813</f>
        <v>Residential</v>
      </c>
      <c r="E836" s="48">
        <f>Calculations!D813</f>
        <v>2.09918</v>
      </c>
      <c r="F836" s="48">
        <f>Calculations!H813</f>
        <v>2.09918</v>
      </c>
      <c r="G836" s="48">
        <f>Calculations!L813</f>
        <v>100</v>
      </c>
      <c r="H836" s="48">
        <f>Calculations!G813</f>
        <v>0</v>
      </c>
      <c r="I836" s="48">
        <f>Calculations!K813</f>
        <v>0</v>
      </c>
      <c r="J836" s="48">
        <f>Calculations!F813</f>
        <v>0</v>
      </c>
      <c r="K836" s="48">
        <f>Calculations!J813</f>
        <v>0</v>
      </c>
      <c r="L836" s="48">
        <f>Calculations!E813</f>
        <v>0</v>
      </c>
      <c r="M836" s="48">
        <f>Calculations!I813</f>
        <v>0</v>
      </c>
      <c r="N836" s="48">
        <f>Calculations!Q813</f>
        <v>0.18592416288390001</v>
      </c>
      <c r="O836" s="48">
        <f>Calculations!V813</f>
        <v>8.8569900096180412</v>
      </c>
      <c r="P836" s="48">
        <f>Calculations!O813</f>
        <v>9.9741380000000004E-2</v>
      </c>
      <c r="Q836" s="48">
        <f>Calculations!T813</f>
        <v>4.751444849893768</v>
      </c>
      <c r="R836" s="48">
        <f>Calculations!M813</f>
        <v>1.6400000000000001E-2</v>
      </c>
      <c r="S836" s="48">
        <f>Calculations!R813</f>
        <v>0.78125744338265413</v>
      </c>
      <c r="T836" s="28" t="s">
        <v>2616</v>
      </c>
      <c r="U836" s="28" t="s">
        <v>2622</v>
      </c>
      <c r="V836" s="26" t="s">
        <v>2626</v>
      </c>
      <c r="W836" s="35" t="s">
        <v>2635</v>
      </c>
      <c r="X836" s="36"/>
    </row>
    <row r="837" spans="2:24" x14ac:dyDescent="0.2">
      <c r="B837" s="10" t="str">
        <f>Calculations!A814</f>
        <v>NW/094</v>
      </c>
      <c r="C837" s="10" t="str">
        <f>Calculations!B814</f>
        <v>Nesfield Street, Manningham</v>
      </c>
      <c r="D837" s="10" t="str">
        <f>Calculations!C814</f>
        <v>Residential</v>
      </c>
      <c r="E837" s="48">
        <f>Calculations!D814</f>
        <v>1.61415E-2</v>
      </c>
      <c r="F837" s="48">
        <f>Calculations!H814</f>
        <v>1.61415E-2</v>
      </c>
      <c r="G837" s="48">
        <f>Calculations!L814</f>
        <v>100</v>
      </c>
      <c r="H837" s="48">
        <f>Calculations!G814</f>
        <v>0</v>
      </c>
      <c r="I837" s="48">
        <f>Calculations!K814</f>
        <v>0</v>
      </c>
      <c r="J837" s="48">
        <f>Calculations!F814</f>
        <v>0</v>
      </c>
      <c r="K837" s="48">
        <f>Calculations!J814</f>
        <v>0</v>
      </c>
      <c r="L837" s="48">
        <f>Calculations!E814</f>
        <v>0</v>
      </c>
      <c r="M837" s="48">
        <f>Calculations!I814</f>
        <v>0</v>
      </c>
      <c r="N837" s="48">
        <f>Calculations!Q814</f>
        <v>0</v>
      </c>
      <c r="O837" s="48">
        <f>Calculations!V814</f>
        <v>0</v>
      </c>
      <c r="P837" s="48">
        <f>Calculations!O814</f>
        <v>0</v>
      </c>
      <c r="Q837" s="48">
        <f>Calculations!T814</f>
        <v>0</v>
      </c>
      <c r="R837" s="48">
        <f>Calculations!M814</f>
        <v>0</v>
      </c>
      <c r="S837" s="48">
        <f>Calculations!R814</f>
        <v>0</v>
      </c>
      <c r="T837" s="28" t="s">
        <v>2616</v>
      </c>
      <c r="U837" s="28" t="s">
        <v>2622</v>
      </c>
      <c r="V837" s="26" t="s">
        <v>2627</v>
      </c>
      <c r="W837" s="35" t="s">
        <v>2631</v>
      </c>
      <c r="X837" s="36"/>
    </row>
    <row r="838" spans="2:24" x14ac:dyDescent="0.2">
      <c r="B838" s="10" t="str">
        <f>Calculations!A815</f>
        <v>NW/095</v>
      </c>
      <c r="C838" s="10" t="str">
        <f>Calculations!B815</f>
        <v>Lower Swain Royd Farm - Wilsden</v>
      </c>
      <c r="D838" s="10" t="str">
        <f>Calculations!C815</f>
        <v>Residential</v>
      </c>
      <c r="E838" s="48">
        <f>Calculations!D815</f>
        <v>0.124068</v>
      </c>
      <c r="F838" s="48">
        <f>Calculations!H815</f>
        <v>0.124068</v>
      </c>
      <c r="G838" s="48">
        <f>Calculations!L815</f>
        <v>100</v>
      </c>
      <c r="H838" s="48">
        <f>Calculations!G815</f>
        <v>0</v>
      </c>
      <c r="I838" s="48">
        <f>Calculations!K815</f>
        <v>0</v>
      </c>
      <c r="J838" s="48">
        <f>Calculations!F815</f>
        <v>0</v>
      </c>
      <c r="K838" s="48">
        <f>Calculations!J815</f>
        <v>0</v>
      </c>
      <c r="L838" s="48">
        <f>Calculations!E815</f>
        <v>0</v>
      </c>
      <c r="M838" s="48">
        <f>Calculations!I815</f>
        <v>0</v>
      </c>
      <c r="N838" s="48">
        <f>Calculations!Q815</f>
        <v>0</v>
      </c>
      <c r="O838" s="48">
        <f>Calculations!V815</f>
        <v>0</v>
      </c>
      <c r="P838" s="48">
        <f>Calculations!O815</f>
        <v>0</v>
      </c>
      <c r="Q838" s="48">
        <f>Calculations!T815</f>
        <v>0</v>
      </c>
      <c r="R838" s="48">
        <f>Calculations!M815</f>
        <v>0</v>
      </c>
      <c r="S838" s="48">
        <f>Calculations!R815</f>
        <v>0</v>
      </c>
      <c r="T838" s="28" t="s">
        <v>2616</v>
      </c>
      <c r="U838" s="28" t="s">
        <v>2622</v>
      </c>
      <c r="V838" s="26" t="s">
        <v>2627</v>
      </c>
      <c r="W838" s="35" t="s">
        <v>2631</v>
      </c>
      <c r="X838" s="36"/>
    </row>
    <row r="839" spans="2:24" x14ac:dyDescent="0.2">
      <c r="B839" s="10" t="str">
        <f>Calculations!A816</f>
        <v>NW/097</v>
      </c>
      <c r="C839" s="10" t="str">
        <f>Calculations!B816</f>
        <v>150 Wilsden Road, Allerton</v>
      </c>
      <c r="D839" s="10" t="str">
        <f>Calculations!C816</f>
        <v>Residential</v>
      </c>
      <c r="E839" s="48">
        <f>Calculations!D816</f>
        <v>0.38394600000000001</v>
      </c>
      <c r="F839" s="48">
        <f>Calculations!H816</f>
        <v>0.38394600000000001</v>
      </c>
      <c r="G839" s="48">
        <f>Calculations!L816</f>
        <v>100</v>
      </c>
      <c r="H839" s="48">
        <f>Calculations!G816</f>
        <v>0</v>
      </c>
      <c r="I839" s="48">
        <f>Calculations!K816</f>
        <v>0</v>
      </c>
      <c r="J839" s="48">
        <f>Calculations!F816</f>
        <v>0</v>
      </c>
      <c r="K839" s="48">
        <f>Calculations!J816</f>
        <v>0</v>
      </c>
      <c r="L839" s="48">
        <f>Calculations!E816</f>
        <v>0</v>
      </c>
      <c r="M839" s="48">
        <f>Calculations!I816</f>
        <v>0</v>
      </c>
      <c r="N839" s="48">
        <f>Calculations!Q816</f>
        <v>0</v>
      </c>
      <c r="O839" s="48">
        <f>Calculations!V816</f>
        <v>0</v>
      </c>
      <c r="P839" s="48">
        <f>Calculations!O816</f>
        <v>0</v>
      </c>
      <c r="Q839" s="48">
        <f>Calculations!T816</f>
        <v>0</v>
      </c>
      <c r="R839" s="48">
        <f>Calculations!M816</f>
        <v>0</v>
      </c>
      <c r="S839" s="48">
        <f>Calculations!R816</f>
        <v>0</v>
      </c>
      <c r="T839" s="28" t="s">
        <v>2616</v>
      </c>
      <c r="U839" s="28" t="s">
        <v>2622</v>
      </c>
      <c r="V839" s="26" t="s">
        <v>2627</v>
      </c>
      <c r="W839" s="35" t="s">
        <v>2631</v>
      </c>
      <c r="X839" s="36"/>
    </row>
    <row r="840" spans="2:24" x14ac:dyDescent="0.2">
      <c r="B840" s="10" t="str">
        <f>Calculations!A817</f>
        <v>NW/098</v>
      </c>
      <c r="C840" s="10" t="str">
        <f>Calculations!B817</f>
        <v>246 Heaton Road</v>
      </c>
      <c r="D840" s="10" t="str">
        <f>Calculations!C817</f>
        <v>Residential</v>
      </c>
      <c r="E840" s="48">
        <f>Calculations!D817</f>
        <v>2.5801399999999999E-2</v>
      </c>
      <c r="F840" s="48">
        <f>Calculations!H817</f>
        <v>2.5801399999999999E-2</v>
      </c>
      <c r="G840" s="48">
        <f>Calculations!L817</f>
        <v>100</v>
      </c>
      <c r="H840" s="48">
        <f>Calculations!G817</f>
        <v>0</v>
      </c>
      <c r="I840" s="48">
        <f>Calculations!K817</f>
        <v>0</v>
      </c>
      <c r="J840" s="48">
        <f>Calculations!F817</f>
        <v>0</v>
      </c>
      <c r="K840" s="48">
        <f>Calculations!J817</f>
        <v>0</v>
      </c>
      <c r="L840" s="48">
        <f>Calculations!E817</f>
        <v>0</v>
      </c>
      <c r="M840" s="48">
        <f>Calculations!I817</f>
        <v>0</v>
      </c>
      <c r="N840" s="48">
        <f>Calculations!Q817</f>
        <v>0</v>
      </c>
      <c r="O840" s="48">
        <f>Calculations!V817</f>
        <v>0</v>
      </c>
      <c r="P840" s="48">
        <f>Calculations!O817</f>
        <v>0</v>
      </c>
      <c r="Q840" s="48">
        <f>Calculations!T817</f>
        <v>0</v>
      </c>
      <c r="R840" s="48">
        <f>Calculations!M817</f>
        <v>0</v>
      </c>
      <c r="S840" s="48">
        <f>Calculations!R817</f>
        <v>0</v>
      </c>
      <c r="T840" s="28" t="s">
        <v>2616</v>
      </c>
      <c r="U840" s="28" t="s">
        <v>2622</v>
      </c>
      <c r="V840" s="26" t="s">
        <v>2627</v>
      </c>
      <c r="W840" s="35" t="s">
        <v>2631</v>
      </c>
      <c r="X840" s="36"/>
    </row>
    <row r="841" spans="2:24" x14ac:dyDescent="0.2">
      <c r="B841" s="10" t="str">
        <f>Calculations!A818</f>
        <v>NW/099</v>
      </c>
      <c r="C841" s="10" t="str">
        <f>Calculations!B818</f>
        <v>Patent Street, Manningham</v>
      </c>
      <c r="D841" s="10" t="str">
        <f>Calculations!C818</f>
        <v>Residential</v>
      </c>
      <c r="E841" s="48">
        <f>Calculations!D818</f>
        <v>1.3466400000000001</v>
      </c>
      <c r="F841" s="48">
        <f>Calculations!H818</f>
        <v>1.3466400000000001</v>
      </c>
      <c r="G841" s="48">
        <f>Calculations!L818</f>
        <v>100</v>
      </c>
      <c r="H841" s="48">
        <f>Calculations!G818</f>
        <v>0</v>
      </c>
      <c r="I841" s="48">
        <f>Calculations!K818</f>
        <v>0</v>
      </c>
      <c r="J841" s="48">
        <f>Calculations!F818</f>
        <v>0</v>
      </c>
      <c r="K841" s="48">
        <f>Calculations!J818</f>
        <v>0</v>
      </c>
      <c r="L841" s="48">
        <f>Calculations!E818</f>
        <v>0</v>
      </c>
      <c r="M841" s="48">
        <f>Calculations!I818</f>
        <v>0</v>
      </c>
      <c r="N841" s="48">
        <f>Calculations!Q818</f>
        <v>2.9618848028500001E-2</v>
      </c>
      <c r="O841" s="48">
        <f>Calculations!V818</f>
        <v>2.1994629617789458</v>
      </c>
      <c r="P841" s="48">
        <f>Calculations!O818</f>
        <v>0</v>
      </c>
      <c r="Q841" s="48">
        <f>Calculations!T818</f>
        <v>0</v>
      </c>
      <c r="R841" s="48">
        <f>Calculations!M818</f>
        <v>0</v>
      </c>
      <c r="S841" s="48">
        <f>Calculations!R818</f>
        <v>0</v>
      </c>
      <c r="T841" s="28" t="s">
        <v>2616</v>
      </c>
      <c r="U841" s="28" t="s">
        <v>2622</v>
      </c>
      <c r="V841" s="26" t="s">
        <v>2626</v>
      </c>
      <c r="W841" s="35" t="s">
        <v>2635</v>
      </c>
      <c r="X841" s="36"/>
    </row>
    <row r="842" spans="2:24" x14ac:dyDescent="0.2">
      <c r="B842" s="10" t="str">
        <f>Calculations!A819</f>
        <v>NW/100</v>
      </c>
      <c r="C842" s="10" t="str">
        <f>Calculations!B819</f>
        <v>Chapel Lane, Allerton</v>
      </c>
      <c r="D842" s="10" t="str">
        <f>Calculations!C819</f>
        <v>Residential</v>
      </c>
      <c r="E842" s="48">
        <f>Calculations!D819</f>
        <v>0.12302100000000001</v>
      </c>
      <c r="F842" s="48">
        <f>Calculations!H819</f>
        <v>0.12302100000000001</v>
      </c>
      <c r="G842" s="48">
        <f>Calculations!L819</f>
        <v>100</v>
      </c>
      <c r="H842" s="48">
        <f>Calculations!G819</f>
        <v>0</v>
      </c>
      <c r="I842" s="48">
        <f>Calculations!K819</f>
        <v>0</v>
      </c>
      <c r="J842" s="48">
        <f>Calculations!F819</f>
        <v>0</v>
      </c>
      <c r="K842" s="48">
        <f>Calculations!J819</f>
        <v>0</v>
      </c>
      <c r="L842" s="48">
        <f>Calculations!E819</f>
        <v>0</v>
      </c>
      <c r="M842" s="48">
        <f>Calculations!I819</f>
        <v>0</v>
      </c>
      <c r="N842" s="48">
        <f>Calculations!Q819</f>
        <v>0</v>
      </c>
      <c r="O842" s="48">
        <f>Calculations!V819</f>
        <v>0</v>
      </c>
      <c r="P842" s="48">
        <f>Calculations!O819</f>
        <v>0</v>
      </c>
      <c r="Q842" s="48">
        <f>Calculations!T819</f>
        <v>0</v>
      </c>
      <c r="R842" s="48">
        <f>Calculations!M819</f>
        <v>0</v>
      </c>
      <c r="S842" s="48">
        <f>Calculations!R819</f>
        <v>0</v>
      </c>
      <c r="T842" s="28" t="s">
        <v>2616</v>
      </c>
      <c r="U842" s="28" t="s">
        <v>2622</v>
      </c>
      <c r="V842" s="26" t="s">
        <v>2627</v>
      </c>
      <c r="W842" s="35" t="s">
        <v>2631</v>
      </c>
      <c r="X842" s="36"/>
    </row>
    <row r="843" spans="2:24" x14ac:dyDescent="0.2">
      <c r="B843" s="10" t="str">
        <f>Calculations!A820</f>
        <v>NW/102</v>
      </c>
      <c r="C843" s="10" t="str">
        <f>Calculations!B820</f>
        <v>Duckworth Lane</v>
      </c>
      <c r="D843" s="10" t="str">
        <f>Calculations!C820</f>
        <v>Residential</v>
      </c>
      <c r="E843" s="48">
        <f>Calculations!D820</f>
        <v>0.35128300000000001</v>
      </c>
      <c r="F843" s="48">
        <f>Calculations!H820</f>
        <v>0.35128300000000001</v>
      </c>
      <c r="G843" s="48">
        <f>Calculations!L820</f>
        <v>100</v>
      </c>
      <c r="H843" s="48">
        <f>Calculations!G820</f>
        <v>0</v>
      </c>
      <c r="I843" s="48">
        <f>Calculations!K820</f>
        <v>0</v>
      </c>
      <c r="J843" s="48">
        <f>Calculations!F820</f>
        <v>0</v>
      </c>
      <c r="K843" s="48">
        <f>Calculations!J820</f>
        <v>0</v>
      </c>
      <c r="L843" s="48">
        <f>Calculations!E820</f>
        <v>0</v>
      </c>
      <c r="M843" s="48">
        <f>Calculations!I820</f>
        <v>0</v>
      </c>
      <c r="N843" s="48">
        <f>Calculations!Q820</f>
        <v>0</v>
      </c>
      <c r="O843" s="48">
        <f>Calculations!V820</f>
        <v>0</v>
      </c>
      <c r="P843" s="48">
        <f>Calculations!O820</f>
        <v>0</v>
      </c>
      <c r="Q843" s="48">
        <f>Calculations!T820</f>
        <v>0</v>
      </c>
      <c r="R843" s="48">
        <f>Calculations!M820</f>
        <v>0</v>
      </c>
      <c r="S843" s="48">
        <f>Calculations!R820</f>
        <v>0</v>
      </c>
      <c r="T843" s="28" t="s">
        <v>2616</v>
      </c>
      <c r="U843" s="28" t="s">
        <v>2622</v>
      </c>
      <c r="V843" s="26" t="s">
        <v>2627</v>
      </c>
      <c r="W843" s="35" t="s">
        <v>2631</v>
      </c>
      <c r="X843" s="36"/>
    </row>
    <row r="844" spans="2:24" x14ac:dyDescent="0.2">
      <c r="B844" s="10" t="str">
        <f>Calculations!A821</f>
        <v>NW/103</v>
      </c>
      <c r="C844" s="10" t="str">
        <f>Calculations!B821</f>
        <v>Tollgate House, Toller Lane</v>
      </c>
      <c r="D844" s="10" t="str">
        <f>Calculations!C821</f>
        <v>Residential</v>
      </c>
      <c r="E844" s="48">
        <f>Calculations!D821</f>
        <v>0.16198100000000001</v>
      </c>
      <c r="F844" s="48">
        <f>Calculations!H821</f>
        <v>0.16198100000000001</v>
      </c>
      <c r="G844" s="48">
        <f>Calculations!L821</f>
        <v>100</v>
      </c>
      <c r="H844" s="48">
        <f>Calculations!G821</f>
        <v>0</v>
      </c>
      <c r="I844" s="48">
        <f>Calculations!K821</f>
        <v>0</v>
      </c>
      <c r="J844" s="48">
        <f>Calculations!F821</f>
        <v>0</v>
      </c>
      <c r="K844" s="48">
        <f>Calculations!J821</f>
        <v>0</v>
      </c>
      <c r="L844" s="48">
        <f>Calculations!E821</f>
        <v>0</v>
      </c>
      <c r="M844" s="48">
        <f>Calculations!I821</f>
        <v>0</v>
      </c>
      <c r="N844" s="48">
        <f>Calculations!Q821</f>
        <v>0</v>
      </c>
      <c r="O844" s="48">
        <f>Calculations!V821</f>
        <v>0</v>
      </c>
      <c r="P844" s="48">
        <f>Calculations!O821</f>
        <v>0</v>
      </c>
      <c r="Q844" s="48">
        <f>Calculations!T821</f>
        <v>0</v>
      </c>
      <c r="R844" s="48">
        <f>Calculations!M821</f>
        <v>0</v>
      </c>
      <c r="S844" s="48">
        <f>Calculations!R821</f>
        <v>0</v>
      </c>
      <c r="T844" s="28" t="s">
        <v>2616</v>
      </c>
      <c r="U844" s="28" t="s">
        <v>2622</v>
      </c>
      <c r="V844" s="26" t="s">
        <v>2627</v>
      </c>
      <c r="W844" s="35" t="s">
        <v>2631</v>
      </c>
      <c r="X844" s="36"/>
    </row>
    <row r="845" spans="2:24" x14ac:dyDescent="0.2">
      <c r="B845" s="10" t="str">
        <f>Calculations!A822</f>
        <v>NW/104</v>
      </c>
      <c r="C845" s="10" t="str">
        <f>Calculations!B822</f>
        <v>Chapel Lane, Allerton</v>
      </c>
      <c r="D845" s="10" t="str">
        <f>Calculations!C822</f>
        <v>Residential</v>
      </c>
      <c r="E845" s="48">
        <f>Calculations!D822</f>
        <v>0.30240099999999998</v>
      </c>
      <c r="F845" s="48">
        <f>Calculations!H822</f>
        <v>0.30240099999999998</v>
      </c>
      <c r="G845" s="48">
        <f>Calculations!L822</f>
        <v>100</v>
      </c>
      <c r="H845" s="48">
        <f>Calculations!G822</f>
        <v>0</v>
      </c>
      <c r="I845" s="48">
        <f>Calculations!K822</f>
        <v>0</v>
      </c>
      <c r="J845" s="48">
        <f>Calculations!F822</f>
        <v>0</v>
      </c>
      <c r="K845" s="48">
        <f>Calculations!J822</f>
        <v>0</v>
      </c>
      <c r="L845" s="48">
        <f>Calculations!E822</f>
        <v>0</v>
      </c>
      <c r="M845" s="48">
        <f>Calculations!I822</f>
        <v>0</v>
      </c>
      <c r="N845" s="48">
        <f>Calculations!Q822</f>
        <v>0</v>
      </c>
      <c r="O845" s="48">
        <f>Calculations!V822</f>
        <v>0</v>
      </c>
      <c r="P845" s="48">
        <f>Calculations!O822</f>
        <v>0</v>
      </c>
      <c r="Q845" s="48">
        <f>Calculations!T822</f>
        <v>0</v>
      </c>
      <c r="R845" s="48">
        <f>Calculations!M822</f>
        <v>0</v>
      </c>
      <c r="S845" s="48">
        <f>Calculations!R822</f>
        <v>0</v>
      </c>
      <c r="T845" s="28" t="s">
        <v>2616</v>
      </c>
      <c r="U845" s="28" t="s">
        <v>2622</v>
      </c>
      <c r="V845" s="26" t="s">
        <v>2627</v>
      </c>
      <c r="W845" s="35" t="s">
        <v>2631</v>
      </c>
      <c r="X845" s="36"/>
    </row>
    <row r="846" spans="2:24" x14ac:dyDescent="0.2">
      <c r="B846" s="10" t="str">
        <f>Calculations!A823</f>
        <v>NW/105</v>
      </c>
      <c r="C846" s="10" t="str">
        <f>Calculations!B823</f>
        <v>4 Hallfield Road, Manningham</v>
      </c>
      <c r="D846" s="10" t="str">
        <f>Calculations!C823</f>
        <v>Residential</v>
      </c>
      <c r="E846" s="48">
        <f>Calculations!D823</f>
        <v>1.6944000000000001E-2</v>
      </c>
      <c r="F846" s="48">
        <f>Calculations!H823</f>
        <v>1.6944000000000001E-2</v>
      </c>
      <c r="G846" s="48">
        <f>Calculations!L823</f>
        <v>100</v>
      </c>
      <c r="H846" s="48">
        <f>Calculations!G823</f>
        <v>0</v>
      </c>
      <c r="I846" s="48">
        <f>Calculations!K823</f>
        <v>0</v>
      </c>
      <c r="J846" s="48">
        <f>Calculations!F823</f>
        <v>0</v>
      </c>
      <c r="K846" s="48">
        <f>Calculations!J823</f>
        <v>0</v>
      </c>
      <c r="L846" s="48">
        <f>Calculations!E823</f>
        <v>0</v>
      </c>
      <c r="M846" s="48">
        <f>Calculations!I823</f>
        <v>0</v>
      </c>
      <c r="N846" s="48">
        <f>Calculations!Q823</f>
        <v>0</v>
      </c>
      <c r="O846" s="48">
        <f>Calculations!V823</f>
        <v>0</v>
      </c>
      <c r="P846" s="48">
        <f>Calculations!O823</f>
        <v>0</v>
      </c>
      <c r="Q846" s="48">
        <f>Calculations!T823</f>
        <v>0</v>
      </c>
      <c r="R846" s="48">
        <f>Calculations!M823</f>
        <v>0</v>
      </c>
      <c r="S846" s="48">
        <f>Calculations!R823</f>
        <v>0</v>
      </c>
      <c r="T846" s="28" t="s">
        <v>2616</v>
      </c>
      <c r="U846" s="28" t="s">
        <v>2622</v>
      </c>
      <c r="V846" s="26" t="s">
        <v>2627</v>
      </c>
      <c r="W846" s="35" t="s">
        <v>2631</v>
      </c>
      <c r="X846" s="36"/>
    </row>
    <row r="847" spans="2:24" x14ac:dyDescent="0.2">
      <c r="B847" s="10" t="str">
        <f>Calculations!A824</f>
        <v>NW/108</v>
      </c>
      <c r="C847" s="10" t="str">
        <f>Calculations!B824</f>
        <v>4 Victor Road, Manningham</v>
      </c>
      <c r="D847" s="10" t="str">
        <f>Calculations!C824</f>
        <v>Residential</v>
      </c>
      <c r="E847" s="48">
        <f>Calculations!D824</f>
        <v>5.3796299999999998E-2</v>
      </c>
      <c r="F847" s="48">
        <f>Calculations!H824</f>
        <v>5.3796299999999998E-2</v>
      </c>
      <c r="G847" s="48">
        <f>Calculations!L824</f>
        <v>100</v>
      </c>
      <c r="H847" s="48">
        <f>Calculations!G824</f>
        <v>0</v>
      </c>
      <c r="I847" s="48">
        <f>Calculations!K824</f>
        <v>0</v>
      </c>
      <c r="J847" s="48">
        <f>Calculations!F824</f>
        <v>0</v>
      </c>
      <c r="K847" s="48">
        <f>Calculations!J824</f>
        <v>0</v>
      </c>
      <c r="L847" s="48">
        <f>Calculations!E824</f>
        <v>0</v>
      </c>
      <c r="M847" s="48">
        <f>Calculations!I824</f>
        <v>0</v>
      </c>
      <c r="N847" s="48">
        <f>Calculations!Q824</f>
        <v>7.7540312566800004E-5</v>
      </c>
      <c r="O847" s="48">
        <f>Calculations!V824</f>
        <v>0.14413688779116779</v>
      </c>
      <c r="P847" s="48">
        <f>Calculations!O824</f>
        <v>0</v>
      </c>
      <c r="Q847" s="48">
        <f>Calculations!T824</f>
        <v>0</v>
      </c>
      <c r="R847" s="48">
        <f>Calculations!M824</f>
        <v>0</v>
      </c>
      <c r="S847" s="48">
        <f>Calculations!R824</f>
        <v>0</v>
      </c>
      <c r="T847" s="28" t="s">
        <v>2616</v>
      </c>
      <c r="U847" s="28" t="s">
        <v>2622</v>
      </c>
      <c r="V847" s="26" t="s">
        <v>2626</v>
      </c>
      <c r="W847" s="35" t="s">
        <v>2635</v>
      </c>
      <c r="X847" s="36"/>
    </row>
    <row r="848" spans="2:24" x14ac:dyDescent="0.2">
      <c r="B848" s="10" t="str">
        <f>Calculations!A825</f>
        <v>NW/110</v>
      </c>
      <c r="C848" s="10" t="str">
        <f>Calculations!B825</f>
        <v>Kensington Hall, 25-27 Kensington Street</v>
      </c>
      <c r="D848" s="10" t="str">
        <f>Calculations!C825</f>
        <v>Residential</v>
      </c>
      <c r="E848" s="48">
        <f>Calculations!D825</f>
        <v>7.0084099999999996E-2</v>
      </c>
      <c r="F848" s="48">
        <f>Calculations!H825</f>
        <v>7.0084099999999996E-2</v>
      </c>
      <c r="G848" s="48">
        <f>Calculations!L825</f>
        <v>100</v>
      </c>
      <c r="H848" s="48">
        <f>Calculations!G825</f>
        <v>0</v>
      </c>
      <c r="I848" s="48">
        <f>Calculations!K825</f>
        <v>0</v>
      </c>
      <c r="J848" s="48">
        <f>Calculations!F825</f>
        <v>0</v>
      </c>
      <c r="K848" s="48">
        <f>Calculations!J825</f>
        <v>0</v>
      </c>
      <c r="L848" s="48">
        <f>Calculations!E825</f>
        <v>0</v>
      </c>
      <c r="M848" s="48">
        <f>Calculations!I825</f>
        <v>0</v>
      </c>
      <c r="N848" s="48">
        <f>Calculations!Q825</f>
        <v>9.9652353212700004E-4</v>
      </c>
      <c r="O848" s="48">
        <f>Calculations!V825</f>
        <v>1.4218967385284254</v>
      </c>
      <c r="P848" s="48">
        <f>Calculations!O825</f>
        <v>0</v>
      </c>
      <c r="Q848" s="48">
        <f>Calculations!T825</f>
        <v>0</v>
      </c>
      <c r="R848" s="48">
        <f>Calculations!M825</f>
        <v>0</v>
      </c>
      <c r="S848" s="48">
        <f>Calculations!R825</f>
        <v>0</v>
      </c>
      <c r="T848" s="28" t="s">
        <v>2616</v>
      </c>
      <c r="U848" s="28" t="s">
        <v>2622</v>
      </c>
      <c r="V848" s="26" t="s">
        <v>2626</v>
      </c>
      <c r="W848" s="35" t="s">
        <v>2635</v>
      </c>
      <c r="X848" s="36"/>
    </row>
    <row r="849" spans="2:24" x14ac:dyDescent="0.2">
      <c r="B849" s="10" t="str">
        <f>Calculations!A826</f>
        <v>NW/111</v>
      </c>
      <c r="C849" s="10" t="str">
        <f>Calculations!B826</f>
        <v>7-9 Oak Avenue</v>
      </c>
      <c r="D849" s="10" t="str">
        <f>Calculations!C826</f>
        <v>Residential</v>
      </c>
      <c r="E849" s="48">
        <f>Calculations!D826</f>
        <v>0.16925799999999999</v>
      </c>
      <c r="F849" s="48">
        <f>Calculations!H826</f>
        <v>0.16925799999999999</v>
      </c>
      <c r="G849" s="48">
        <f>Calculations!L826</f>
        <v>100</v>
      </c>
      <c r="H849" s="48">
        <f>Calculations!G826</f>
        <v>0</v>
      </c>
      <c r="I849" s="48">
        <f>Calculations!K826</f>
        <v>0</v>
      </c>
      <c r="J849" s="48">
        <f>Calculations!F826</f>
        <v>0</v>
      </c>
      <c r="K849" s="48">
        <f>Calculations!J826</f>
        <v>0</v>
      </c>
      <c r="L849" s="48">
        <f>Calculations!E826</f>
        <v>0</v>
      </c>
      <c r="M849" s="48">
        <f>Calculations!I826</f>
        <v>0</v>
      </c>
      <c r="N849" s="48">
        <f>Calculations!Q826</f>
        <v>5.5968138656999997E-2</v>
      </c>
      <c r="O849" s="48">
        <f>Calculations!V826</f>
        <v>33.066761191199234</v>
      </c>
      <c r="P849" s="48">
        <f>Calculations!O826</f>
        <v>0</v>
      </c>
      <c r="Q849" s="48">
        <f>Calculations!T826</f>
        <v>0</v>
      </c>
      <c r="R849" s="48">
        <f>Calculations!M826</f>
        <v>0</v>
      </c>
      <c r="S849" s="48">
        <f>Calculations!R826</f>
        <v>0</v>
      </c>
      <c r="T849" s="28" t="s">
        <v>2616</v>
      </c>
      <c r="U849" s="28" t="s">
        <v>2622</v>
      </c>
      <c r="V849" s="26" t="s">
        <v>2626</v>
      </c>
      <c r="W849" s="35" t="s">
        <v>2635</v>
      </c>
      <c r="X849" s="36"/>
    </row>
    <row r="850" spans="2:24" x14ac:dyDescent="0.2">
      <c r="B850" s="10" t="str">
        <f>Calculations!A827</f>
        <v>NW/112</v>
      </c>
      <c r="C850" s="10" t="str">
        <f>Calculations!B827</f>
        <v>Squire Lane, Girlington</v>
      </c>
      <c r="D850" s="10" t="str">
        <f>Calculations!C827</f>
        <v>Residential</v>
      </c>
      <c r="E850" s="48">
        <f>Calculations!D827</f>
        <v>1.8127</v>
      </c>
      <c r="F850" s="48">
        <f>Calculations!H827</f>
        <v>1.8127</v>
      </c>
      <c r="G850" s="48">
        <f>Calculations!L827</f>
        <v>100</v>
      </c>
      <c r="H850" s="48">
        <f>Calculations!G827</f>
        <v>0</v>
      </c>
      <c r="I850" s="48">
        <f>Calculations!K827</f>
        <v>0</v>
      </c>
      <c r="J850" s="48">
        <f>Calculations!F827</f>
        <v>0</v>
      </c>
      <c r="K850" s="48">
        <f>Calculations!J827</f>
        <v>0</v>
      </c>
      <c r="L850" s="48">
        <f>Calculations!E827</f>
        <v>0</v>
      </c>
      <c r="M850" s="48">
        <f>Calculations!I827</f>
        <v>0</v>
      </c>
      <c r="N850" s="48">
        <f>Calculations!Q827</f>
        <v>0.14119496590799999</v>
      </c>
      <c r="O850" s="48">
        <f>Calculations!V827</f>
        <v>7.7892075858112193</v>
      </c>
      <c r="P850" s="48">
        <f>Calculations!O827</f>
        <v>0</v>
      </c>
      <c r="Q850" s="48">
        <f>Calculations!T827</f>
        <v>0</v>
      </c>
      <c r="R850" s="48">
        <f>Calculations!M827</f>
        <v>0</v>
      </c>
      <c r="S850" s="48">
        <f>Calculations!R827</f>
        <v>0</v>
      </c>
      <c r="T850" s="28" t="s">
        <v>2616</v>
      </c>
      <c r="U850" s="28" t="s">
        <v>2622</v>
      </c>
      <c r="V850" s="26" t="s">
        <v>2626</v>
      </c>
      <c r="W850" s="35" t="s">
        <v>2635</v>
      </c>
      <c r="X850" s="36"/>
    </row>
    <row r="851" spans="2:24" x14ac:dyDescent="0.2">
      <c r="B851" s="10" t="str">
        <f>Calculations!A828</f>
        <v>NW/113</v>
      </c>
      <c r="C851" s="10" t="str">
        <f>Calculations!B828</f>
        <v>Nesfield House, 2 Nesfield Street, Bradford</v>
      </c>
      <c r="D851" s="10" t="str">
        <f>Calculations!C828</f>
        <v>Residential</v>
      </c>
      <c r="E851" s="48">
        <f>Calculations!D828</f>
        <v>1.0081E-2</v>
      </c>
      <c r="F851" s="48">
        <f>Calculations!H828</f>
        <v>1.0081E-2</v>
      </c>
      <c r="G851" s="48">
        <f>Calculations!L828</f>
        <v>100</v>
      </c>
      <c r="H851" s="48">
        <f>Calculations!G828</f>
        <v>0</v>
      </c>
      <c r="I851" s="48">
        <f>Calculations!K828</f>
        <v>0</v>
      </c>
      <c r="J851" s="48">
        <f>Calculations!F828</f>
        <v>0</v>
      </c>
      <c r="K851" s="48">
        <f>Calculations!J828</f>
        <v>0</v>
      </c>
      <c r="L851" s="48">
        <f>Calculations!E828</f>
        <v>0</v>
      </c>
      <c r="M851" s="48">
        <f>Calculations!I828</f>
        <v>0</v>
      </c>
      <c r="N851" s="48">
        <f>Calculations!Q828</f>
        <v>0</v>
      </c>
      <c r="O851" s="48">
        <f>Calculations!V828</f>
        <v>0</v>
      </c>
      <c r="P851" s="48">
        <f>Calculations!O828</f>
        <v>0</v>
      </c>
      <c r="Q851" s="48">
        <f>Calculations!T828</f>
        <v>0</v>
      </c>
      <c r="R851" s="48">
        <f>Calculations!M828</f>
        <v>0</v>
      </c>
      <c r="S851" s="48">
        <f>Calculations!R828</f>
        <v>0</v>
      </c>
      <c r="T851" s="28" t="s">
        <v>2616</v>
      </c>
      <c r="U851" s="28" t="s">
        <v>2622</v>
      </c>
      <c r="V851" s="26" t="s">
        <v>2627</v>
      </c>
      <c r="W851" s="35" t="s">
        <v>2631</v>
      </c>
      <c r="X851" s="36"/>
    </row>
    <row r="852" spans="2:24" x14ac:dyDescent="0.2">
      <c r="B852" s="10" t="str">
        <f>Calculations!A829</f>
        <v>NW/114</v>
      </c>
      <c r="C852" s="10" t="str">
        <f>Calculations!B829</f>
        <v>Lily Street</v>
      </c>
      <c r="D852" s="10" t="str">
        <f>Calculations!C829</f>
        <v>Residential</v>
      </c>
      <c r="E852" s="48">
        <f>Calculations!D829</f>
        <v>5.7153799999999998E-2</v>
      </c>
      <c r="F852" s="48">
        <f>Calculations!H829</f>
        <v>5.7153799999999998E-2</v>
      </c>
      <c r="G852" s="48">
        <f>Calculations!L829</f>
        <v>100</v>
      </c>
      <c r="H852" s="48">
        <f>Calculations!G829</f>
        <v>0</v>
      </c>
      <c r="I852" s="48">
        <f>Calculations!K829</f>
        <v>0</v>
      </c>
      <c r="J852" s="48">
        <f>Calculations!F829</f>
        <v>0</v>
      </c>
      <c r="K852" s="48">
        <f>Calculations!J829</f>
        <v>0</v>
      </c>
      <c r="L852" s="48">
        <f>Calculations!E829</f>
        <v>0</v>
      </c>
      <c r="M852" s="48">
        <f>Calculations!I829</f>
        <v>0</v>
      </c>
      <c r="N852" s="48">
        <f>Calculations!Q829</f>
        <v>2.2536801408600001E-4</v>
      </c>
      <c r="O852" s="48">
        <f>Calculations!V829</f>
        <v>0.39431851265532653</v>
      </c>
      <c r="P852" s="48">
        <f>Calculations!O829</f>
        <v>0</v>
      </c>
      <c r="Q852" s="48">
        <f>Calculations!T829</f>
        <v>0</v>
      </c>
      <c r="R852" s="48">
        <f>Calculations!M829</f>
        <v>0</v>
      </c>
      <c r="S852" s="48">
        <f>Calculations!R829</f>
        <v>0</v>
      </c>
      <c r="T852" s="28" t="s">
        <v>2616</v>
      </c>
      <c r="U852" s="28" t="s">
        <v>2622</v>
      </c>
      <c r="V852" s="26" t="s">
        <v>2626</v>
      </c>
      <c r="W852" s="35" t="s">
        <v>2635</v>
      </c>
      <c r="X852" s="36"/>
    </row>
    <row r="853" spans="2:24" x14ac:dyDescent="0.2">
      <c r="B853" s="10" t="str">
        <f>Calculations!A830</f>
        <v>NW/115</v>
      </c>
      <c r="C853" s="10" t="str">
        <f>Calculations!B830</f>
        <v>Chellowfield Court, Daisy Hill</v>
      </c>
      <c r="D853" s="10" t="str">
        <f>Calculations!C830</f>
        <v>Residential</v>
      </c>
      <c r="E853" s="48">
        <f>Calculations!D830</f>
        <v>6.3058900000000001E-2</v>
      </c>
      <c r="F853" s="48">
        <f>Calculations!H830</f>
        <v>6.3058900000000001E-2</v>
      </c>
      <c r="G853" s="48">
        <f>Calculations!L830</f>
        <v>100</v>
      </c>
      <c r="H853" s="48">
        <f>Calculations!G830</f>
        <v>0</v>
      </c>
      <c r="I853" s="48">
        <f>Calculations!K830</f>
        <v>0</v>
      </c>
      <c r="J853" s="48">
        <f>Calculations!F830</f>
        <v>0</v>
      </c>
      <c r="K853" s="48">
        <f>Calculations!J830</f>
        <v>0</v>
      </c>
      <c r="L853" s="48">
        <f>Calculations!E830</f>
        <v>0</v>
      </c>
      <c r="M853" s="48">
        <f>Calculations!I830</f>
        <v>0</v>
      </c>
      <c r="N853" s="48">
        <f>Calculations!Q830</f>
        <v>0</v>
      </c>
      <c r="O853" s="48">
        <f>Calculations!V830</f>
        <v>0</v>
      </c>
      <c r="P853" s="48">
        <f>Calculations!O830</f>
        <v>0</v>
      </c>
      <c r="Q853" s="48">
        <f>Calculations!T830</f>
        <v>0</v>
      </c>
      <c r="R853" s="48">
        <f>Calculations!M830</f>
        <v>0</v>
      </c>
      <c r="S853" s="48">
        <f>Calculations!R830</f>
        <v>0</v>
      </c>
      <c r="T853" s="28" t="s">
        <v>2616</v>
      </c>
      <c r="U853" s="28" t="s">
        <v>2622</v>
      </c>
      <c r="V853" s="26" t="s">
        <v>2627</v>
      </c>
      <c r="W853" s="35" t="s">
        <v>2631</v>
      </c>
      <c r="X853" s="36"/>
    </row>
    <row r="854" spans="2:24" x14ac:dyDescent="0.2">
      <c r="B854" s="10" t="str">
        <f>Calculations!A831</f>
        <v>NW/116</v>
      </c>
      <c r="C854" s="10" t="str">
        <f>Calculations!B831</f>
        <v>Rutland House, Manningham Lane</v>
      </c>
      <c r="D854" s="10" t="str">
        <f>Calculations!C831</f>
        <v>Residential</v>
      </c>
      <c r="E854" s="48">
        <f>Calculations!D831</f>
        <v>0.18969900000000001</v>
      </c>
      <c r="F854" s="48">
        <f>Calculations!H831</f>
        <v>0.18969900000000001</v>
      </c>
      <c r="G854" s="48">
        <f>Calculations!L831</f>
        <v>100</v>
      </c>
      <c r="H854" s="48">
        <f>Calculations!G831</f>
        <v>0</v>
      </c>
      <c r="I854" s="48">
        <f>Calculations!K831</f>
        <v>0</v>
      </c>
      <c r="J854" s="48">
        <f>Calculations!F831</f>
        <v>0</v>
      </c>
      <c r="K854" s="48">
        <f>Calculations!J831</f>
        <v>0</v>
      </c>
      <c r="L854" s="48">
        <f>Calculations!E831</f>
        <v>0</v>
      </c>
      <c r="M854" s="48">
        <f>Calculations!I831</f>
        <v>0</v>
      </c>
      <c r="N854" s="48">
        <f>Calculations!Q831</f>
        <v>1.3287067082599999E-2</v>
      </c>
      <c r="O854" s="48">
        <f>Calculations!V831</f>
        <v>7.0042894704769125</v>
      </c>
      <c r="P854" s="48">
        <f>Calculations!O831</f>
        <v>0</v>
      </c>
      <c r="Q854" s="48">
        <f>Calculations!T831</f>
        <v>0</v>
      </c>
      <c r="R854" s="48">
        <f>Calculations!M831</f>
        <v>0</v>
      </c>
      <c r="S854" s="48">
        <f>Calculations!R831</f>
        <v>0</v>
      </c>
      <c r="T854" s="28" t="s">
        <v>2616</v>
      </c>
      <c r="U854" s="28" t="s">
        <v>2622</v>
      </c>
      <c r="V854" s="26" t="s">
        <v>2626</v>
      </c>
      <c r="W854" s="35" t="s">
        <v>2635</v>
      </c>
      <c r="X854" s="36"/>
    </row>
    <row r="855" spans="2:24" x14ac:dyDescent="0.2">
      <c r="B855" s="10" t="str">
        <f>Calculations!A832</f>
        <v>NW/117</v>
      </c>
      <c r="C855" s="10" t="str">
        <f>Calculations!B832</f>
        <v>9 Eldon Place, Manningham</v>
      </c>
      <c r="D855" s="10" t="str">
        <f>Calculations!C832</f>
        <v>Residential</v>
      </c>
      <c r="E855" s="48">
        <f>Calculations!D832</f>
        <v>2.4344500000000002E-2</v>
      </c>
      <c r="F855" s="48">
        <f>Calculations!H832</f>
        <v>2.4344500000000002E-2</v>
      </c>
      <c r="G855" s="48">
        <f>Calculations!L832</f>
        <v>100</v>
      </c>
      <c r="H855" s="48">
        <f>Calculations!G832</f>
        <v>0</v>
      </c>
      <c r="I855" s="48">
        <f>Calculations!K832</f>
        <v>0</v>
      </c>
      <c r="J855" s="48">
        <f>Calculations!F832</f>
        <v>0</v>
      </c>
      <c r="K855" s="48">
        <f>Calculations!J832</f>
        <v>0</v>
      </c>
      <c r="L855" s="48">
        <f>Calculations!E832</f>
        <v>0</v>
      </c>
      <c r="M855" s="48">
        <f>Calculations!I832</f>
        <v>0</v>
      </c>
      <c r="N855" s="48">
        <f>Calculations!Q832</f>
        <v>0</v>
      </c>
      <c r="O855" s="48">
        <f>Calculations!V832</f>
        <v>0</v>
      </c>
      <c r="P855" s="48">
        <f>Calculations!O832</f>
        <v>0</v>
      </c>
      <c r="Q855" s="48">
        <f>Calculations!T832</f>
        <v>0</v>
      </c>
      <c r="R855" s="48">
        <f>Calculations!M832</f>
        <v>0</v>
      </c>
      <c r="S855" s="48">
        <f>Calculations!R832</f>
        <v>0</v>
      </c>
      <c r="T855" s="28" t="s">
        <v>2616</v>
      </c>
      <c r="U855" s="28" t="s">
        <v>2622</v>
      </c>
      <c r="V855" s="26" t="s">
        <v>2627</v>
      </c>
      <c r="W855" s="35" t="s">
        <v>2631</v>
      </c>
      <c r="X855" s="36"/>
    </row>
    <row r="856" spans="2:24" x14ac:dyDescent="0.2">
      <c r="B856" s="10" t="str">
        <f>Calculations!A833</f>
        <v>NW/118</v>
      </c>
      <c r="C856" s="10" t="str">
        <f>Calculations!B833</f>
        <v>Green Lane/Lumb Lane, Manningham</v>
      </c>
      <c r="D856" s="10" t="str">
        <f>Calculations!C833</f>
        <v>Residential</v>
      </c>
      <c r="E856" s="48">
        <f>Calculations!D833</f>
        <v>0.34435300000000002</v>
      </c>
      <c r="F856" s="48">
        <f>Calculations!H833</f>
        <v>0.34435300000000002</v>
      </c>
      <c r="G856" s="48">
        <f>Calculations!L833</f>
        <v>100</v>
      </c>
      <c r="H856" s="48">
        <f>Calculations!G833</f>
        <v>0</v>
      </c>
      <c r="I856" s="48">
        <f>Calculations!K833</f>
        <v>0</v>
      </c>
      <c r="J856" s="48">
        <f>Calculations!F833</f>
        <v>0</v>
      </c>
      <c r="K856" s="48">
        <f>Calculations!J833</f>
        <v>0</v>
      </c>
      <c r="L856" s="48">
        <f>Calculations!E833</f>
        <v>0</v>
      </c>
      <c r="M856" s="48">
        <f>Calculations!I833</f>
        <v>0</v>
      </c>
      <c r="N856" s="48">
        <f>Calculations!Q833</f>
        <v>0</v>
      </c>
      <c r="O856" s="48">
        <f>Calculations!V833</f>
        <v>0</v>
      </c>
      <c r="P856" s="48">
        <f>Calculations!O833</f>
        <v>0</v>
      </c>
      <c r="Q856" s="48">
        <f>Calculations!T833</f>
        <v>0</v>
      </c>
      <c r="R856" s="48">
        <f>Calculations!M833</f>
        <v>0</v>
      </c>
      <c r="S856" s="48">
        <f>Calculations!R833</f>
        <v>0</v>
      </c>
      <c r="T856" s="28" t="s">
        <v>2616</v>
      </c>
      <c r="U856" s="28" t="s">
        <v>2622</v>
      </c>
      <c r="V856" s="26" t="s">
        <v>2627</v>
      </c>
      <c r="W856" s="35" t="s">
        <v>2631</v>
      </c>
      <c r="X856" s="36"/>
    </row>
    <row r="857" spans="2:24" x14ac:dyDescent="0.2">
      <c r="B857" s="10" t="str">
        <f>Calculations!A834</f>
        <v>NW/119</v>
      </c>
      <c r="C857" s="10" t="str">
        <f>Calculations!B834</f>
        <v>Eldon Lodge, Eldon Place, Manningham</v>
      </c>
      <c r="D857" s="10" t="str">
        <f>Calculations!C834</f>
        <v>Residential</v>
      </c>
      <c r="E857" s="48">
        <f>Calculations!D834</f>
        <v>9.8553699999999994E-2</v>
      </c>
      <c r="F857" s="48">
        <f>Calculations!H834</f>
        <v>9.8553699999999994E-2</v>
      </c>
      <c r="G857" s="48">
        <f>Calculations!L834</f>
        <v>100</v>
      </c>
      <c r="H857" s="48">
        <f>Calculations!G834</f>
        <v>0</v>
      </c>
      <c r="I857" s="48">
        <f>Calculations!K834</f>
        <v>0</v>
      </c>
      <c r="J857" s="48">
        <f>Calculations!F834</f>
        <v>0</v>
      </c>
      <c r="K857" s="48">
        <f>Calculations!J834</f>
        <v>0</v>
      </c>
      <c r="L857" s="48">
        <f>Calculations!E834</f>
        <v>0</v>
      </c>
      <c r="M857" s="48">
        <f>Calculations!I834</f>
        <v>0</v>
      </c>
      <c r="N857" s="48">
        <f>Calculations!Q834</f>
        <v>0</v>
      </c>
      <c r="O857" s="48">
        <f>Calculations!V834</f>
        <v>0</v>
      </c>
      <c r="P857" s="48">
        <f>Calculations!O834</f>
        <v>0</v>
      </c>
      <c r="Q857" s="48">
        <f>Calculations!T834</f>
        <v>0</v>
      </c>
      <c r="R857" s="48">
        <f>Calculations!M834</f>
        <v>0</v>
      </c>
      <c r="S857" s="48">
        <f>Calculations!R834</f>
        <v>0</v>
      </c>
      <c r="T857" s="28" t="s">
        <v>2616</v>
      </c>
      <c r="U857" s="28" t="s">
        <v>2622</v>
      </c>
      <c r="V857" s="26" t="s">
        <v>2627</v>
      </c>
      <c r="W857" s="35" t="s">
        <v>2631</v>
      </c>
      <c r="X857" s="36"/>
    </row>
    <row r="858" spans="2:24" x14ac:dyDescent="0.2">
      <c r="B858" s="10" t="str">
        <f>Calculations!A835</f>
        <v>NW/120</v>
      </c>
      <c r="C858" s="10" t="str">
        <f>Calculations!B835</f>
        <v>7 Park field Road, Manningham</v>
      </c>
      <c r="D858" s="10" t="str">
        <f>Calculations!C835</f>
        <v>Residential</v>
      </c>
      <c r="E858" s="48">
        <f>Calculations!D835</f>
        <v>6.01053E-2</v>
      </c>
      <c r="F858" s="48">
        <f>Calculations!H835</f>
        <v>6.01053E-2</v>
      </c>
      <c r="G858" s="48">
        <f>Calculations!L835</f>
        <v>100</v>
      </c>
      <c r="H858" s="48">
        <f>Calculations!G835</f>
        <v>0</v>
      </c>
      <c r="I858" s="48">
        <f>Calculations!K835</f>
        <v>0</v>
      </c>
      <c r="J858" s="48">
        <f>Calculations!F835</f>
        <v>0</v>
      </c>
      <c r="K858" s="48">
        <f>Calculations!J835</f>
        <v>0</v>
      </c>
      <c r="L858" s="48">
        <f>Calculations!E835</f>
        <v>0</v>
      </c>
      <c r="M858" s="48">
        <f>Calculations!I835</f>
        <v>0</v>
      </c>
      <c r="N858" s="48">
        <f>Calculations!Q835</f>
        <v>5.8411602123000003E-3</v>
      </c>
      <c r="O858" s="48">
        <f>Calculations!V835</f>
        <v>9.7182115592135805</v>
      </c>
      <c r="P858" s="48">
        <f>Calculations!O835</f>
        <v>0</v>
      </c>
      <c r="Q858" s="48">
        <f>Calculations!T835</f>
        <v>0</v>
      </c>
      <c r="R858" s="48">
        <f>Calculations!M835</f>
        <v>0</v>
      </c>
      <c r="S858" s="48">
        <f>Calculations!R835</f>
        <v>0</v>
      </c>
      <c r="T858" s="28" t="s">
        <v>2616</v>
      </c>
      <c r="U858" s="28" t="s">
        <v>2622</v>
      </c>
      <c r="V858" s="26" t="s">
        <v>2626</v>
      </c>
      <c r="W858" s="35" t="s">
        <v>2635</v>
      </c>
      <c r="X858" s="36"/>
    </row>
    <row r="859" spans="2:24" x14ac:dyDescent="0.2">
      <c r="B859" s="10" t="str">
        <f>Calculations!A836</f>
        <v>NW/122</v>
      </c>
      <c r="C859" s="10" t="str">
        <f>Calculations!B836</f>
        <v>Thorn Lane/Bingley Road</v>
      </c>
      <c r="D859" s="10" t="str">
        <f>Calculations!C836</f>
        <v>Residential</v>
      </c>
      <c r="E859" s="48">
        <f>Calculations!D836</f>
        <v>3.2745600000000001</v>
      </c>
      <c r="F859" s="48">
        <f>Calculations!H836</f>
        <v>3.2745600000000001</v>
      </c>
      <c r="G859" s="48">
        <f>Calculations!L836</f>
        <v>100</v>
      </c>
      <c r="H859" s="48">
        <f>Calculations!G836</f>
        <v>0</v>
      </c>
      <c r="I859" s="48">
        <f>Calculations!K836</f>
        <v>0</v>
      </c>
      <c r="J859" s="48">
        <f>Calculations!F836</f>
        <v>0</v>
      </c>
      <c r="K859" s="48">
        <f>Calculations!J836</f>
        <v>0</v>
      </c>
      <c r="L859" s="48">
        <f>Calculations!E836</f>
        <v>0</v>
      </c>
      <c r="M859" s="48">
        <f>Calculations!I836</f>
        <v>0</v>
      </c>
      <c r="N859" s="48">
        <f>Calculations!Q836</f>
        <v>0.1007796203766</v>
      </c>
      <c r="O859" s="48">
        <f>Calculations!V836</f>
        <v>3.0776538031552327</v>
      </c>
      <c r="P859" s="48">
        <f>Calculations!O836</f>
        <v>2.4202295999899998E-2</v>
      </c>
      <c r="Q859" s="48">
        <f>Calculations!T836</f>
        <v>0.73910070360292668</v>
      </c>
      <c r="R859" s="48">
        <f>Calculations!M836</f>
        <v>1.94022959999E-2</v>
      </c>
      <c r="S859" s="48">
        <f>Calculations!R836</f>
        <v>0.59251612430066936</v>
      </c>
      <c r="T859" s="28" t="s">
        <v>2616</v>
      </c>
      <c r="U859" s="28" t="s">
        <v>2622</v>
      </c>
      <c r="V859" s="26" t="s">
        <v>2626</v>
      </c>
      <c r="W859" s="35" t="s">
        <v>2635</v>
      </c>
      <c r="X859" s="36"/>
    </row>
    <row r="860" spans="2:24" x14ac:dyDescent="0.2">
      <c r="B860" s="10" t="str">
        <f>Calculations!A837</f>
        <v>NW/123</v>
      </c>
      <c r="C860" s="10" t="str">
        <f>Calculations!B837</f>
        <v>Former Manningham Middle and Belle Vue Primary schools, Manningham Lane</v>
      </c>
      <c r="D860" s="10" t="str">
        <f>Calculations!C837</f>
        <v>Residential</v>
      </c>
      <c r="E860" s="48">
        <f>Calculations!D837</f>
        <v>0.86531400000000003</v>
      </c>
      <c r="F860" s="48">
        <f>Calculations!H837</f>
        <v>0.86531400000000003</v>
      </c>
      <c r="G860" s="48">
        <f>Calculations!L837</f>
        <v>100</v>
      </c>
      <c r="H860" s="48">
        <f>Calculations!G837</f>
        <v>0</v>
      </c>
      <c r="I860" s="48">
        <f>Calculations!K837</f>
        <v>0</v>
      </c>
      <c r="J860" s="48">
        <f>Calculations!F837</f>
        <v>0</v>
      </c>
      <c r="K860" s="48">
        <f>Calculations!J837</f>
        <v>0</v>
      </c>
      <c r="L860" s="48">
        <f>Calculations!E837</f>
        <v>0</v>
      </c>
      <c r="M860" s="48">
        <f>Calculations!I837</f>
        <v>0</v>
      </c>
      <c r="N860" s="48">
        <f>Calculations!Q837</f>
        <v>1.3157601372800001E-2</v>
      </c>
      <c r="O860" s="48">
        <f>Calculations!V837</f>
        <v>1.5205580139463826</v>
      </c>
      <c r="P860" s="48">
        <f>Calculations!O837</f>
        <v>0</v>
      </c>
      <c r="Q860" s="48">
        <f>Calculations!T837</f>
        <v>0</v>
      </c>
      <c r="R860" s="48">
        <f>Calculations!M837</f>
        <v>0</v>
      </c>
      <c r="S860" s="48">
        <f>Calculations!R837</f>
        <v>0</v>
      </c>
      <c r="T860" s="28" t="s">
        <v>2616</v>
      </c>
      <c r="U860" s="28" t="s">
        <v>2622</v>
      </c>
      <c r="V860" s="26" t="s">
        <v>2626</v>
      </c>
      <c r="W860" s="35" t="s">
        <v>2635</v>
      </c>
      <c r="X860" s="36"/>
    </row>
    <row r="861" spans="2:24" x14ac:dyDescent="0.2">
      <c r="B861" s="10" t="str">
        <f>Calculations!A838</f>
        <v>NW/124</v>
      </c>
      <c r="C861" s="10" t="str">
        <f>Calculations!B838</f>
        <v>Bolton Royd, Manningham Lane</v>
      </c>
      <c r="D861" s="10" t="str">
        <f>Calculations!C838</f>
        <v>Residential</v>
      </c>
      <c r="E861" s="48">
        <f>Calculations!D838</f>
        <v>1.30084</v>
      </c>
      <c r="F861" s="48">
        <f>Calculations!H838</f>
        <v>1.30084</v>
      </c>
      <c r="G861" s="48">
        <f>Calculations!L838</f>
        <v>100</v>
      </c>
      <c r="H861" s="48">
        <f>Calculations!G838</f>
        <v>0</v>
      </c>
      <c r="I861" s="48">
        <f>Calculations!K838</f>
        <v>0</v>
      </c>
      <c r="J861" s="48">
        <f>Calculations!F838</f>
        <v>0</v>
      </c>
      <c r="K861" s="48">
        <f>Calculations!J838</f>
        <v>0</v>
      </c>
      <c r="L861" s="48">
        <f>Calculations!E838</f>
        <v>0</v>
      </c>
      <c r="M861" s="48">
        <f>Calculations!I838</f>
        <v>0</v>
      </c>
      <c r="N861" s="48">
        <f>Calculations!Q838</f>
        <v>2.4120103307500002E-2</v>
      </c>
      <c r="O861" s="48">
        <f>Calculations!V838</f>
        <v>1.8541944672288677</v>
      </c>
      <c r="P861" s="48">
        <f>Calculations!O838</f>
        <v>0</v>
      </c>
      <c r="Q861" s="48">
        <f>Calculations!T838</f>
        <v>0</v>
      </c>
      <c r="R861" s="48">
        <f>Calculations!M838</f>
        <v>0</v>
      </c>
      <c r="S861" s="48">
        <f>Calculations!R838</f>
        <v>0</v>
      </c>
      <c r="T861" s="28" t="s">
        <v>2616</v>
      </c>
      <c r="U861" s="28" t="s">
        <v>2622</v>
      </c>
      <c r="V861" s="26" t="s">
        <v>2626</v>
      </c>
      <c r="W861" s="35" t="s">
        <v>2635</v>
      </c>
      <c r="X861" s="36"/>
    </row>
    <row r="862" spans="2:24" x14ac:dyDescent="0.2">
      <c r="B862" s="10" t="str">
        <f>Calculations!A839</f>
        <v>NW/125</v>
      </c>
      <c r="C862" s="10" t="str">
        <f>Calculations!B839</f>
        <v>Allerton Mills</v>
      </c>
      <c r="D862" s="10" t="str">
        <f>Calculations!C839</f>
        <v>Residential</v>
      </c>
      <c r="E862" s="48">
        <f>Calculations!D839</f>
        <v>1.17662</v>
      </c>
      <c r="F862" s="48">
        <f>Calculations!H839</f>
        <v>1.17662</v>
      </c>
      <c r="G862" s="48">
        <f>Calculations!L839</f>
        <v>100</v>
      </c>
      <c r="H862" s="48">
        <f>Calculations!G839</f>
        <v>0</v>
      </c>
      <c r="I862" s="48">
        <f>Calculations!K839</f>
        <v>0</v>
      </c>
      <c r="J862" s="48">
        <f>Calculations!F839</f>
        <v>0</v>
      </c>
      <c r="K862" s="48">
        <f>Calculations!J839</f>
        <v>0</v>
      </c>
      <c r="L862" s="48">
        <f>Calculations!E839</f>
        <v>0</v>
      </c>
      <c r="M862" s="48">
        <f>Calculations!I839</f>
        <v>0</v>
      </c>
      <c r="N862" s="48">
        <f>Calculations!Q839</f>
        <v>0.27688740338310003</v>
      </c>
      <c r="O862" s="48">
        <f>Calculations!V839</f>
        <v>23.532440667598717</v>
      </c>
      <c r="P862" s="48">
        <f>Calculations!O839</f>
        <v>7.1758830011100005E-2</v>
      </c>
      <c r="Q862" s="48">
        <f>Calculations!T839</f>
        <v>6.0987260127398821</v>
      </c>
      <c r="R862" s="48">
        <f>Calculations!M839</f>
        <v>1.2318504976000001E-2</v>
      </c>
      <c r="S862" s="48">
        <f>Calculations!R839</f>
        <v>1.0469399615848787</v>
      </c>
      <c r="T862" s="28" t="s">
        <v>2616</v>
      </c>
      <c r="U862" s="28" t="s">
        <v>2622</v>
      </c>
      <c r="V862" s="26" t="s">
        <v>2626</v>
      </c>
      <c r="W862" s="35" t="s">
        <v>2635</v>
      </c>
      <c r="X862" s="36"/>
    </row>
    <row r="863" spans="2:24" x14ac:dyDescent="0.2">
      <c r="B863" s="10" t="str">
        <f>Calculations!A840</f>
        <v>NW/126</v>
      </c>
      <c r="C863" s="10" t="str">
        <f>Calculations!B840</f>
        <v>Site of Anvil Court, Church Street, Manningham</v>
      </c>
      <c r="D863" s="10" t="str">
        <f>Calculations!C840</f>
        <v>Residential</v>
      </c>
      <c r="E863" s="48">
        <f>Calculations!D840</f>
        <v>0.51466999999999996</v>
      </c>
      <c r="F863" s="48">
        <f>Calculations!H840</f>
        <v>0.51466999999999996</v>
      </c>
      <c r="G863" s="48">
        <f>Calculations!L840</f>
        <v>100</v>
      </c>
      <c r="H863" s="48">
        <f>Calculations!G840</f>
        <v>0</v>
      </c>
      <c r="I863" s="48">
        <f>Calculations!K840</f>
        <v>0</v>
      </c>
      <c r="J863" s="48">
        <f>Calculations!F840</f>
        <v>0</v>
      </c>
      <c r="K863" s="48">
        <f>Calculations!J840</f>
        <v>0</v>
      </c>
      <c r="L863" s="48">
        <f>Calculations!E840</f>
        <v>0</v>
      </c>
      <c r="M863" s="48">
        <f>Calculations!I840</f>
        <v>0</v>
      </c>
      <c r="N863" s="48">
        <f>Calculations!Q840</f>
        <v>3.8717258187600002E-2</v>
      </c>
      <c r="O863" s="48">
        <f>Calculations!V840</f>
        <v>7.5227346042318386</v>
      </c>
      <c r="P863" s="48">
        <f>Calculations!O840</f>
        <v>0</v>
      </c>
      <c r="Q863" s="48">
        <f>Calculations!T840</f>
        <v>0</v>
      </c>
      <c r="R863" s="48">
        <f>Calculations!M840</f>
        <v>0</v>
      </c>
      <c r="S863" s="48">
        <f>Calculations!R840</f>
        <v>0</v>
      </c>
      <c r="T863" s="28" t="s">
        <v>2616</v>
      </c>
      <c r="U863" s="28" t="s">
        <v>2622</v>
      </c>
      <c r="V863" s="26" t="s">
        <v>2626</v>
      </c>
      <c r="W863" s="35" t="s">
        <v>2635</v>
      </c>
      <c r="X863" s="36"/>
    </row>
    <row r="864" spans="2:24" x14ac:dyDescent="0.2">
      <c r="B864" s="10" t="str">
        <f>Calculations!A841</f>
        <v>OA/001</v>
      </c>
      <c r="C864" s="10" t="str">
        <f>Calculations!B841</f>
        <v>Providence Lane, Providence Farm</v>
      </c>
      <c r="D864" s="10" t="str">
        <f>Calculations!C841</f>
        <v>Residential</v>
      </c>
      <c r="E864" s="48">
        <f>Calculations!D841</f>
        <v>1.3731899999999999</v>
      </c>
      <c r="F864" s="48">
        <f>Calculations!H841</f>
        <v>1.3727305712307809</v>
      </c>
      <c r="G864" s="48">
        <f>Calculations!L841</f>
        <v>99.96654295696743</v>
      </c>
      <c r="H864" s="48">
        <f>Calculations!G841</f>
        <v>4.5942876921900003E-4</v>
      </c>
      <c r="I864" s="48">
        <f>Calculations!K841</f>
        <v>3.345704303257379E-2</v>
      </c>
      <c r="J864" s="48">
        <f>Calculations!F841</f>
        <v>0</v>
      </c>
      <c r="K864" s="48">
        <f>Calculations!J841</f>
        <v>0</v>
      </c>
      <c r="L864" s="48">
        <f>Calculations!E841</f>
        <v>0</v>
      </c>
      <c r="M864" s="48">
        <f>Calculations!I841</f>
        <v>0</v>
      </c>
      <c r="N864" s="48">
        <f>Calculations!Q841</f>
        <v>4.4648433093799997E-2</v>
      </c>
      <c r="O864" s="48">
        <f>Calculations!V841</f>
        <v>3.2514388463213395</v>
      </c>
      <c r="P864" s="48">
        <f>Calculations!O841</f>
        <v>0</v>
      </c>
      <c r="Q864" s="48">
        <f>Calculations!T841</f>
        <v>0</v>
      </c>
      <c r="R864" s="48">
        <f>Calculations!M841</f>
        <v>0</v>
      </c>
      <c r="S864" s="48">
        <f>Calculations!R841</f>
        <v>0</v>
      </c>
      <c r="T864" s="28" t="s">
        <v>2616</v>
      </c>
      <c r="U864" s="28" t="s">
        <v>2622</v>
      </c>
      <c r="V864" s="26" t="s">
        <v>2626</v>
      </c>
      <c r="W864" s="35" t="s">
        <v>2635</v>
      </c>
      <c r="X864" s="36"/>
    </row>
    <row r="865" spans="2:24" x14ac:dyDescent="0.2">
      <c r="B865" s="10" t="str">
        <f>Calculations!A842</f>
        <v>OA/002</v>
      </c>
      <c r="C865" s="10" t="str">
        <f>Calculations!B842</f>
        <v>Pasture Avenue, Oakworth</v>
      </c>
      <c r="D865" s="10" t="str">
        <f>Calculations!C842</f>
        <v>Residential</v>
      </c>
      <c r="E865" s="48">
        <f>Calculations!D842</f>
        <v>1.0613600000000001</v>
      </c>
      <c r="F865" s="48">
        <f>Calculations!H842</f>
        <v>1.0613600000000001</v>
      </c>
      <c r="G865" s="48">
        <f>Calculations!L842</f>
        <v>100</v>
      </c>
      <c r="H865" s="48">
        <f>Calculations!G842</f>
        <v>0</v>
      </c>
      <c r="I865" s="48">
        <f>Calculations!K842</f>
        <v>0</v>
      </c>
      <c r="J865" s="48">
        <f>Calculations!F842</f>
        <v>0</v>
      </c>
      <c r="K865" s="48">
        <f>Calculations!J842</f>
        <v>0</v>
      </c>
      <c r="L865" s="48">
        <f>Calculations!E842</f>
        <v>0</v>
      </c>
      <c r="M865" s="48">
        <f>Calculations!I842</f>
        <v>0</v>
      </c>
      <c r="N865" s="48">
        <f>Calculations!Q842</f>
        <v>5.2174839453356901E-2</v>
      </c>
      <c r="O865" s="48">
        <f>Calculations!V842</f>
        <v>4.9158475402650277</v>
      </c>
      <c r="P865" s="48">
        <f>Calculations!O842</f>
        <v>5.87542719569E-5</v>
      </c>
      <c r="Q865" s="48">
        <f>Calculations!T842</f>
        <v>5.5357533689700004E-3</v>
      </c>
      <c r="R865" s="48">
        <f>Calculations!M842</f>
        <v>0</v>
      </c>
      <c r="S865" s="48">
        <f>Calculations!R842</f>
        <v>0</v>
      </c>
      <c r="T865" s="28" t="s">
        <v>2616</v>
      </c>
      <c r="U865" s="28" t="s">
        <v>2622</v>
      </c>
      <c r="V865" s="26" t="s">
        <v>2626</v>
      </c>
      <c r="W865" s="35" t="s">
        <v>2635</v>
      </c>
      <c r="X865" s="36"/>
    </row>
    <row r="866" spans="2:24" ht="25.5" x14ac:dyDescent="0.2">
      <c r="B866" s="10" t="str">
        <f>Calculations!A843</f>
        <v>OA/003</v>
      </c>
      <c r="C866" s="10" t="str">
        <f>Calculations!B843</f>
        <v>Waterwheel Lane</v>
      </c>
      <c r="D866" s="10" t="str">
        <f>Calculations!C843</f>
        <v>Residential</v>
      </c>
      <c r="E866" s="48">
        <f>Calculations!D843</f>
        <v>1.41144</v>
      </c>
      <c r="F866" s="48">
        <f>Calculations!H843</f>
        <v>1.0715831272315</v>
      </c>
      <c r="G866" s="48">
        <f>Calculations!L843</f>
        <v>75.921266736914077</v>
      </c>
      <c r="H866" s="48">
        <f>Calculations!G843</f>
        <v>3.43233255625E-2</v>
      </c>
      <c r="I866" s="48">
        <f>Calculations!K843</f>
        <v>2.4317948734979877</v>
      </c>
      <c r="J866" s="48">
        <f>Calculations!F843</f>
        <v>0.199926724817</v>
      </c>
      <c r="K866" s="48">
        <f>Calculations!J843</f>
        <v>14.164734230077084</v>
      </c>
      <c r="L866" s="48">
        <f>Calculations!E843</f>
        <v>0.105606822389</v>
      </c>
      <c r="M866" s="48">
        <f>Calculations!I843</f>
        <v>7.4822041595108537</v>
      </c>
      <c r="N866" s="48">
        <f>Calculations!Q843</f>
        <v>0.19769212573560002</v>
      </c>
      <c r="O866" s="48">
        <f>Calculations!V843</f>
        <v>14.006413714759397</v>
      </c>
      <c r="P866" s="48">
        <f>Calculations!O843</f>
        <v>0.14603027647380001</v>
      </c>
      <c r="Q866" s="48">
        <f>Calculations!T843</f>
        <v>10.346190874128549</v>
      </c>
      <c r="R866" s="48">
        <f>Calculations!M843</f>
        <v>0.12779044047400001</v>
      </c>
      <c r="S866" s="48">
        <f>Calculations!R843</f>
        <v>9.0539052651193117</v>
      </c>
      <c r="T866" s="28" t="s">
        <v>2615</v>
      </c>
      <c r="U866" s="28" t="s">
        <v>2622</v>
      </c>
      <c r="V866" s="26" t="s">
        <v>2623</v>
      </c>
      <c r="W866" s="35" t="s">
        <v>2628</v>
      </c>
      <c r="X866" s="36"/>
    </row>
    <row r="867" spans="2:24" x14ac:dyDescent="0.2">
      <c r="B867" s="10" t="str">
        <f>Calculations!A844</f>
        <v>OA/004</v>
      </c>
      <c r="C867" s="10" t="str">
        <f>Calculations!B844</f>
        <v>Hill Top Road,</v>
      </c>
      <c r="D867" s="10" t="str">
        <f>Calculations!C844</f>
        <v>Residential</v>
      </c>
      <c r="E867" s="48">
        <f>Calculations!D844</f>
        <v>0.761625</v>
      </c>
      <c r="F867" s="48">
        <f>Calculations!H844</f>
        <v>0.761625</v>
      </c>
      <c r="G867" s="48">
        <f>Calculations!L844</f>
        <v>100</v>
      </c>
      <c r="H867" s="48">
        <f>Calculations!G844</f>
        <v>0</v>
      </c>
      <c r="I867" s="48">
        <f>Calculations!K844</f>
        <v>0</v>
      </c>
      <c r="J867" s="48">
        <f>Calculations!F844</f>
        <v>0</v>
      </c>
      <c r="K867" s="48">
        <f>Calculations!J844</f>
        <v>0</v>
      </c>
      <c r="L867" s="48">
        <f>Calculations!E844</f>
        <v>0</v>
      </c>
      <c r="M867" s="48">
        <f>Calculations!I844</f>
        <v>0</v>
      </c>
      <c r="N867" s="48">
        <f>Calculations!Q844</f>
        <v>0.103945184474</v>
      </c>
      <c r="O867" s="48">
        <f>Calculations!V844</f>
        <v>13.64781676993271</v>
      </c>
      <c r="P867" s="48">
        <f>Calculations!O844</f>
        <v>0</v>
      </c>
      <c r="Q867" s="48">
        <f>Calculations!T844</f>
        <v>0</v>
      </c>
      <c r="R867" s="48">
        <f>Calculations!M844</f>
        <v>0</v>
      </c>
      <c r="S867" s="48">
        <f>Calculations!R844</f>
        <v>0</v>
      </c>
      <c r="T867" s="28" t="s">
        <v>2616</v>
      </c>
      <c r="U867" s="28" t="s">
        <v>2622</v>
      </c>
      <c r="V867" s="26" t="s">
        <v>2626</v>
      </c>
      <c r="W867" s="35" t="s">
        <v>2635</v>
      </c>
      <c r="X867" s="36"/>
    </row>
    <row r="868" spans="2:24" x14ac:dyDescent="0.2">
      <c r="B868" s="10" t="str">
        <f>Calculations!A845</f>
        <v>OA/005</v>
      </c>
      <c r="C868" s="10" t="str">
        <f>Calculations!B845</f>
        <v>Denby Hill Road, Oakworth</v>
      </c>
      <c r="D868" s="10" t="str">
        <f>Calculations!C845</f>
        <v>Residential</v>
      </c>
      <c r="E868" s="48">
        <f>Calculations!D845</f>
        <v>4.87181</v>
      </c>
      <c r="F868" s="48">
        <f>Calculations!H845</f>
        <v>4.8393116689831794</v>
      </c>
      <c r="G868" s="48">
        <f>Calculations!L845</f>
        <v>99.332931066342482</v>
      </c>
      <c r="H868" s="48">
        <f>Calculations!G845</f>
        <v>1.01466388476E-2</v>
      </c>
      <c r="I868" s="48">
        <f>Calculations!K845</f>
        <v>0.20827246644676209</v>
      </c>
      <c r="J868" s="48">
        <f>Calculations!F845</f>
        <v>1.99709525268E-2</v>
      </c>
      <c r="K868" s="48">
        <f>Calculations!J845</f>
        <v>0.40992880524486797</v>
      </c>
      <c r="L868" s="48">
        <f>Calculations!E845</f>
        <v>2.3807396424200002E-3</v>
      </c>
      <c r="M868" s="48">
        <f>Calculations!I845</f>
        <v>4.8867661965881271E-2</v>
      </c>
      <c r="N868" s="48">
        <f>Calculations!Q845</f>
        <v>0.19366378000180001</v>
      </c>
      <c r="O868" s="48">
        <f>Calculations!V845</f>
        <v>3.9751915612842046</v>
      </c>
      <c r="P868" s="48">
        <f>Calculations!O845</f>
        <v>4.6267853239799997E-2</v>
      </c>
      <c r="Q868" s="48">
        <f>Calculations!T845</f>
        <v>0.94970561741529314</v>
      </c>
      <c r="R868" s="48">
        <f>Calculations!M845</f>
        <v>3.0305316873300001E-2</v>
      </c>
      <c r="S868" s="48">
        <f>Calculations!R845</f>
        <v>0.62205457259827457</v>
      </c>
      <c r="T868" s="28" t="s">
        <v>2616</v>
      </c>
      <c r="U868" s="28" t="s">
        <v>2622</v>
      </c>
      <c r="V868" s="26" t="s">
        <v>2625</v>
      </c>
      <c r="W868" s="35" t="s">
        <v>2630</v>
      </c>
      <c r="X868" s="36"/>
    </row>
    <row r="869" spans="2:24" x14ac:dyDescent="0.2">
      <c r="B869" s="10" t="str">
        <f>Calculations!A846</f>
        <v>OA/006</v>
      </c>
      <c r="C869" s="10" t="str">
        <f>Calculations!B846</f>
        <v>Moorfield Drive, Oakworth</v>
      </c>
      <c r="D869" s="10" t="str">
        <f>Calculations!C846</f>
        <v>Residential</v>
      </c>
      <c r="E869" s="48">
        <f>Calculations!D846</f>
        <v>0.44540400000000002</v>
      </c>
      <c r="F869" s="48">
        <f>Calculations!H846</f>
        <v>0.44540400000000002</v>
      </c>
      <c r="G869" s="48">
        <f>Calculations!L846</f>
        <v>100</v>
      </c>
      <c r="H869" s="48">
        <f>Calculations!G846</f>
        <v>0</v>
      </c>
      <c r="I869" s="48">
        <f>Calculations!K846</f>
        <v>0</v>
      </c>
      <c r="J869" s="48">
        <f>Calculations!F846</f>
        <v>0</v>
      </c>
      <c r="K869" s="48">
        <f>Calculations!J846</f>
        <v>0</v>
      </c>
      <c r="L869" s="48">
        <f>Calculations!E846</f>
        <v>0</v>
      </c>
      <c r="M869" s="48">
        <f>Calculations!I846</f>
        <v>0</v>
      </c>
      <c r="N869" s="48">
        <f>Calculations!Q846</f>
        <v>0</v>
      </c>
      <c r="O869" s="48">
        <f>Calculations!V846</f>
        <v>0</v>
      </c>
      <c r="P869" s="48">
        <f>Calculations!O846</f>
        <v>0</v>
      </c>
      <c r="Q869" s="48">
        <f>Calculations!T846</f>
        <v>0</v>
      </c>
      <c r="R869" s="48">
        <f>Calculations!M846</f>
        <v>0</v>
      </c>
      <c r="S869" s="48">
        <f>Calculations!R846</f>
        <v>0</v>
      </c>
      <c r="T869" s="28" t="s">
        <v>2616</v>
      </c>
      <c r="U869" s="28" t="s">
        <v>2622</v>
      </c>
      <c r="V869" s="26" t="s">
        <v>2627</v>
      </c>
      <c r="W869" s="35" t="s">
        <v>2631</v>
      </c>
      <c r="X869" s="36"/>
    </row>
    <row r="870" spans="2:24" x14ac:dyDescent="0.2">
      <c r="B870" s="10" t="str">
        <f>Calculations!A847</f>
        <v>OA/007</v>
      </c>
      <c r="C870" s="10" t="str">
        <f>Calculations!B847</f>
        <v>Keighley Road, Sykes Lane</v>
      </c>
      <c r="D870" s="10" t="str">
        <f>Calculations!C847</f>
        <v>Residential</v>
      </c>
      <c r="E870" s="48">
        <f>Calculations!D847</f>
        <v>5.5898599999999998</v>
      </c>
      <c r="F870" s="48">
        <f>Calculations!H847</f>
        <v>5.5898599999999998</v>
      </c>
      <c r="G870" s="48">
        <f>Calculations!L847</f>
        <v>100</v>
      </c>
      <c r="H870" s="48">
        <f>Calculations!G847</f>
        <v>0</v>
      </c>
      <c r="I870" s="48">
        <f>Calculations!K847</f>
        <v>0</v>
      </c>
      <c r="J870" s="48">
        <f>Calculations!F847</f>
        <v>0</v>
      </c>
      <c r="K870" s="48">
        <f>Calculations!J847</f>
        <v>0</v>
      </c>
      <c r="L870" s="48">
        <f>Calculations!E847</f>
        <v>0</v>
      </c>
      <c r="M870" s="48">
        <f>Calculations!I847</f>
        <v>0</v>
      </c>
      <c r="N870" s="48">
        <f>Calculations!Q847</f>
        <v>0.10266614813402</v>
      </c>
      <c r="O870" s="48">
        <f>Calculations!V847</f>
        <v>1.8366497217107407</v>
      </c>
      <c r="P870" s="48">
        <f>Calculations!O847</f>
        <v>3.9789693700199996E-3</v>
      </c>
      <c r="Q870" s="48">
        <f>Calculations!T847</f>
        <v>7.1181914574246941E-2</v>
      </c>
      <c r="R870" s="48">
        <f>Calculations!M847</f>
        <v>0</v>
      </c>
      <c r="S870" s="48">
        <f>Calculations!R847</f>
        <v>0</v>
      </c>
      <c r="T870" s="28" t="s">
        <v>2616</v>
      </c>
      <c r="U870" s="28" t="s">
        <v>2622</v>
      </c>
      <c r="V870" s="26" t="s">
        <v>2626</v>
      </c>
      <c r="W870" s="35" t="s">
        <v>2635</v>
      </c>
      <c r="X870" s="36"/>
    </row>
    <row r="871" spans="2:24" x14ac:dyDescent="0.2">
      <c r="B871" s="10" t="str">
        <f>Calculations!A848</f>
        <v>OA/008</v>
      </c>
      <c r="C871" s="10" t="str">
        <f>Calculations!B848</f>
        <v>Keighley Road</v>
      </c>
      <c r="D871" s="10" t="str">
        <f>Calculations!C848</f>
        <v>Residential</v>
      </c>
      <c r="E871" s="48">
        <f>Calculations!D848</f>
        <v>0.73619199999999996</v>
      </c>
      <c r="F871" s="48">
        <f>Calculations!H848</f>
        <v>0.73619199999999996</v>
      </c>
      <c r="G871" s="48">
        <f>Calculations!L848</f>
        <v>100</v>
      </c>
      <c r="H871" s="48">
        <f>Calculations!G848</f>
        <v>0</v>
      </c>
      <c r="I871" s="48">
        <f>Calculations!K848</f>
        <v>0</v>
      </c>
      <c r="J871" s="48">
        <f>Calculations!F848</f>
        <v>0</v>
      </c>
      <c r="K871" s="48">
        <f>Calculations!J848</f>
        <v>0</v>
      </c>
      <c r="L871" s="48">
        <f>Calculations!E848</f>
        <v>0</v>
      </c>
      <c r="M871" s="48">
        <f>Calculations!I848</f>
        <v>0</v>
      </c>
      <c r="N871" s="48">
        <f>Calculations!Q848</f>
        <v>0</v>
      </c>
      <c r="O871" s="48">
        <f>Calculations!V848</f>
        <v>0</v>
      </c>
      <c r="P871" s="48">
        <f>Calculations!O848</f>
        <v>0</v>
      </c>
      <c r="Q871" s="48">
        <f>Calculations!T848</f>
        <v>0</v>
      </c>
      <c r="R871" s="48">
        <f>Calculations!M848</f>
        <v>0</v>
      </c>
      <c r="S871" s="48">
        <f>Calculations!R848</f>
        <v>0</v>
      </c>
      <c r="T871" s="28" t="s">
        <v>2616</v>
      </c>
      <c r="U871" s="28" t="s">
        <v>2622</v>
      </c>
      <c r="V871" s="26" t="s">
        <v>2627</v>
      </c>
      <c r="W871" s="35" t="s">
        <v>2631</v>
      </c>
      <c r="X871" s="36"/>
    </row>
    <row r="872" spans="2:24" ht="25.5" x14ac:dyDescent="0.2">
      <c r="B872" s="10" t="str">
        <f>Calculations!A355</f>
        <v>IL/007</v>
      </c>
      <c r="C872" s="10" t="str">
        <f>Calculations!B355</f>
        <v>Springs Lane</v>
      </c>
      <c r="D872" s="10" t="str">
        <f>Calculations!C355</f>
        <v>Residential</v>
      </c>
      <c r="E872" s="48">
        <f>Calculations!D355</f>
        <v>1.2011099999999999</v>
      </c>
      <c r="F872" s="48">
        <f>Calculations!H355</f>
        <v>1.2011099999999999</v>
      </c>
      <c r="G872" s="48">
        <f>Calculations!L355</f>
        <v>100</v>
      </c>
      <c r="H872" s="48">
        <f>Calculations!G355</f>
        <v>0</v>
      </c>
      <c r="I872" s="48">
        <f>Calculations!K355</f>
        <v>0</v>
      </c>
      <c r="J872" s="48">
        <f>Calculations!F355</f>
        <v>0</v>
      </c>
      <c r="K872" s="48">
        <f>Calculations!J355</f>
        <v>0</v>
      </c>
      <c r="L872" s="48">
        <f>Calculations!E355</f>
        <v>0</v>
      </c>
      <c r="M872" s="48">
        <f>Calculations!I355</f>
        <v>0</v>
      </c>
      <c r="N872" s="48">
        <f>Calculations!Q355</f>
        <v>0.64145777653989999</v>
      </c>
      <c r="O872" s="48">
        <f>Calculations!V355</f>
        <v>53.405414703058007</v>
      </c>
      <c r="P872" s="48">
        <f>Calculations!O355</f>
        <v>0.28484485538490001</v>
      </c>
      <c r="Q872" s="48">
        <f>Calculations!T355</f>
        <v>23.715134782401282</v>
      </c>
      <c r="R872" s="48">
        <f>Calculations!M355</f>
        <v>0.248605400432</v>
      </c>
      <c r="S872" s="48">
        <f>Calculations!R355</f>
        <v>20.697971079418206</v>
      </c>
      <c r="T872" s="28" t="s">
        <v>2615</v>
      </c>
      <c r="U872" s="28" t="s">
        <v>2622</v>
      </c>
      <c r="V872" s="26" t="s">
        <v>2623</v>
      </c>
      <c r="W872" s="35" t="s">
        <v>2632</v>
      </c>
      <c r="X872" s="36"/>
    </row>
    <row r="873" spans="2:24" x14ac:dyDescent="0.2">
      <c r="B873" s="10" t="str">
        <f>Calculations!A850</f>
        <v>OA/010</v>
      </c>
      <c r="C873" s="10" t="str">
        <f>Calculations!B850</f>
        <v>15 Church Street Colne Road</v>
      </c>
      <c r="D873" s="10" t="str">
        <f>Calculations!C850</f>
        <v>Residential</v>
      </c>
      <c r="E873" s="48">
        <f>Calculations!D850</f>
        <v>0.22495499999999999</v>
      </c>
      <c r="F873" s="48">
        <f>Calculations!H850</f>
        <v>0.22495499999999999</v>
      </c>
      <c r="G873" s="48">
        <f>Calculations!L850</f>
        <v>100</v>
      </c>
      <c r="H873" s="48">
        <f>Calculations!G850</f>
        <v>0</v>
      </c>
      <c r="I873" s="48">
        <f>Calculations!K850</f>
        <v>0</v>
      </c>
      <c r="J873" s="48">
        <f>Calculations!F850</f>
        <v>0</v>
      </c>
      <c r="K873" s="48">
        <f>Calculations!J850</f>
        <v>0</v>
      </c>
      <c r="L873" s="48">
        <f>Calculations!E850</f>
        <v>0</v>
      </c>
      <c r="M873" s="48">
        <f>Calculations!I850</f>
        <v>0</v>
      </c>
      <c r="N873" s="48">
        <f>Calculations!Q850</f>
        <v>2.1516000013800001E-4</v>
      </c>
      <c r="O873" s="48">
        <f>Calculations!V850</f>
        <v>9.5645795887177448E-2</v>
      </c>
      <c r="P873" s="48">
        <f>Calculations!O850</f>
        <v>0</v>
      </c>
      <c r="Q873" s="48">
        <f>Calculations!T850</f>
        <v>0</v>
      </c>
      <c r="R873" s="48">
        <f>Calculations!M850</f>
        <v>0</v>
      </c>
      <c r="S873" s="48">
        <f>Calculations!R850</f>
        <v>0</v>
      </c>
      <c r="T873" s="28" t="s">
        <v>2616</v>
      </c>
      <c r="U873" s="28" t="s">
        <v>2622</v>
      </c>
      <c r="V873" s="26" t="s">
        <v>2626</v>
      </c>
      <c r="W873" s="35" t="s">
        <v>2635</v>
      </c>
      <c r="X873" s="36"/>
    </row>
    <row r="874" spans="2:24" x14ac:dyDescent="0.2">
      <c r="B874" s="10" t="str">
        <f>Calculations!A851</f>
        <v>OA/011</v>
      </c>
      <c r="C874" s="10" t="str">
        <f>Calculations!B851</f>
        <v>Cackleshaw Farm, Sykes Lane</v>
      </c>
      <c r="D874" s="10" t="str">
        <f>Calculations!C851</f>
        <v>Residential</v>
      </c>
      <c r="E874" s="48">
        <f>Calculations!D851</f>
        <v>2.0850399999999998</v>
      </c>
      <c r="F874" s="48">
        <f>Calculations!H851</f>
        <v>2.0850399999999998</v>
      </c>
      <c r="G874" s="48">
        <f>Calculations!L851</f>
        <v>100</v>
      </c>
      <c r="H874" s="48">
        <f>Calculations!G851</f>
        <v>0</v>
      </c>
      <c r="I874" s="48">
        <f>Calculations!K851</f>
        <v>0</v>
      </c>
      <c r="J874" s="48">
        <f>Calculations!F851</f>
        <v>0</v>
      </c>
      <c r="K874" s="48">
        <f>Calculations!J851</f>
        <v>0</v>
      </c>
      <c r="L874" s="48">
        <f>Calculations!E851</f>
        <v>0</v>
      </c>
      <c r="M874" s="48">
        <f>Calculations!I851</f>
        <v>0</v>
      </c>
      <c r="N874" s="48">
        <f>Calculations!Q851</f>
        <v>9.1418370817700004E-2</v>
      </c>
      <c r="O874" s="48">
        <f>Calculations!V851</f>
        <v>4.384490025021103</v>
      </c>
      <c r="P874" s="48">
        <f>Calculations!O851</f>
        <v>0</v>
      </c>
      <c r="Q874" s="48">
        <f>Calculations!T851</f>
        <v>0</v>
      </c>
      <c r="R874" s="48">
        <f>Calculations!M851</f>
        <v>0</v>
      </c>
      <c r="S874" s="48">
        <f>Calculations!R851</f>
        <v>0</v>
      </c>
      <c r="T874" s="28" t="s">
        <v>2616</v>
      </c>
      <c r="U874" s="28" t="s">
        <v>2622</v>
      </c>
      <c r="V874" s="26" t="s">
        <v>2626</v>
      </c>
      <c r="W874" s="35" t="s">
        <v>2635</v>
      </c>
      <c r="X874" s="36"/>
    </row>
    <row r="875" spans="2:24" ht="25.5" x14ac:dyDescent="0.2">
      <c r="B875" s="10" t="str">
        <f>Calculations!A852</f>
        <v>OA/012</v>
      </c>
      <c r="C875" s="10" t="str">
        <f>Calculations!B852</f>
        <v>Griffe Gardens, Low Bank Lane</v>
      </c>
      <c r="D875" s="10" t="str">
        <f>Calculations!C852</f>
        <v>Residential</v>
      </c>
      <c r="E875" s="48">
        <f>Calculations!D852</f>
        <v>0.11343</v>
      </c>
      <c r="F875" s="48">
        <f>Calculations!H852</f>
        <v>0.11343</v>
      </c>
      <c r="G875" s="48">
        <f>Calculations!L852</f>
        <v>100</v>
      </c>
      <c r="H875" s="48">
        <f>Calculations!G852</f>
        <v>0</v>
      </c>
      <c r="I875" s="48">
        <f>Calculations!K852</f>
        <v>0</v>
      </c>
      <c r="J875" s="48">
        <f>Calculations!F852</f>
        <v>0</v>
      </c>
      <c r="K875" s="48">
        <f>Calculations!J852</f>
        <v>0</v>
      </c>
      <c r="L875" s="48">
        <f>Calculations!E852</f>
        <v>0</v>
      </c>
      <c r="M875" s="48">
        <f>Calculations!I852</f>
        <v>0</v>
      </c>
      <c r="N875" s="48">
        <f>Calculations!Q852</f>
        <v>5.5480322349099997E-2</v>
      </c>
      <c r="O875" s="48">
        <f>Calculations!V852</f>
        <v>48.911506963854357</v>
      </c>
      <c r="P875" s="48">
        <f>Calculations!O852</f>
        <v>2.25110368495E-2</v>
      </c>
      <c r="Q875" s="48">
        <f>Calculations!T852</f>
        <v>19.845752313761793</v>
      </c>
      <c r="R875" s="48">
        <f>Calculations!M852</f>
        <v>0</v>
      </c>
      <c r="S875" s="48">
        <f>Calculations!R852</f>
        <v>0</v>
      </c>
      <c r="T875" s="28" t="s">
        <v>2615</v>
      </c>
      <c r="U875" s="28" t="s">
        <v>2622</v>
      </c>
      <c r="V875" s="26" t="s">
        <v>2623</v>
      </c>
      <c r="W875" s="35" t="s">
        <v>2632</v>
      </c>
      <c r="X875" s="36"/>
    </row>
    <row r="876" spans="2:24" x14ac:dyDescent="0.2">
      <c r="B876" s="10" t="str">
        <f>Calculations!A853</f>
        <v>OA/013</v>
      </c>
      <c r="C876" s="10" t="str">
        <f>Calculations!B853</f>
        <v>Providence Lane</v>
      </c>
      <c r="D876" s="10" t="str">
        <f>Calculations!C853</f>
        <v>Residential</v>
      </c>
      <c r="E876" s="48">
        <f>Calculations!D853</f>
        <v>0.31651899999999999</v>
      </c>
      <c r="F876" s="48">
        <f>Calculations!H853</f>
        <v>0.20689963492800001</v>
      </c>
      <c r="G876" s="48">
        <f>Calculations!L853</f>
        <v>65.367208580843496</v>
      </c>
      <c r="H876" s="48">
        <f>Calculations!G853</f>
        <v>0.109619365072</v>
      </c>
      <c r="I876" s="48">
        <f>Calculations!K853</f>
        <v>34.632791419156511</v>
      </c>
      <c r="J876" s="48">
        <f>Calculations!F853</f>
        <v>0</v>
      </c>
      <c r="K876" s="48">
        <f>Calculations!J853</f>
        <v>0</v>
      </c>
      <c r="L876" s="48">
        <f>Calculations!E853</f>
        <v>0</v>
      </c>
      <c r="M876" s="48">
        <f>Calculations!I853</f>
        <v>0</v>
      </c>
      <c r="N876" s="48">
        <f>Calculations!Q853</f>
        <v>3.3701471515101E-2</v>
      </c>
      <c r="O876" s="48">
        <f>Calculations!V853</f>
        <v>10.647535065857342</v>
      </c>
      <c r="P876" s="48">
        <f>Calculations!O853</f>
        <v>6.3269624146009996E-3</v>
      </c>
      <c r="Q876" s="48">
        <f>Calculations!T853</f>
        <v>1.9989202590053046</v>
      </c>
      <c r="R876" s="48">
        <f>Calculations!M853</f>
        <v>3.2536295148099999E-4</v>
      </c>
      <c r="S876" s="48">
        <f>Calculations!R853</f>
        <v>0.10279412973028476</v>
      </c>
      <c r="T876" s="28" t="s">
        <v>2616</v>
      </c>
      <c r="U876" s="28" t="s">
        <v>2622</v>
      </c>
      <c r="V876" s="26" t="s">
        <v>2626</v>
      </c>
      <c r="W876" s="35" t="s">
        <v>2635</v>
      </c>
      <c r="X876" s="36"/>
    </row>
    <row r="877" spans="2:24" x14ac:dyDescent="0.2">
      <c r="B877" s="10" t="str">
        <f>Calculations!A854</f>
        <v>OA/014</v>
      </c>
      <c r="C877" s="10" t="str">
        <f>Calculations!B854</f>
        <v>Boston Hill Low Bank Lane Oakworth</v>
      </c>
      <c r="D877" s="10" t="str">
        <f>Calculations!C854</f>
        <v>Residential</v>
      </c>
      <c r="E877" s="48">
        <f>Calculations!D854</f>
        <v>2.9597699999999998</v>
      </c>
      <c r="F877" s="48">
        <f>Calculations!H854</f>
        <v>2.9597699999999998</v>
      </c>
      <c r="G877" s="48">
        <f>Calculations!L854</f>
        <v>100</v>
      </c>
      <c r="H877" s="48">
        <f>Calculations!G854</f>
        <v>0</v>
      </c>
      <c r="I877" s="48">
        <f>Calculations!K854</f>
        <v>0</v>
      </c>
      <c r="J877" s="48">
        <f>Calculations!F854</f>
        <v>0</v>
      </c>
      <c r="K877" s="48">
        <f>Calculations!J854</f>
        <v>0</v>
      </c>
      <c r="L877" s="48">
        <f>Calculations!E854</f>
        <v>0</v>
      </c>
      <c r="M877" s="48">
        <f>Calculations!I854</f>
        <v>0</v>
      </c>
      <c r="N877" s="48">
        <f>Calculations!Q854</f>
        <v>0.30143541223390002</v>
      </c>
      <c r="O877" s="48">
        <f>Calculations!V854</f>
        <v>10.184420148656823</v>
      </c>
      <c r="P877" s="48">
        <f>Calculations!O854</f>
        <v>0.1665281666949</v>
      </c>
      <c r="Q877" s="48">
        <f>Calculations!T854</f>
        <v>5.6263887631437584</v>
      </c>
      <c r="R877" s="48">
        <f>Calculations!M854</f>
        <v>7.6400083125999996E-2</v>
      </c>
      <c r="S877" s="48">
        <f>Calculations!R854</f>
        <v>2.5812844621710473</v>
      </c>
      <c r="T877" s="28" t="s">
        <v>2616</v>
      </c>
      <c r="U877" s="28" t="s">
        <v>2622</v>
      </c>
      <c r="V877" s="26" t="s">
        <v>2626</v>
      </c>
      <c r="W877" s="35" t="s">
        <v>2635</v>
      </c>
      <c r="X877" s="36"/>
    </row>
    <row r="878" spans="2:24" x14ac:dyDescent="0.2">
      <c r="B878" s="10" t="str">
        <f>Calculations!A855</f>
        <v>OA/015</v>
      </c>
      <c r="C878" s="10" t="str">
        <f>Calculations!B855</f>
        <v>Dockroyd Lane</v>
      </c>
      <c r="D878" s="10" t="str">
        <f>Calculations!C855</f>
        <v>Residential</v>
      </c>
      <c r="E878" s="48">
        <f>Calculations!D855</f>
        <v>0.23020199999999999</v>
      </c>
      <c r="F878" s="48">
        <f>Calculations!H855</f>
        <v>0.23020199999999999</v>
      </c>
      <c r="G878" s="48">
        <f>Calculations!L855</f>
        <v>100</v>
      </c>
      <c r="H878" s="48">
        <f>Calculations!G855</f>
        <v>0</v>
      </c>
      <c r="I878" s="48">
        <f>Calculations!K855</f>
        <v>0</v>
      </c>
      <c r="J878" s="48">
        <f>Calculations!F855</f>
        <v>0</v>
      </c>
      <c r="K878" s="48">
        <f>Calculations!J855</f>
        <v>0</v>
      </c>
      <c r="L878" s="48">
        <f>Calculations!E855</f>
        <v>0</v>
      </c>
      <c r="M878" s="48">
        <f>Calculations!I855</f>
        <v>0</v>
      </c>
      <c r="N878" s="48">
        <f>Calculations!Q855</f>
        <v>0</v>
      </c>
      <c r="O878" s="48">
        <f>Calculations!V855</f>
        <v>0</v>
      </c>
      <c r="P878" s="48">
        <f>Calculations!O855</f>
        <v>0</v>
      </c>
      <c r="Q878" s="48">
        <f>Calculations!T855</f>
        <v>0</v>
      </c>
      <c r="R878" s="48">
        <f>Calculations!M855</f>
        <v>0</v>
      </c>
      <c r="S878" s="48">
        <f>Calculations!R855</f>
        <v>0</v>
      </c>
      <c r="T878" s="28" t="s">
        <v>2616</v>
      </c>
      <c r="U878" s="28" t="s">
        <v>2622</v>
      </c>
      <c r="V878" s="26" t="s">
        <v>2627</v>
      </c>
      <c r="W878" s="35" t="s">
        <v>2631</v>
      </c>
      <c r="X878" s="36"/>
    </row>
    <row r="879" spans="2:24" x14ac:dyDescent="0.2">
      <c r="B879" s="10" t="str">
        <f>Calculations!A856</f>
        <v>OA/016</v>
      </c>
      <c r="C879" s="10" t="str">
        <f>Calculations!B856</f>
        <v>Wide Lane</v>
      </c>
      <c r="D879" s="10" t="str">
        <f>Calculations!C856</f>
        <v>Residential</v>
      </c>
      <c r="E879" s="48">
        <f>Calculations!D856</f>
        <v>2.1176599999999999</v>
      </c>
      <c r="F879" s="48">
        <f>Calculations!H856</f>
        <v>2.1176599999999999</v>
      </c>
      <c r="G879" s="48">
        <f>Calculations!L856</f>
        <v>100</v>
      </c>
      <c r="H879" s="48">
        <f>Calculations!G856</f>
        <v>0</v>
      </c>
      <c r="I879" s="48">
        <f>Calculations!K856</f>
        <v>0</v>
      </c>
      <c r="J879" s="48">
        <f>Calculations!F856</f>
        <v>0</v>
      </c>
      <c r="K879" s="48">
        <f>Calculations!J856</f>
        <v>0</v>
      </c>
      <c r="L879" s="48">
        <f>Calculations!E856</f>
        <v>0</v>
      </c>
      <c r="M879" s="48">
        <f>Calculations!I856</f>
        <v>0</v>
      </c>
      <c r="N879" s="48">
        <f>Calculations!Q856</f>
        <v>0.19630354612919998</v>
      </c>
      <c r="O879" s="48">
        <f>Calculations!V856</f>
        <v>9.2698330293437081</v>
      </c>
      <c r="P879" s="48">
        <f>Calculations!O856</f>
        <v>8.4979250845199999E-2</v>
      </c>
      <c r="Q879" s="48">
        <f>Calculations!T856</f>
        <v>4.0128845445066732</v>
      </c>
      <c r="R879" s="48">
        <f>Calculations!M856</f>
        <v>5.84510476509E-2</v>
      </c>
      <c r="S879" s="48">
        <f>Calculations!R856</f>
        <v>2.7601714935778174</v>
      </c>
      <c r="T879" s="28" t="s">
        <v>2616</v>
      </c>
      <c r="U879" s="28" t="s">
        <v>2622</v>
      </c>
      <c r="V879" s="26" t="s">
        <v>2626</v>
      </c>
      <c r="W879" s="35" t="s">
        <v>2635</v>
      </c>
      <c r="X879" s="36"/>
    </row>
    <row r="880" spans="2:24" x14ac:dyDescent="0.2">
      <c r="B880" s="10" t="str">
        <f>Calculations!A857</f>
        <v>OA/017</v>
      </c>
      <c r="C880" s="10" t="str">
        <f>Calculations!B857</f>
        <v>Victoria Road/Park Avenue</v>
      </c>
      <c r="D880" s="10" t="str">
        <f>Calculations!C857</f>
        <v>Residential</v>
      </c>
      <c r="E880" s="48">
        <f>Calculations!D857</f>
        <v>0.26122400000000001</v>
      </c>
      <c r="F880" s="48">
        <f>Calculations!H857</f>
        <v>0.26122400000000001</v>
      </c>
      <c r="G880" s="48">
        <f>Calculations!L857</f>
        <v>100</v>
      </c>
      <c r="H880" s="48">
        <f>Calculations!G857</f>
        <v>0</v>
      </c>
      <c r="I880" s="48">
        <f>Calculations!K857</f>
        <v>0</v>
      </c>
      <c r="J880" s="48">
        <f>Calculations!F857</f>
        <v>0</v>
      </c>
      <c r="K880" s="48">
        <f>Calculations!J857</f>
        <v>0</v>
      </c>
      <c r="L880" s="48">
        <f>Calculations!E857</f>
        <v>0</v>
      </c>
      <c r="M880" s="48">
        <f>Calculations!I857</f>
        <v>0</v>
      </c>
      <c r="N880" s="48">
        <f>Calculations!Q857</f>
        <v>8.3242657092200009E-2</v>
      </c>
      <c r="O880" s="48">
        <f>Calculations!V857</f>
        <v>31.866389417587971</v>
      </c>
      <c r="P880" s="48">
        <f>Calculations!O857</f>
        <v>1.2155342824299999E-2</v>
      </c>
      <c r="Q880" s="48">
        <f>Calculations!T857</f>
        <v>4.6532258997259053</v>
      </c>
      <c r="R880" s="48">
        <f>Calculations!M857</f>
        <v>0</v>
      </c>
      <c r="S880" s="48">
        <f>Calculations!R857</f>
        <v>0</v>
      </c>
      <c r="T880" s="28" t="s">
        <v>2616</v>
      </c>
      <c r="U880" s="28" t="s">
        <v>2622</v>
      </c>
      <c r="V880" s="26" t="s">
        <v>2626</v>
      </c>
      <c r="W880" s="35" t="s">
        <v>2635</v>
      </c>
      <c r="X880" s="36"/>
    </row>
    <row r="881" spans="2:24" x14ac:dyDescent="0.2">
      <c r="B881" s="10" t="str">
        <f>Calculations!A858</f>
        <v>OA/018</v>
      </c>
      <c r="C881" s="10" t="str">
        <f>Calculations!B858</f>
        <v>Dockroyd Lane</v>
      </c>
      <c r="D881" s="10" t="str">
        <f>Calculations!C858</f>
        <v>Residential</v>
      </c>
      <c r="E881" s="48">
        <f>Calculations!D858</f>
        <v>0.206703</v>
      </c>
      <c r="F881" s="48">
        <f>Calculations!H858</f>
        <v>0.206703</v>
      </c>
      <c r="G881" s="48">
        <f>Calculations!L858</f>
        <v>100</v>
      </c>
      <c r="H881" s="48">
        <f>Calculations!G858</f>
        <v>0</v>
      </c>
      <c r="I881" s="48">
        <f>Calculations!K858</f>
        <v>0</v>
      </c>
      <c r="J881" s="48">
        <f>Calculations!F858</f>
        <v>0</v>
      </c>
      <c r="K881" s="48">
        <f>Calculations!J858</f>
        <v>0</v>
      </c>
      <c r="L881" s="48">
        <f>Calculations!E858</f>
        <v>0</v>
      </c>
      <c r="M881" s="48">
        <f>Calculations!I858</f>
        <v>0</v>
      </c>
      <c r="N881" s="48">
        <f>Calculations!Q858</f>
        <v>1.9808869942000001E-6</v>
      </c>
      <c r="O881" s="48">
        <f>Calculations!V858</f>
        <v>9.5832522711329789E-4</v>
      </c>
      <c r="P881" s="48">
        <f>Calculations!O858</f>
        <v>0</v>
      </c>
      <c r="Q881" s="48">
        <f>Calculations!T858</f>
        <v>0</v>
      </c>
      <c r="R881" s="48">
        <f>Calculations!M858</f>
        <v>0</v>
      </c>
      <c r="S881" s="48">
        <f>Calculations!R858</f>
        <v>0</v>
      </c>
      <c r="T881" s="28" t="s">
        <v>2616</v>
      </c>
      <c r="U881" s="28" t="s">
        <v>2622</v>
      </c>
      <c r="V881" s="26" t="s">
        <v>2626</v>
      </c>
      <c r="W881" s="35" t="s">
        <v>2635</v>
      </c>
      <c r="X881" s="36"/>
    </row>
    <row r="882" spans="2:24" x14ac:dyDescent="0.2">
      <c r="B882" s="10" t="str">
        <f>Calculations!A859</f>
        <v>OA/020</v>
      </c>
      <c r="C882" s="10" t="str">
        <f>Calculations!B859</f>
        <v>Cure Hill / Slaymaker Lane</v>
      </c>
      <c r="D882" s="10" t="str">
        <f>Calculations!C859</f>
        <v>Residential</v>
      </c>
      <c r="E882" s="48">
        <f>Calculations!D859</f>
        <v>14.321999999999999</v>
      </c>
      <c r="F882" s="48">
        <f>Calculations!H859</f>
        <v>14.321999999999999</v>
      </c>
      <c r="G882" s="48">
        <f>Calculations!L859</f>
        <v>100</v>
      </c>
      <c r="H882" s="48">
        <f>Calculations!G859</f>
        <v>0</v>
      </c>
      <c r="I882" s="48">
        <f>Calculations!K859</f>
        <v>0</v>
      </c>
      <c r="J882" s="48">
        <f>Calculations!F859</f>
        <v>0</v>
      </c>
      <c r="K882" s="48">
        <f>Calculations!J859</f>
        <v>0</v>
      </c>
      <c r="L882" s="48">
        <f>Calculations!E859</f>
        <v>0</v>
      </c>
      <c r="M882" s="48">
        <f>Calculations!I859</f>
        <v>0</v>
      </c>
      <c r="N882" s="48">
        <f>Calculations!Q859</f>
        <v>5.4896489791899997E-2</v>
      </c>
      <c r="O882" s="48">
        <f>Calculations!V859</f>
        <v>0.38330184186496297</v>
      </c>
      <c r="P882" s="48">
        <f>Calculations!O859</f>
        <v>1.1599999999999999E-2</v>
      </c>
      <c r="Q882" s="48">
        <f>Calculations!T859</f>
        <v>8.0994274542661643E-2</v>
      </c>
      <c r="R882" s="48">
        <f>Calculations!M859</f>
        <v>0</v>
      </c>
      <c r="S882" s="48">
        <f>Calculations!R859</f>
        <v>0</v>
      </c>
      <c r="T882" s="28" t="s">
        <v>2616</v>
      </c>
      <c r="U882" s="28" t="s">
        <v>2622</v>
      </c>
      <c r="V882" s="26" t="s">
        <v>2626</v>
      </c>
      <c r="W882" s="35" t="s">
        <v>2635</v>
      </c>
      <c r="X882" s="36"/>
    </row>
    <row r="883" spans="2:24" x14ac:dyDescent="0.2">
      <c r="B883" s="10" t="str">
        <f>Calculations!A860</f>
        <v>OA/021</v>
      </c>
      <c r="C883" s="10" t="str">
        <f>Calculations!B860</f>
        <v>Slaymaker Lane</v>
      </c>
      <c r="D883" s="10" t="str">
        <f>Calculations!C860</f>
        <v>Residential</v>
      </c>
      <c r="E883" s="48">
        <f>Calculations!D860</f>
        <v>0.85019900000000004</v>
      </c>
      <c r="F883" s="48">
        <f>Calculations!H860</f>
        <v>0.85019900000000004</v>
      </c>
      <c r="G883" s="48">
        <f>Calculations!L860</f>
        <v>100</v>
      </c>
      <c r="H883" s="48">
        <f>Calculations!G860</f>
        <v>0</v>
      </c>
      <c r="I883" s="48">
        <f>Calculations!K860</f>
        <v>0</v>
      </c>
      <c r="J883" s="48">
        <f>Calculations!F860</f>
        <v>0</v>
      </c>
      <c r="K883" s="48">
        <f>Calculations!J860</f>
        <v>0</v>
      </c>
      <c r="L883" s="48">
        <f>Calculations!E860</f>
        <v>0</v>
      </c>
      <c r="M883" s="48">
        <f>Calculations!I860</f>
        <v>0</v>
      </c>
      <c r="N883" s="48">
        <f>Calculations!Q860</f>
        <v>5.6694552154199999E-3</v>
      </c>
      <c r="O883" s="48">
        <f>Calculations!V860</f>
        <v>0.66683861253894672</v>
      </c>
      <c r="P883" s="48">
        <f>Calculations!O860</f>
        <v>0</v>
      </c>
      <c r="Q883" s="48">
        <f>Calculations!T860</f>
        <v>0</v>
      </c>
      <c r="R883" s="48">
        <f>Calculations!M860</f>
        <v>0</v>
      </c>
      <c r="S883" s="48">
        <f>Calculations!R860</f>
        <v>0</v>
      </c>
      <c r="T883" s="28" t="s">
        <v>2616</v>
      </c>
      <c r="U883" s="28" t="s">
        <v>2622</v>
      </c>
      <c r="V883" s="26" t="s">
        <v>2626</v>
      </c>
      <c r="W883" s="35" t="s">
        <v>2635</v>
      </c>
      <c r="X883" s="36"/>
    </row>
    <row r="884" spans="2:24" ht="25.5" x14ac:dyDescent="0.2">
      <c r="B884" s="10" t="str">
        <f>Calculations!A861</f>
        <v>OA/022</v>
      </c>
      <c r="C884" s="10" t="str">
        <f>Calculations!B861</f>
        <v>Grey Scar Road</v>
      </c>
      <c r="D884" s="10" t="str">
        <f>Calculations!C861</f>
        <v>Residential</v>
      </c>
      <c r="E884" s="48">
        <f>Calculations!D861</f>
        <v>1.72603</v>
      </c>
      <c r="F884" s="48">
        <f>Calculations!H861</f>
        <v>1.72603</v>
      </c>
      <c r="G884" s="48">
        <f>Calculations!L861</f>
        <v>100</v>
      </c>
      <c r="H884" s="48">
        <f>Calculations!G861</f>
        <v>0</v>
      </c>
      <c r="I884" s="48">
        <f>Calculations!K861</f>
        <v>0</v>
      </c>
      <c r="J884" s="48">
        <f>Calculations!F861</f>
        <v>0</v>
      </c>
      <c r="K884" s="48">
        <f>Calculations!J861</f>
        <v>0</v>
      </c>
      <c r="L884" s="48">
        <f>Calculations!E861</f>
        <v>0</v>
      </c>
      <c r="M884" s="48">
        <f>Calculations!I861</f>
        <v>0</v>
      </c>
      <c r="N884" s="48">
        <f>Calculations!Q861</f>
        <v>0.27797181765419998</v>
      </c>
      <c r="O884" s="48">
        <f>Calculations!V861</f>
        <v>16.104692134794877</v>
      </c>
      <c r="P884" s="48">
        <f>Calculations!O861</f>
        <v>0.19322939750180002</v>
      </c>
      <c r="Q884" s="48">
        <f>Calculations!T861</f>
        <v>11.195019640550861</v>
      </c>
      <c r="R884" s="48">
        <f>Calculations!M861</f>
        <v>0.151549496502</v>
      </c>
      <c r="S884" s="48">
        <f>Calculations!R861</f>
        <v>8.7802353668244475</v>
      </c>
      <c r="T884" s="28" t="s">
        <v>2615</v>
      </c>
      <c r="U884" s="28" t="s">
        <v>2622</v>
      </c>
      <c r="V884" s="26" t="s">
        <v>2623</v>
      </c>
      <c r="W884" s="35" t="s">
        <v>2632</v>
      </c>
      <c r="X884" s="36"/>
    </row>
    <row r="885" spans="2:24" x14ac:dyDescent="0.2">
      <c r="B885" s="10" t="str">
        <f>Calculations!A41</f>
        <v>BA/012</v>
      </c>
      <c r="C885" s="10" t="str">
        <f>Calculations!B41</f>
        <v>Cliffe Avenue/Otley Road</v>
      </c>
      <c r="D885" s="10" t="str">
        <f>Calculations!C41</f>
        <v>Residential</v>
      </c>
      <c r="E885" s="48">
        <f>Calculations!D41</f>
        <v>0.14837600000000001</v>
      </c>
      <c r="F885" s="48">
        <f>Calculations!H41</f>
        <v>1.6015710001260341E-7</v>
      </c>
      <c r="G885" s="48">
        <f>Calculations!L41</f>
        <v>1.0794003074122729E-4</v>
      </c>
      <c r="H885" s="48">
        <f>Calculations!G41</f>
        <v>7.7067656913099997E-2</v>
      </c>
      <c r="I885" s="48">
        <f>Calculations!K41</f>
        <v>51.940783491332823</v>
      </c>
      <c r="J885" s="48">
        <f>Calculations!F41</f>
        <v>7.1308182929799999E-2</v>
      </c>
      <c r="K885" s="48">
        <f>Calculations!J41</f>
        <v>48.059108568636432</v>
      </c>
      <c r="L885" s="48">
        <f>Calculations!E41</f>
        <v>0</v>
      </c>
      <c r="M885" s="48">
        <f>Calculations!I41</f>
        <v>0</v>
      </c>
      <c r="N885" s="48">
        <f>Calculations!Q41</f>
        <v>1.6877837591600001E-2</v>
      </c>
      <c r="O885" s="48">
        <f>Calculations!V41</f>
        <v>11.375045554267537</v>
      </c>
      <c r="P885" s="48">
        <f>Calculations!O41</f>
        <v>0</v>
      </c>
      <c r="Q885" s="48">
        <f>Calculations!T41</f>
        <v>0</v>
      </c>
      <c r="R885" s="48">
        <f>Calculations!M41</f>
        <v>0</v>
      </c>
      <c r="S885" s="48">
        <f>Calculations!R41</f>
        <v>0</v>
      </c>
      <c r="T885" s="28" t="s">
        <v>2616</v>
      </c>
      <c r="U885" s="28" t="s">
        <v>2622</v>
      </c>
      <c r="V885" s="26" t="s">
        <v>2624</v>
      </c>
      <c r="W885" s="35" t="s">
        <v>2629</v>
      </c>
      <c r="X885" s="36"/>
    </row>
    <row r="886" spans="2:24" ht="25.5" x14ac:dyDescent="0.2">
      <c r="B886" s="10" t="str">
        <f>Calculations!A152</f>
        <v>CC/028</v>
      </c>
      <c r="C886" s="10" t="str">
        <f>Calculations!B152</f>
        <v>Wetherby Engineering, Croft Street.</v>
      </c>
      <c r="D886" s="10" t="str">
        <f>Calculations!C152</f>
        <v>Residential</v>
      </c>
      <c r="E886" s="48">
        <f>Calculations!D152</f>
        <v>1.2018200000000001</v>
      </c>
      <c r="F886" s="48">
        <f>Calculations!H152</f>
        <v>0.10972110195900014</v>
      </c>
      <c r="G886" s="48">
        <f>Calculations!L152</f>
        <v>9.1295786356526047</v>
      </c>
      <c r="H886" s="48">
        <f>Calculations!G152</f>
        <v>0.19114538670600001</v>
      </c>
      <c r="I886" s="48">
        <f>Calculations!K152</f>
        <v>15.904660157594314</v>
      </c>
      <c r="J886" s="48">
        <f>Calculations!F152</f>
        <v>0.42247676705499998</v>
      </c>
      <c r="K886" s="48">
        <f>Calculations!J152</f>
        <v>35.15308174726664</v>
      </c>
      <c r="L886" s="48">
        <f>Calculations!E152</f>
        <v>0.47847674427999998</v>
      </c>
      <c r="M886" s="48">
        <f>Calculations!I152</f>
        <v>39.812679459486439</v>
      </c>
      <c r="N886" s="48">
        <f>Calculations!Q152</f>
        <v>1.1164929295301</v>
      </c>
      <c r="O886" s="48">
        <f>Calculations!V152</f>
        <v>92.900178856243016</v>
      </c>
      <c r="P886" s="48">
        <f>Calculations!O152</f>
        <v>1.0754636967</v>
      </c>
      <c r="Q886" s="48">
        <f>Calculations!T152</f>
        <v>89.486253906575016</v>
      </c>
      <c r="R886" s="48">
        <f>Calculations!M152</f>
        <v>0.91339346080100003</v>
      </c>
      <c r="S886" s="48">
        <f>Calculations!R152</f>
        <v>76.00085377186268</v>
      </c>
      <c r="T886" s="28" t="s">
        <v>2615</v>
      </c>
      <c r="U886" s="28" t="s">
        <v>2622</v>
      </c>
      <c r="V886" s="26" t="s">
        <v>2623</v>
      </c>
      <c r="W886" s="35" t="s">
        <v>2628</v>
      </c>
      <c r="X886" s="36"/>
    </row>
    <row r="887" spans="2:24" ht="25.5" x14ac:dyDescent="0.2">
      <c r="B887" s="10" t="str">
        <f>Calculations!A864</f>
        <v>OX/003</v>
      </c>
      <c r="C887" s="10" t="str">
        <f>Calculations!B864</f>
        <v>Crossfield Road</v>
      </c>
      <c r="D887" s="10" t="str">
        <f>Calculations!C864</f>
        <v>Residential</v>
      </c>
      <c r="E887" s="48">
        <f>Calculations!D864</f>
        <v>0.83830899999999997</v>
      </c>
      <c r="F887" s="48">
        <f>Calculations!H864</f>
        <v>0.83830899999999997</v>
      </c>
      <c r="G887" s="48">
        <f>Calculations!L864</f>
        <v>100</v>
      </c>
      <c r="H887" s="48">
        <f>Calculations!G864</f>
        <v>0</v>
      </c>
      <c r="I887" s="48">
        <f>Calculations!K864</f>
        <v>0</v>
      </c>
      <c r="J887" s="48">
        <f>Calculations!F864</f>
        <v>0</v>
      </c>
      <c r="K887" s="48">
        <f>Calculations!J864</f>
        <v>0</v>
      </c>
      <c r="L887" s="48">
        <f>Calculations!E864</f>
        <v>0</v>
      </c>
      <c r="M887" s="48">
        <f>Calculations!I864</f>
        <v>0</v>
      </c>
      <c r="N887" s="48">
        <f>Calculations!Q864</f>
        <v>0.25100114477339996</v>
      </c>
      <c r="O887" s="48">
        <f>Calculations!V864</f>
        <v>29.941363479743146</v>
      </c>
      <c r="P887" s="48">
        <f>Calculations!O864</f>
        <v>0.1369672674794</v>
      </c>
      <c r="Q887" s="48">
        <f>Calculations!T864</f>
        <v>16.338518073812878</v>
      </c>
      <c r="R887" s="48">
        <f>Calculations!M864</f>
        <v>7.1718774479499994E-2</v>
      </c>
      <c r="S887" s="48">
        <f>Calculations!R864</f>
        <v>8.5551717182447042</v>
      </c>
      <c r="T887" s="28" t="s">
        <v>2615</v>
      </c>
      <c r="U887" s="28" t="s">
        <v>2622</v>
      </c>
      <c r="V887" s="26" t="s">
        <v>2623</v>
      </c>
      <c r="W887" s="35" t="s">
        <v>2632</v>
      </c>
      <c r="X887" s="36"/>
    </row>
    <row r="888" spans="2:24" x14ac:dyDescent="0.2">
      <c r="B888" s="10" t="str">
        <f>Calculations!A865</f>
        <v>OX/004</v>
      </c>
      <c r="C888" s="10" t="str">
        <f>Calculations!B865</f>
        <v>Church Street, Hebden Bridge Road</v>
      </c>
      <c r="D888" s="10" t="str">
        <f>Calculations!C865</f>
        <v>Residential</v>
      </c>
      <c r="E888" s="48">
        <f>Calculations!D865</f>
        <v>1.72299</v>
      </c>
      <c r="F888" s="48">
        <f>Calculations!H865</f>
        <v>1.72299</v>
      </c>
      <c r="G888" s="48">
        <f>Calculations!L865</f>
        <v>100</v>
      </c>
      <c r="H888" s="48">
        <f>Calculations!G865</f>
        <v>0</v>
      </c>
      <c r="I888" s="48">
        <f>Calculations!K865</f>
        <v>0</v>
      </c>
      <c r="J888" s="48">
        <f>Calculations!F865</f>
        <v>0</v>
      </c>
      <c r="K888" s="48">
        <f>Calculations!J865</f>
        <v>0</v>
      </c>
      <c r="L888" s="48">
        <f>Calculations!E865</f>
        <v>0</v>
      </c>
      <c r="M888" s="48">
        <f>Calculations!I865</f>
        <v>0</v>
      </c>
      <c r="N888" s="48">
        <f>Calculations!Q865</f>
        <v>0.11285116245559999</v>
      </c>
      <c r="O888" s="48">
        <f>Calculations!V865</f>
        <v>6.5497282314813194</v>
      </c>
      <c r="P888" s="48">
        <f>Calculations!O865</f>
        <v>7.2051588422999996E-2</v>
      </c>
      <c r="Q888" s="48">
        <f>Calculations!T865</f>
        <v>4.181776355231313</v>
      </c>
      <c r="R888" s="48">
        <f>Calculations!M865</f>
        <v>3.7732941500100002E-2</v>
      </c>
      <c r="S888" s="48">
        <f>Calculations!R865</f>
        <v>2.189968688158376</v>
      </c>
      <c r="T888" s="28" t="s">
        <v>2616</v>
      </c>
      <c r="U888" s="28" t="s">
        <v>2622</v>
      </c>
      <c r="V888" s="26" t="s">
        <v>2626</v>
      </c>
      <c r="W888" s="35" t="s">
        <v>2635</v>
      </c>
      <c r="X888" s="36"/>
    </row>
    <row r="889" spans="2:24" x14ac:dyDescent="0.2">
      <c r="B889" s="10" t="str">
        <f>Calculations!A1116</f>
        <v>SH/052</v>
      </c>
      <c r="C889" s="10" t="str">
        <f>Calculations!B1116</f>
        <v>Shipley Tax Office, Shipley</v>
      </c>
      <c r="D889" s="10" t="str">
        <f>Calculations!C1116</f>
        <v>Residential</v>
      </c>
      <c r="E889" s="48">
        <f>Calculations!D1116</f>
        <v>4.7296500000000004</v>
      </c>
      <c r="F889" s="48">
        <f>Calculations!H1116</f>
        <v>0.75474294638020067</v>
      </c>
      <c r="G889" s="48">
        <f>Calculations!L1116</f>
        <v>15.957691295977517</v>
      </c>
      <c r="H889" s="48">
        <f>Calculations!G1116</f>
        <v>1.522687152</v>
      </c>
      <c r="I889" s="48">
        <f>Calculations!K1116</f>
        <v>32.19449963527957</v>
      </c>
      <c r="J889" s="48">
        <f>Calculations!F1116</f>
        <v>2.39436892233</v>
      </c>
      <c r="K889" s="48">
        <f>Calculations!J1116</f>
        <v>50.624653459135452</v>
      </c>
      <c r="L889" s="48">
        <f>Calculations!E1116</f>
        <v>5.78509792898E-2</v>
      </c>
      <c r="M889" s="48">
        <f>Calculations!I1116</f>
        <v>1.2231556096074763</v>
      </c>
      <c r="N889" s="48">
        <f>Calculations!Q1116</f>
        <v>1.0847031292477001</v>
      </c>
      <c r="O889" s="48">
        <f>Calculations!V1116</f>
        <v>22.934109907661242</v>
      </c>
      <c r="P889" s="48">
        <f>Calculations!O1116</f>
        <v>0.2832623454007</v>
      </c>
      <c r="Q889" s="48">
        <f>Calculations!T1116</f>
        <v>5.9890762614717783</v>
      </c>
      <c r="R889" s="48">
        <f>Calculations!M1116</f>
        <v>5.3016554181700003E-2</v>
      </c>
      <c r="S889" s="48">
        <f>Calculations!R1116</f>
        <v>1.1209403271214571</v>
      </c>
      <c r="T889" s="28" t="s">
        <v>2616</v>
      </c>
      <c r="U889" s="28" t="s">
        <v>2622</v>
      </c>
      <c r="V889" s="26" t="s">
        <v>2624</v>
      </c>
      <c r="W889" s="35" t="s">
        <v>2629</v>
      </c>
      <c r="X889" s="36"/>
    </row>
    <row r="890" spans="2:24" x14ac:dyDescent="0.2">
      <c r="B890" s="10" t="str">
        <f>Calculations!A867</f>
        <v>OX/006</v>
      </c>
      <c r="C890" s="10" t="str">
        <f>Calculations!B867</f>
        <v>Thornton Moor treatment Work</v>
      </c>
      <c r="D890" s="10" t="str">
        <f>Calculations!C867</f>
        <v>Residential</v>
      </c>
      <c r="E890" s="48">
        <f>Calculations!D867</f>
        <v>0.16036</v>
      </c>
      <c r="F890" s="48">
        <f>Calculations!H867</f>
        <v>0.16036</v>
      </c>
      <c r="G890" s="48">
        <f>Calculations!L867</f>
        <v>100</v>
      </c>
      <c r="H890" s="48">
        <f>Calculations!G867</f>
        <v>0</v>
      </c>
      <c r="I890" s="48">
        <f>Calculations!K867</f>
        <v>0</v>
      </c>
      <c r="J890" s="48">
        <f>Calculations!F867</f>
        <v>0</v>
      </c>
      <c r="K890" s="48">
        <f>Calculations!J867</f>
        <v>0</v>
      </c>
      <c r="L890" s="48">
        <f>Calculations!E867</f>
        <v>0</v>
      </c>
      <c r="M890" s="48">
        <f>Calculations!I867</f>
        <v>0</v>
      </c>
      <c r="N890" s="48">
        <f>Calculations!Q867</f>
        <v>2.5235207590699999E-4</v>
      </c>
      <c r="O890" s="48">
        <f>Calculations!V867</f>
        <v>0.15736597400037414</v>
      </c>
      <c r="P890" s="48">
        <f>Calculations!O867</f>
        <v>0</v>
      </c>
      <c r="Q890" s="48">
        <f>Calculations!T867</f>
        <v>0</v>
      </c>
      <c r="R890" s="48">
        <f>Calculations!M867</f>
        <v>0</v>
      </c>
      <c r="S890" s="48">
        <f>Calculations!R867</f>
        <v>0</v>
      </c>
      <c r="T890" s="28" t="s">
        <v>2616</v>
      </c>
      <c r="U890" s="28" t="s">
        <v>2622</v>
      </c>
      <c r="V890" s="26" t="s">
        <v>2626</v>
      </c>
      <c r="W890" s="35" t="s">
        <v>2635</v>
      </c>
      <c r="X890" s="36"/>
    </row>
    <row r="891" spans="2:24" x14ac:dyDescent="0.2">
      <c r="B891" s="10" t="str">
        <f>Calculations!A868</f>
        <v>OX/007</v>
      </c>
      <c r="C891" s="10" t="str">
        <f>Calculations!B868</f>
        <v>Lea Hill</v>
      </c>
      <c r="D891" s="10" t="str">
        <f>Calculations!C868</f>
        <v>Residential</v>
      </c>
      <c r="E891" s="48">
        <f>Calculations!D868</f>
        <v>0.59423300000000001</v>
      </c>
      <c r="F891" s="48">
        <f>Calculations!H868</f>
        <v>0.59423300000000001</v>
      </c>
      <c r="G891" s="48">
        <f>Calculations!L868</f>
        <v>100</v>
      </c>
      <c r="H891" s="48">
        <f>Calculations!G868</f>
        <v>0</v>
      </c>
      <c r="I891" s="48">
        <f>Calculations!K868</f>
        <v>0</v>
      </c>
      <c r="J891" s="48">
        <f>Calculations!F868</f>
        <v>0</v>
      </c>
      <c r="K891" s="48">
        <f>Calculations!J868</f>
        <v>0</v>
      </c>
      <c r="L891" s="48">
        <f>Calculations!E868</f>
        <v>0</v>
      </c>
      <c r="M891" s="48">
        <f>Calculations!I868</f>
        <v>0</v>
      </c>
      <c r="N891" s="48">
        <f>Calculations!Q868</f>
        <v>0</v>
      </c>
      <c r="O891" s="48">
        <f>Calculations!V868</f>
        <v>0</v>
      </c>
      <c r="P891" s="48">
        <f>Calculations!O868</f>
        <v>0</v>
      </c>
      <c r="Q891" s="48">
        <f>Calculations!T868</f>
        <v>0</v>
      </c>
      <c r="R891" s="48">
        <f>Calculations!M868</f>
        <v>0</v>
      </c>
      <c r="S891" s="48">
        <f>Calculations!R868</f>
        <v>0</v>
      </c>
      <c r="T891" s="28" t="s">
        <v>2616</v>
      </c>
      <c r="U891" s="28" t="s">
        <v>2622</v>
      </c>
      <c r="V891" s="26" t="s">
        <v>2627</v>
      </c>
      <c r="W891" s="35" t="s">
        <v>2631</v>
      </c>
      <c r="X891" s="36"/>
    </row>
    <row r="892" spans="2:24" x14ac:dyDescent="0.2">
      <c r="B892" s="10" t="str">
        <f>Calculations!A869</f>
        <v>OX/008</v>
      </c>
      <c r="C892" s="10" t="str">
        <f>Calculations!B869</f>
        <v>Marsh Top Farm, Moorhouse Lane</v>
      </c>
      <c r="D892" s="10" t="str">
        <f>Calculations!C869</f>
        <v>Residential</v>
      </c>
      <c r="E892" s="48">
        <f>Calculations!D869</f>
        <v>2.1077599999999999</v>
      </c>
      <c r="F892" s="48">
        <f>Calculations!H869</f>
        <v>2.1077599999999999</v>
      </c>
      <c r="G892" s="48">
        <f>Calculations!L869</f>
        <v>100</v>
      </c>
      <c r="H892" s="48">
        <f>Calculations!G869</f>
        <v>0</v>
      </c>
      <c r="I892" s="48">
        <f>Calculations!K869</f>
        <v>0</v>
      </c>
      <c r="J892" s="48">
        <f>Calculations!F869</f>
        <v>0</v>
      </c>
      <c r="K892" s="48">
        <f>Calculations!J869</f>
        <v>0</v>
      </c>
      <c r="L892" s="48">
        <f>Calculations!E869</f>
        <v>0</v>
      </c>
      <c r="M892" s="48">
        <f>Calculations!I869</f>
        <v>0</v>
      </c>
      <c r="N892" s="48">
        <f>Calculations!Q869</f>
        <v>2.8220621736800001E-2</v>
      </c>
      <c r="O892" s="48">
        <f>Calculations!V869</f>
        <v>1.3388916070520365</v>
      </c>
      <c r="P892" s="48">
        <f>Calculations!O869</f>
        <v>0</v>
      </c>
      <c r="Q892" s="48">
        <f>Calculations!T869</f>
        <v>0</v>
      </c>
      <c r="R892" s="48">
        <f>Calculations!M869</f>
        <v>0</v>
      </c>
      <c r="S892" s="48">
        <f>Calculations!R869</f>
        <v>0</v>
      </c>
      <c r="T892" s="28" t="s">
        <v>2616</v>
      </c>
      <c r="U892" s="28" t="s">
        <v>2622</v>
      </c>
      <c r="V892" s="26" t="s">
        <v>2626</v>
      </c>
      <c r="W892" s="35" t="s">
        <v>2635</v>
      </c>
      <c r="X892" s="36"/>
    </row>
    <row r="893" spans="2:24" x14ac:dyDescent="0.2">
      <c r="B893" s="10" t="str">
        <f>Calculations!A870</f>
        <v>OX/009</v>
      </c>
      <c r="C893" s="10" t="str">
        <f>Calculations!B870</f>
        <v>Land off Hard Ness Road, Hebden Bridge Road</v>
      </c>
      <c r="D893" s="10" t="str">
        <f>Calculations!C870</f>
        <v>Residential</v>
      </c>
      <c r="E893" s="48">
        <f>Calculations!D870</f>
        <v>0.52004399999999995</v>
      </c>
      <c r="F893" s="48">
        <f>Calculations!H870</f>
        <v>0.52004399999999995</v>
      </c>
      <c r="G893" s="48">
        <f>Calculations!L870</f>
        <v>100</v>
      </c>
      <c r="H893" s="48">
        <f>Calculations!G870</f>
        <v>0</v>
      </c>
      <c r="I893" s="48">
        <f>Calculations!K870</f>
        <v>0</v>
      </c>
      <c r="J893" s="48">
        <f>Calculations!F870</f>
        <v>0</v>
      </c>
      <c r="K893" s="48">
        <f>Calculations!J870</f>
        <v>0</v>
      </c>
      <c r="L893" s="48">
        <f>Calculations!E870</f>
        <v>0</v>
      </c>
      <c r="M893" s="48">
        <f>Calculations!I870</f>
        <v>0</v>
      </c>
      <c r="N893" s="48">
        <f>Calculations!Q870</f>
        <v>3.9381001514699997E-3</v>
      </c>
      <c r="O893" s="48">
        <f>Calculations!V870</f>
        <v>0.75726287611625176</v>
      </c>
      <c r="P893" s="48">
        <f>Calculations!O870</f>
        <v>1.0746068053500001E-3</v>
      </c>
      <c r="Q893" s="48">
        <f>Calculations!T870</f>
        <v>0.20663767014906434</v>
      </c>
      <c r="R893" s="48">
        <f>Calculations!M870</f>
        <v>0</v>
      </c>
      <c r="S893" s="48">
        <f>Calculations!R870</f>
        <v>0</v>
      </c>
      <c r="T893" s="28" t="s">
        <v>2616</v>
      </c>
      <c r="U893" s="28" t="s">
        <v>2622</v>
      </c>
      <c r="V893" s="26" t="s">
        <v>2626</v>
      </c>
      <c r="W893" s="35" t="s">
        <v>2635</v>
      </c>
      <c r="X893" s="36"/>
    </row>
    <row r="894" spans="2:24" ht="25.5" x14ac:dyDescent="0.2">
      <c r="B894" s="10" t="str">
        <f>Calculations!A871</f>
        <v>OX/010</v>
      </c>
      <c r="C894" s="10" t="str">
        <f>Calculations!B871</f>
        <v>Moorhouse Lane</v>
      </c>
      <c r="D894" s="10" t="str">
        <f>Calculations!C871</f>
        <v>Residential</v>
      </c>
      <c r="E894" s="48">
        <f>Calculations!D871</f>
        <v>0.18440300000000001</v>
      </c>
      <c r="F894" s="48">
        <f>Calculations!H871</f>
        <v>0.18440300000000001</v>
      </c>
      <c r="G894" s="48">
        <f>Calculations!L871</f>
        <v>100</v>
      </c>
      <c r="H894" s="48">
        <f>Calculations!G871</f>
        <v>0</v>
      </c>
      <c r="I894" s="48">
        <f>Calculations!K871</f>
        <v>0</v>
      </c>
      <c r="J894" s="48">
        <f>Calculations!F871</f>
        <v>0</v>
      </c>
      <c r="K894" s="48">
        <f>Calculations!J871</f>
        <v>0</v>
      </c>
      <c r="L894" s="48">
        <f>Calculations!E871</f>
        <v>0</v>
      </c>
      <c r="M894" s="48">
        <f>Calculations!I871</f>
        <v>0</v>
      </c>
      <c r="N894" s="48">
        <f>Calculations!Q871</f>
        <v>7.7103813632739993E-2</v>
      </c>
      <c r="O894" s="48">
        <f>Calculations!V871</f>
        <v>41.812667707542708</v>
      </c>
      <c r="P894" s="48">
        <f>Calculations!O871</f>
        <v>2.0680082395840002E-2</v>
      </c>
      <c r="Q894" s="48">
        <f>Calculations!T871</f>
        <v>11.214612775193462</v>
      </c>
      <c r="R894" s="48">
        <f>Calculations!M871</f>
        <v>6.3792428959400004E-3</v>
      </c>
      <c r="S894" s="48">
        <f>Calculations!R871</f>
        <v>3.459402990157427</v>
      </c>
      <c r="T894" s="28" t="s">
        <v>2615</v>
      </c>
      <c r="U894" s="28" t="s">
        <v>2622</v>
      </c>
      <c r="V894" s="26" t="s">
        <v>2623</v>
      </c>
      <c r="W894" s="35" t="s">
        <v>2632</v>
      </c>
      <c r="X894" s="36"/>
    </row>
    <row r="895" spans="2:24" x14ac:dyDescent="0.2">
      <c r="B895" s="10" t="str">
        <f>Calculations!A872</f>
        <v>OX/011</v>
      </c>
      <c r="C895" s="10" t="str">
        <f>Calculations!B872</f>
        <v>Land at Moorhouse Farm Marsh Oxenhope</v>
      </c>
      <c r="D895" s="10" t="str">
        <f>Calculations!C872</f>
        <v>Residential</v>
      </c>
      <c r="E895" s="48">
        <f>Calculations!D872</f>
        <v>1.0602499999999999</v>
      </c>
      <c r="F895" s="48">
        <f>Calculations!H872</f>
        <v>1.0602499999999999</v>
      </c>
      <c r="G895" s="48">
        <f>Calculations!L872</f>
        <v>100</v>
      </c>
      <c r="H895" s="48">
        <f>Calculations!G872</f>
        <v>0</v>
      </c>
      <c r="I895" s="48">
        <f>Calculations!K872</f>
        <v>0</v>
      </c>
      <c r="J895" s="48">
        <f>Calculations!F872</f>
        <v>0</v>
      </c>
      <c r="K895" s="48">
        <f>Calculations!J872</f>
        <v>0</v>
      </c>
      <c r="L895" s="48">
        <f>Calculations!E872</f>
        <v>0</v>
      </c>
      <c r="M895" s="48">
        <f>Calculations!I872</f>
        <v>0</v>
      </c>
      <c r="N895" s="48">
        <f>Calculations!Q872</f>
        <v>5.9674307835759999E-2</v>
      </c>
      <c r="O895" s="48">
        <f>Calculations!V872</f>
        <v>5.628324247654799</v>
      </c>
      <c r="P895" s="48">
        <f>Calculations!O872</f>
        <v>3.4310389297960001E-2</v>
      </c>
      <c r="Q895" s="48">
        <f>Calculations!T872</f>
        <v>3.236065955950012</v>
      </c>
      <c r="R895" s="48">
        <f>Calculations!M872</f>
        <v>2.68987532161E-2</v>
      </c>
      <c r="S895" s="48">
        <f>Calculations!R872</f>
        <v>2.5370198741900496</v>
      </c>
      <c r="T895" s="28" t="s">
        <v>2616</v>
      </c>
      <c r="U895" s="28" t="s">
        <v>2622</v>
      </c>
      <c r="V895" s="26" t="s">
        <v>2626</v>
      </c>
      <c r="W895" s="35" t="s">
        <v>2635</v>
      </c>
      <c r="X895" s="36"/>
    </row>
    <row r="896" spans="2:24" x14ac:dyDescent="0.2">
      <c r="B896" s="10" t="str">
        <f>Calculations!A873</f>
        <v>OX/012</v>
      </c>
      <c r="C896" s="10" t="str">
        <f>Calculations!B873</f>
        <v>Keighley Road</v>
      </c>
      <c r="D896" s="10" t="str">
        <f>Calculations!C873</f>
        <v>Residential</v>
      </c>
      <c r="E896" s="48">
        <f>Calculations!D873</f>
        <v>1.5029600000000001</v>
      </c>
      <c r="F896" s="48">
        <f>Calculations!H873</f>
        <v>1.4723111619583402</v>
      </c>
      <c r="G896" s="48">
        <f>Calculations!L873</f>
        <v>97.9607682146125</v>
      </c>
      <c r="H896" s="48">
        <f>Calculations!G873</f>
        <v>4.7704661105300002E-3</v>
      </c>
      <c r="I896" s="48">
        <f>Calculations!K873</f>
        <v>0.31740472870402409</v>
      </c>
      <c r="J896" s="48">
        <f>Calculations!F873</f>
        <v>6.7686758711299998E-3</v>
      </c>
      <c r="K896" s="48">
        <f>Calculations!J873</f>
        <v>0.45035635486839304</v>
      </c>
      <c r="L896" s="48">
        <f>Calculations!E873</f>
        <v>1.910969606E-2</v>
      </c>
      <c r="M896" s="48">
        <f>Calculations!I873</f>
        <v>1.271470701815085</v>
      </c>
      <c r="N896" s="48">
        <f>Calculations!Q873</f>
        <v>0.14787362054469999</v>
      </c>
      <c r="O896" s="48">
        <f>Calculations!V873</f>
        <v>9.8388260861699557</v>
      </c>
      <c r="P896" s="48">
        <f>Calculations!O873</f>
        <v>2.7628002739699998E-2</v>
      </c>
      <c r="Q896" s="48">
        <f>Calculations!T873</f>
        <v>1.8382393902499066</v>
      </c>
      <c r="R896" s="48">
        <f>Calculations!M873</f>
        <v>6.2517682513000003E-3</v>
      </c>
      <c r="S896" s="48">
        <f>Calculations!R873</f>
        <v>0.41596371502235591</v>
      </c>
      <c r="T896" s="28" t="s">
        <v>2616</v>
      </c>
      <c r="U896" s="28" t="s">
        <v>2622</v>
      </c>
      <c r="V896" s="26" t="s">
        <v>2625</v>
      </c>
      <c r="W896" s="35" t="s">
        <v>2630</v>
      </c>
      <c r="X896" s="36"/>
    </row>
    <row r="897" spans="2:24" x14ac:dyDescent="0.2">
      <c r="B897" s="10" t="str">
        <f>Calculations!A874</f>
        <v>OX/013</v>
      </c>
      <c r="C897" s="10" t="str">
        <f>Calculations!B874</f>
        <v>Land off Keighley Road</v>
      </c>
      <c r="D897" s="10" t="str">
        <f>Calculations!C874</f>
        <v>Residential</v>
      </c>
      <c r="E897" s="48">
        <f>Calculations!D874</f>
        <v>3.23549</v>
      </c>
      <c r="F897" s="48">
        <f>Calculations!H874</f>
        <v>3.23549</v>
      </c>
      <c r="G897" s="48">
        <f>Calculations!L874</f>
        <v>100</v>
      </c>
      <c r="H897" s="48">
        <f>Calculations!G874</f>
        <v>0</v>
      </c>
      <c r="I897" s="48">
        <f>Calculations!K874</f>
        <v>0</v>
      </c>
      <c r="J897" s="48">
        <f>Calculations!F874</f>
        <v>0</v>
      </c>
      <c r="K897" s="48">
        <f>Calculations!J874</f>
        <v>0</v>
      </c>
      <c r="L897" s="48">
        <f>Calculations!E874</f>
        <v>0</v>
      </c>
      <c r="M897" s="48">
        <f>Calculations!I874</f>
        <v>0</v>
      </c>
      <c r="N897" s="48">
        <f>Calculations!Q874</f>
        <v>2.1124288000000001E-2</v>
      </c>
      <c r="O897" s="48">
        <f>Calculations!V874</f>
        <v>0.65289300847785037</v>
      </c>
      <c r="P897" s="48">
        <f>Calculations!O874</f>
        <v>0</v>
      </c>
      <c r="Q897" s="48">
        <f>Calculations!T874</f>
        <v>0</v>
      </c>
      <c r="R897" s="48">
        <f>Calculations!M874</f>
        <v>0</v>
      </c>
      <c r="S897" s="48">
        <f>Calculations!R874</f>
        <v>0</v>
      </c>
      <c r="T897" s="28" t="s">
        <v>2616</v>
      </c>
      <c r="U897" s="28" t="s">
        <v>2622</v>
      </c>
      <c r="V897" s="26" t="s">
        <v>2626</v>
      </c>
      <c r="W897" s="35" t="s">
        <v>2635</v>
      </c>
      <c r="X897" s="36"/>
    </row>
    <row r="898" spans="2:24" x14ac:dyDescent="0.2">
      <c r="B898" s="10" t="str">
        <f>Calculations!A430</f>
        <v>KY/035</v>
      </c>
      <c r="C898" s="10" t="str">
        <f>Calculations!B430</f>
        <v>Harclo Road</v>
      </c>
      <c r="D898" s="10" t="str">
        <f>Calculations!C430</f>
        <v>Residential</v>
      </c>
      <c r="E898" s="48">
        <f>Calculations!D430</f>
        <v>1.7359800000000001</v>
      </c>
      <c r="F898" s="48">
        <f>Calculations!H430</f>
        <v>0.40025906748900009</v>
      </c>
      <c r="G898" s="48">
        <f>Calculations!L430</f>
        <v>23.056663526595933</v>
      </c>
      <c r="H898" s="48">
        <f>Calculations!G430</f>
        <v>0.19722363343099999</v>
      </c>
      <c r="I898" s="48">
        <f>Calculations!K430</f>
        <v>11.360939263758798</v>
      </c>
      <c r="J898" s="48">
        <f>Calculations!F430</f>
        <v>1.13849729908</v>
      </c>
      <c r="K898" s="48">
        <f>Calculations!J430</f>
        <v>65.582397209645265</v>
      </c>
      <c r="L898" s="48">
        <f>Calculations!E430</f>
        <v>0</v>
      </c>
      <c r="M898" s="48">
        <f>Calculations!I430</f>
        <v>0</v>
      </c>
      <c r="N898" s="48">
        <f>Calculations!Q430</f>
        <v>0.46148124123200002</v>
      </c>
      <c r="O898" s="48">
        <f>Calculations!V430</f>
        <v>26.583327067823358</v>
      </c>
      <c r="P898" s="48">
        <f>Calculations!O430</f>
        <v>0.14319999999999999</v>
      </c>
      <c r="Q898" s="48">
        <f>Calculations!T430</f>
        <v>8.2489429601723518</v>
      </c>
      <c r="R898" s="48">
        <f>Calculations!M430</f>
        <v>0</v>
      </c>
      <c r="S898" s="48">
        <f>Calculations!R430</f>
        <v>0</v>
      </c>
      <c r="T898" s="28" t="s">
        <v>2616</v>
      </c>
      <c r="U898" s="28" t="s">
        <v>2622</v>
      </c>
      <c r="V898" s="26" t="s">
        <v>2624</v>
      </c>
      <c r="W898" s="35" t="s">
        <v>2629</v>
      </c>
      <c r="X898" s="36"/>
    </row>
    <row r="899" spans="2:24" x14ac:dyDescent="0.2">
      <c r="B899" s="10" t="str">
        <f>Calculations!A876</f>
        <v>OX/015</v>
      </c>
      <c r="C899" s="10" t="str">
        <f>Calculations!B876</f>
        <v>Shaw Lane</v>
      </c>
      <c r="D899" s="10" t="str">
        <f>Calculations!C876</f>
        <v>Residential</v>
      </c>
      <c r="E899" s="48">
        <f>Calculations!D876</f>
        <v>0.38401200000000002</v>
      </c>
      <c r="F899" s="48">
        <f>Calculations!H876</f>
        <v>0.38401200000000002</v>
      </c>
      <c r="G899" s="48">
        <f>Calculations!L876</f>
        <v>100</v>
      </c>
      <c r="H899" s="48">
        <f>Calculations!G876</f>
        <v>0</v>
      </c>
      <c r="I899" s="48">
        <f>Calculations!K876</f>
        <v>0</v>
      </c>
      <c r="J899" s="48">
        <f>Calculations!F876</f>
        <v>0</v>
      </c>
      <c r="K899" s="48">
        <f>Calculations!J876</f>
        <v>0</v>
      </c>
      <c r="L899" s="48">
        <f>Calculations!E876</f>
        <v>0</v>
      </c>
      <c r="M899" s="48">
        <f>Calculations!I876</f>
        <v>0</v>
      </c>
      <c r="N899" s="48">
        <f>Calculations!Q876</f>
        <v>4.6317651594300001E-4</v>
      </c>
      <c r="O899" s="48">
        <f>Calculations!V876</f>
        <v>0.12061511513780819</v>
      </c>
      <c r="P899" s="48">
        <f>Calculations!O876</f>
        <v>0</v>
      </c>
      <c r="Q899" s="48">
        <f>Calculations!T876</f>
        <v>0</v>
      </c>
      <c r="R899" s="48">
        <f>Calculations!M876</f>
        <v>0</v>
      </c>
      <c r="S899" s="48">
        <f>Calculations!R876</f>
        <v>0</v>
      </c>
      <c r="T899" s="28" t="s">
        <v>2616</v>
      </c>
      <c r="U899" s="28" t="s">
        <v>2622</v>
      </c>
      <c r="V899" s="26" t="s">
        <v>2626</v>
      </c>
      <c r="W899" s="35" t="s">
        <v>2635</v>
      </c>
      <c r="X899" s="36"/>
    </row>
    <row r="900" spans="2:24" x14ac:dyDescent="0.2">
      <c r="B900" s="10" t="str">
        <f>Calculations!A877</f>
        <v>OX/016</v>
      </c>
      <c r="C900" s="10" t="str">
        <f>Calculations!B877</f>
        <v>Land between Shaw Lane and Moorhouse Beck</v>
      </c>
      <c r="D900" s="10" t="str">
        <f>Calculations!C877</f>
        <v>Residential</v>
      </c>
      <c r="E900" s="48">
        <f>Calculations!D877</f>
        <v>2.2215199999999999</v>
      </c>
      <c r="F900" s="48">
        <f>Calculations!H877</f>
        <v>2.14841243788922</v>
      </c>
      <c r="G900" s="48">
        <f>Calculations!L877</f>
        <v>96.709119786867547</v>
      </c>
      <c r="H900" s="48">
        <f>Calculations!G877</f>
        <v>1.8835971143799999E-3</v>
      </c>
      <c r="I900" s="48">
        <f>Calculations!K877</f>
        <v>8.4788663364723252E-2</v>
      </c>
      <c r="J900" s="48">
        <f>Calculations!F877</f>
        <v>7.1223964996400005E-2</v>
      </c>
      <c r="K900" s="48">
        <f>Calculations!J877</f>
        <v>3.2060915497677271</v>
      </c>
      <c r="L900" s="48">
        <f>Calculations!E877</f>
        <v>0</v>
      </c>
      <c r="M900" s="48">
        <f>Calculations!I877</f>
        <v>0</v>
      </c>
      <c r="N900" s="48">
        <f>Calculations!Q877</f>
        <v>0.1106058308157</v>
      </c>
      <c r="O900" s="48">
        <f>Calculations!V877</f>
        <v>4.9788356987873161</v>
      </c>
      <c r="P900" s="48">
        <f>Calculations!O877</f>
        <v>1.74147360002E-2</v>
      </c>
      <c r="Q900" s="48">
        <f>Calculations!T877</f>
        <v>0.78391083583312338</v>
      </c>
      <c r="R900" s="48">
        <f>Calculations!M877</f>
        <v>1.30147360002E-2</v>
      </c>
      <c r="S900" s="48">
        <f>Calculations!R877</f>
        <v>0.58584824805538549</v>
      </c>
      <c r="T900" s="28" t="s">
        <v>2616</v>
      </c>
      <c r="U900" s="28" t="s">
        <v>2622</v>
      </c>
      <c r="V900" s="26" t="s">
        <v>2625</v>
      </c>
      <c r="W900" s="35" t="s">
        <v>2630</v>
      </c>
      <c r="X900" s="36"/>
    </row>
    <row r="901" spans="2:24" x14ac:dyDescent="0.2">
      <c r="B901" s="10" t="str">
        <f>Calculations!A878</f>
        <v>OX/017</v>
      </c>
      <c r="C901" s="10" t="str">
        <f>Calculations!B878</f>
        <v>West Shaw Lane</v>
      </c>
      <c r="D901" s="10" t="str">
        <f>Calculations!C878</f>
        <v>Residential</v>
      </c>
      <c r="E901" s="48">
        <f>Calculations!D878</f>
        <v>0.41259000000000001</v>
      </c>
      <c r="F901" s="48">
        <f>Calculations!H878</f>
        <v>0.39007239198547</v>
      </c>
      <c r="G901" s="48">
        <f>Calculations!L878</f>
        <v>94.542376690048229</v>
      </c>
      <c r="H901" s="48">
        <f>Calculations!G878</f>
        <v>1.8466336019300001E-3</v>
      </c>
      <c r="I901" s="48">
        <f>Calculations!K878</f>
        <v>0.44757110010664336</v>
      </c>
      <c r="J901" s="48">
        <f>Calculations!F878</f>
        <v>2.0670974412600001E-2</v>
      </c>
      <c r="K901" s="48">
        <f>Calculations!J878</f>
        <v>5.0100522098451252</v>
      </c>
      <c r="L901" s="48">
        <f>Calculations!E878</f>
        <v>0</v>
      </c>
      <c r="M901" s="48">
        <f>Calculations!I878</f>
        <v>0</v>
      </c>
      <c r="N901" s="48">
        <f>Calculations!Q878</f>
        <v>2.0854619284060003E-2</v>
      </c>
      <c r="O901" s="48">
        <f>Calculations!V878</f>
        <v>5.0545624673550016</v>
      </c>
      <c r="P901" s="48">
        <f>Calculations!O878</f>
        <v>1.0738038593060001E-2</v>
      </c>
      <c r="Q901" s="48">
        <f>Calculations!T878</f>
        <v>2.6025930325650162</v>
      </c>
      <c r="R901" s="48">
        <f>Calculations!M878</f>
        <v>8.6372703430000006E-3</v>
      </c>
      <c r="S901" s="48">
        <f>Calculations!R878</f>
        <v>2.0934269718122107</v>
      </c>
      <c r="T901" s="28" t="s">
        <v>2616</v>
      </c>
      <c r="U901" s="28" t="s">
        <v>2622</v>
      </c>
      <c r="V901" s="26" t="s">
        <v>2625</v>
      </c>
      <c r="W901" s="35" t="s">
        <v>2630</v>
      </c>
      <c r="X901" s="36"/>
    </row>
    <row r="902" spans="2:24" x14ac:dyDescent="0.2">
      <c r="B902" s="10" t="str">
        <f>Calculations!A879</f>
        <v>OX/018</v>
      </c>
      <c r="C902" s="10" t="str">
        <f>Calculations!B879</f>
        <v>Moorhouse Lane/Marsh Lane</v>
      </c>
      <c r="D902" s="10" t="str">
        <f>Calculations!C879</f>
        <v>Residential</v>
      </c>
      <c r="E902" s="48">
        <f>Calculations!D879</f>
        <v>0.74482599999999999</v>
      </c>
      <c r="F902" s="48">
        <f>Calculations!H879</f>
        <v>0.74482599999999999</v>
      </c>
      <c r="G902" s="48">
        <f>Calculations!L879</f>
        <v>100</v>
      </c>
      <c r="H902" s="48">
        <f>Calculations!G879</f>
        <v>0</v>
      </c>
      <c r="I902" s="48">
        <f>Calculations!K879</f>
        <v>0</v>
      </c>
      <c r="J902" s="48">
        <f>Calculations!F879</f>
        <v>0</v>
      </c>
      <c r="K902" s="48">
        <f>Calculations!J879</f>
        <v>0</v>
      </c>
      <c r="L902" s="48">
        <f>Calculations!E879</f>
        <v>0</v>
      </c>
      <c r="M902" s="48">
        <f>Calculations!I879</f>
        <v>0</v>
      </c>
      <c r="N902" s="48">
        <f>Calculations!Q879</f>
        <v>0.19042550707559999</v>
      </c>
      <c r="O902" s="48">
        <f>Calculations!V879</f>
        <v>25.566441971091237</v>
      </c>
      <c r="P902" s="48">
        <f>Calculations!O879</f>
        <v>2.99208493796E-2</v>
      </c>
      <c r="Q902" s="48">
        <f>Calculations!T879</f>
        <v>4.0171596291751364</v>
      </c>
      <c r="R902" s="48">
        <f>Calculations!M879</f>
        <v>1.04413293795E-2</v>
      </c>
      <c r="S902" s="48">
        <f>Calculations!R879</f>
        <v>1.4018481335909327</v>
      </c>
      <c r="T902" s="28" t="s">
        <v>2616</v>
      </c>
      <c r="U902" s="28" t="s">
        <v>2622</v>
      </c>
      <c r="V902" s="26" t="s">
        <v>2626</v>
      </c>
      <c r="W902" s="35" t="s">
        <v>2635</v>
      </c>
      <c r="X902" s="36"/>
    </row>
    <row r="903" spans="2:24" x14ac:dyDescent="0.2">
      <c r="B903" s="10" t="str">
        <f>Calculations!A880</f>
        <v>QB/001</v>
      </c>
      <c r="C903" s="10" t="str">
        <f>Calculations!B880</f>
        <v>Albert Road, Brighouse and Denholme Road</v>
      </c>
      <c r="D903" s="10" t="str">
        <f>Calculations!C880</f>
        <v>Residential</v>
      </c>
      <c r="E903" s="48">
        <f>Calculations!D880</f>
        <v>0.70493399999999995</v>
      </c>
      <c r="F903" s="48">
        <f>Calculations!H880</f>
        <v>0.70493399999999995</v>
      </c>
      <c r="G903" s="48">
        <f>Calculations!L880</f>
        <v>100</v>
      </c>
      <c r="H903" s="48">
        <f>Calculations!G880</f>
        <v>0</v>
      </c>
      <c r="I903" s="48">
        <f>Calculations!K880</f>
        <v>0</v>
      </c>
      <c r="J903" s="48">
        <f>Calculations!F880</f>
        <v>0</v>
      </c>
      <c r="K903" s="48">
        <f>Calculations!J880</f>
        <v>0</v>
      </c>
      <c r="L903" s="48">
        <f>Calculations!E880</f>
        <v>0</v>
      </c>
      <c r="M903" s="48">
        <f>Calculations!I880</f>
        <v>0</v>
      </c>
      <c r="N903" s="48">
        <f>Calculations!Q880</f>
        <v>0</v>
      </c>
      <c r="O903" s="48">
        <f>Calculations!V880</f>
        <v>0</v>
      </c>
      <c r="P903" s="48">
        <f>Calculations!O880</f>
        <v>0</v>
      </c>
      <c r="Q903" s="48">
        <f>Calculations!T880</f>
        <v>0</v>
      </c>
      <c r="R903" s="48">
        <f>Calculations!M880</f>
        <v>0</v>
      </c>
      <c r="S903" s="48">
        <f>Calculations!R880</f>
        <v>0</v>
      </c>
      <c r="T903" s="28" t="s">
        <v>2616</v>
      </c>
      <c r="U903" s="28" t="s">
        <v>2622</v>
      </c>
      <c r="V903" s="26" t="s">
        <v>2627</v>
      </c>
      <c r="W903" s="35" t="s">
        <v>2631</v>
      </c>
      <c r="X903" s="36"/>
    </row>
    <row r="904" spans="2:24" x14ac:dyDescent="0.2">
      <c r="B904" s="10" t="str">
        <f>Calculations!A881</f>
        <v>QB/002</v>
      </c>
      <c r="C904" s="10" t="str">
        <f>Calculations!B881</f>
        <v>Albert Road</v>
      </c>
      <c r="D904" s="10" t="str">
        <f>Calculations!C881</f>
        <v>Residential</v>
      </c>
      <c r="E904" s="48">
        <f>Calculations!D881</f>
        <v>0.96804299999999999</v>
      </c>
      <c r="F904" s="48">
        <f>Calculations!H881</f>
        <v>0.96804299999999999</v>
      </c>
      <c r="G904" s="48">
        <f>Calculations!L881</f>
        <v>100</v>
      </c>
      <c r="H904" s="48">
        <f>Calculations!G881</f>
        <v>0</v>
      </c>
      <c r="I904" s="48">
        <f>Calculations!K881</f>
        <v>0</v>
      </c>
      <c r="J904" s="48">
        <f>Calculations!F881</f>
        <v>0</v>
      </c>
      <c r="K904" s="48">
        <f>Calculations!J881</f>
        <v>0</v>
      </c>
      <c r="L904" s="48">
        <f>Calculations!E881</f>
        <v>0</v>
      </c>
      <c r="M904" s="48">
        <f>Calculations!I881</f>
        <v>0</v>
      </c>
      <c r="N904" s="48">
        <f>Calculations!Q881</f>
        <v>0</v>
      </c>
      <c r="O904" s="48">
        <f>Calculations!V881</f>
        <v>0</v>
      </c>
      <c r="P904" s="48">
        <f>Calculations!O881</f>
        <v>0</v>
      </c>
      <c r="Q904" s="48">
        <f>Calculations!T881</f>
        <v>0</v>
      </c>
      <c r="R904" s="48">
        <f>Calculations!M881</f>
        <v>0</v>
      </c>
      <c r="S904" s="48">
        <f>Calculations!R881</f>
        <v>0</v>
      </c>
      <c r="T904" s="28" t="s">
        <v>2616</v>
      </c>
      <c r="U904" s="28" t="s">
        <v>2622</v>
      </c>
      <c r="V904" s="26" t="s">
        <v>2627</v>
      </c>
      <c r="W904" s="35" t="s">
        <v>2631</v>
      </c>
      <c r="X904" s="36"/>
    </row>
    <row r="905" spans="2:24" x14ac:dyDescent="0.2">
      <c r="B905" s="10" t="str">
        <f>Calculations!A882</f>
        <v>QB/003</v>
      </c>
      <c r="C905" s="10" t="str">
        <f>Calculations!B882</f>
        <v>Broomfield Street/High Street</v>
      </c>
      <c r="D905" s="10" t="str">
        <f>Calculations!C882</f>
        <v>Residential</v>
      </c>
      <c r="E905" s="48">
        <f>Calculations!D882</f>
        <v>3.6299899999999998</v>
      </c>
      <c r="F905" s="48">
        <f>Calculations!H882</f>
        <v>3.6299899999999998</v>
      </c>
      <c r="G905" s="48">
        <f>Calculations!L882</f>
        <v>100</v>
      </c>
      <c r="H905" s="48">
        <f>Calculations!G882</f>
        <v>0</v>
      </c>
      <c r="I905" s="48">
        <f>Calculations!K882</f>
        <v>0</v>
      </c>
      <c r="J905" s="48">
        <f>Calculations!F882</f>
        <v>0</v>
      </c>
      <c r="K905" s="48">
        <f>Calculations!J882</f>
        <v>0</v>
      </c>
      <c r="L905" s="48">
        <f>Calculations!E882</f>
        <v>0</v>
      </c>
      <c r="M905" s="48">
        <f>Calculations!I882</f>
        <v>0</v>
      </c>
      <c r="N905" s="48">
        <f>Calculations!Q882</f>
        <v>0.25213520177100002</v>
      </c>
      <c r="O905" s="48">
        <f>Calculations!V882</f>
        <v>6.945892461714771</v>
      </c>
      <c r="P905" s="48">
        <f>Calculations!O882</f>
        <v>7.9792794464999997E-2</v>
      </c>
      <c r="Q905" s="48">
        <f>Calculations!T882</f>
        <v>2.1981546633737281</v>
      </c>
      <c r="R905" s="48">
        <f>Calculations!M882</f>
        <v>5.4885994467000002E-2</v>
      </c>
      <c r="S905" s="48">
        <f>Calculations!R882</f>
        <v>1.5120150321901715</v>
      </c>
      <c r="T905" s="28" t="s">
        <v>2616</v>
      </c>
      <c r="U905" s="28" t="s">
        <v>2622</v>
      </c>
      <c r="V905" s="26" t="s">
        <v>2626</v>
      </c>
      <c r="W905" s="35" t="s">
        <v>2635</v>
      </c>
      <c r="X905" s="36"/>
    </row>
    <row r="906" spans="2:24" x14ac:dyDescent="0.2">
      <c r="B906" s="10" t="str">
        <f>Calculations!A883</f>
        <v>QB/004</v>
      </c>
      <c r="C906" s="10" t="str">
        <f>Calculations!B883</f>
        <v>Black Dyke Mills, Brighouse Road</v>
      </c>
      <c r="D906" s="10" t="str">
        <f>Calculations!C883</f>
        <v>Residential</v>
      </c>
      <c r="E906" s="48">
        <f>Calculations!D883</f>
        <v>2.2134900000000002</v>
      </c>
      <c r="F906" s="48">
        <f>Calculations!H883</f>
        <v>2.2134900000000002</v>
      </c>
      <c r="G906" s="48">
        <f>Calculations!L883</f>
        <v>100</v>
      </c>
      <c r="H906" s="48">
        <f>Calculations!G883</f>
        <v>0</v>
      </c>
      <c r="I906" s="48">
        <f>Calculations!K883</f>
        <v>0</v>
      </c>
      <c r="J906" s="48">
        <f>Calculations!F883</f>
        <v>0</v>
      </c>
      <c r="K906" s="48">
        <f>Calculations!J883</f>
        <v>0</v>
      </c>
      <c r="L906" s="48">
        <f>Calculations!E883</f>
        <v>0</v>
      </c>
      <c r="M906" s="48">
        <f>Calculations!I883</f>
        <v>0</v>
      </c>
      <c r="N906" s="48">
        <f>Calculations!Q883</f>
        <v>0.33456688478480001</v>
      </c>
      <c r="O906" s="48">
        <f>Calculations!V883</f>
        <v>15.114903829915653</v>
      </c>
      <c r="P906" s="48">
        <f>Calculations!O883</f>
        <v>9.3001953748799993E-2</v>
      </c>
      <c r="Q906" s="48">
        <f>Calculations!T883</f>
        <v>4.2015980984237551</v>
      </c>
      <c r="R906" s="48">
        <f>Calculations!M883</f>
        <v>4.2654676155200001E-2</v>
      </c>
      <c r="S906" s="48">
        <f>Calculations!R883</f>
        <v>1.9270327019864557</v>
      </c>
      <c r="T906" s="28" t="s">
        <v>2616</v>
      </c>
      <c r="U906" s="28" t="s">
        <v>2622</v>
      </c>
      <c r="V906" s="26" t="s">
        <v>2626</v>
      </c>
      <c r="W906" s="35" t="s">
        <v>2635</v>
      </c>
      <c r="X906" s="36"/>
    </row>
    <row r="907" spans="2:24" x14ac:dyDescent="0.2">
      <c r="B907" s="10" t="str">
        <f>Calculations!A884</f>
        <v>QB/005</v>
      </c>
      <c r="C907" s="10" t="str">
        <f>Calculations!B884</f>
        <v>Roper Lane/Cross Lane</v>
      </c>
      <c r="D907" s="10" t="str">
        <f>Calculations!C884</f>
        <v>Residential</v>
      </c>
      <c r="E907" s="48">
        <f>Calculations!D884</f>
        <v>0.52764800000000001</v>
      </c>
      <c r="F907" s="48">
        <f>Calculations!H884</f>
        <v>0.52764800000000001</v>
      </c>
      <c r="G907" s="48">
        <f>Calculations!L884</f>
        <v>100</v>
      </c>
      <c r="H907" s="48">
        <f>Calculations!G884</f>
        <v>0</v>
      </c>
      <c r="I907" s="48">
        <f>Calculations!K884</f>
        <v>0</v>
      </c>
      <c r="J907" s="48">
        <f>Calculations!F884</f>
        <v>0</v>
      </c>
      <c r="K907" s="48">
        <f>Calculations!J884</f>
        <v>0</v>
      </c>
      <c r="L907" s="48">
        <f>Calculations!E884</f>
        <v>0</v>
      </c>
      <c r="M907" s="48">
        <f>Calculations!I884</f>
        <v>0</v>
      </c>
      <c r="N907" s="48">
        <f>Calculations!Q884</f>
        <v>0</v>
      </c>
      <c r="O907" s="48">
        <f>Calculations!V884</f>
        <v>0</v>
      </c>
      <c r="P907" s="48">
        <f>Calculations!O884</f>
        <v>0</v>
      </c>
      <c r="Q907" s="48">
        <f>Calculations!T884</f>
        <v>0</v>
      </c>
      <c r="R907" s="48">
        <f>Calculations!M884</f>
        <v>0</v>
      </c>
      <c r="S907" s="48">
        <f>Calculations!R884</f>
        <v>0</v>
      </c>
      <c r="T907" s="28" t="s">
        <v>2616</v>
      </c>
      <c r="U907" s="28" t="s">
        <v>2622</v>
      </c>
      <c r="V907" s="26" t="s">
        <v>2627</v>
      </c>
      <c r="W907" s="35" t="s">
        <v>2631</v>
      </c>
      <c r="X907" s="36"/>
    </row>
    <row r="908" spans="2:24" x14ac:dyDescent="0.2">
      <c r="B908" s="10" t="str">
        <f>Calculations!A885</f>
        <v>QB/006</v>
      </c>
      <c r="C908" s="10" t="str">
        <f>Calculations!B885</f>
        <v>Park Lane</v>
      </c>
      <c r="D908" s="10" t="str">
        <f>Calculations!C885</f>
        <v>Residential</v>
      </c>
      <c r="E908" s="48">
        <f>Calculations!D885</f>
        <v>4.3019299999999996</v>
      </c>
      <c r="F908" s="48">
        <f>Calculations!H885</f>
        <v>4.3019299999999996</v>
      </c>
      <c r="G908" s="48">
        <f>Calculations!L885</f>
        <v>100</v>
      </c>
      <c r="H908" s="48">
        <f>Calculations!G885</f>
        <v>0</v>
      </c>
      <c r="I908" s="48">
        <f>Calculations!K885</f>
        <v>0</v>
      </c>
      <c r="J908" s="48">
        <f>Calculations!F885</f>
        <v>0</v>
      </c>
      <c r="K908" s="48">
        <f>Calculations!J885</f>
        <v>0</v>
      </c>
      <c r="L908" s="48">
        <f>Calculations!E885</f>
        <v>0</v>
      </c>
      <c r="M908" s="48">
        <f>Calculations!I885</f>
        <v>0</v>
      </c>
      <c r="N908" s="48">
        <f>Calculations!Q885</f>
        <v>0.432668814146</v>
      </c>
      <c r="O908" s="48">
        <f>Calculations!V885</f>
        <v>10.05755124202393</v>
      </c>
      <c r="P908" s="48">
        <f>Calculations!O885</f>
        <v>0.169452371199</v>
      </c>
      <c r="Q908" s="48">
        <f>Calculations!T885</f>
        <v>3.9389848556113187</v>
      </c>
      <c r="R908" s="48">
        <f>Calculations!M885</f>
        <v>0</v>
      </c>
      <c r="S908" s="48">
        <f>Calculations!R885</f>
        <v>0</v>
      </c>
      <c r="T908" s="28" t="s">
        <v>2616</v>
      </c>
      <c r="U908" s="28" t="s">
        <v>2622</v>
      </c>
      <c r="V908" s="26" t="s">
        <v>2626</v>
      </c>
      <c r="W908" s="35" t="s">
        <v>2635</v>
      </c>
      <c r="X908" s="36"/>
    </row>
    <row r="909" spans="2:24" x14ac:dyDescent="0.2">
      <c r="B909" s="10" t="str">
        <f>Calculations!A886</f>
        <v>QB/007</v>
      </c>
      <c r="C909" s="10" t="str">
        <f>Calculations!B886</f>
        <v>Brighouse Road</v>
      </c>
      <c r="D909" s="10" t="str">
        <f>Calculations!C886</f>
        <v>Residential</v>
      </c>
      <c r="E909" s="48">
        <f>Calculations!D886</f>
        <v>1.5213300000000001</v>
      </c>
      <c r="F909" s="48">
        <f>Calculations!H886</f>
        <v>1.5213300000000001</v>
      </c>
      <c r="G909" s="48">
        <f>Calculations!L886</f>
        <v>100</v>
      </c>
      <c r="H909" s="48">
        <f>Calculations!G886</f>
        <v>0</v>
      </c>
      <c r="I909" s="48">
        <f>Calculations!K886</f>
        <v>0</v>
      </c>
      <c r="J909" s="48">
        <f>Calculations!F886</f>
        <v>0</v>
      </c>
      <c r="K909" s="48">
        <f>Calculations!J886</f>
        <v>0</v>
      </c>
      <c r="L909" s="48">
        <f>Calculations!E886</f>
        <v>0</v>
      </c>
      <c r="M909" s="48">
        <f>Calculations!I886</f>
        <v>0</v>
      </c>
      <c r="N909" s="48">
        <f>Calculations!Q886</f>
        <v>4.1574071349699995E-2</v>
      </c>
      <c r="O909" s="48">
        <f>Calculations!V886</f>
        <v>2.732745121025681</v>
      </c>
      <c r="P909" s="48">
        <f>Calculations!O886</f>
        <v>1.59300509496E-2</v>
      </c>
      <c r="Q909" s="48">
        <f>Calculations!T886</f>
        <v>1.0471134434738025</v>
      </c>
      <c r="R909" s="48">
        <f>Calculations!M886</f>
        <v>0</v>
      </c>
      <c r="S909" s="48">
        <f>Calculations!R886</f>
        <v>0</v>
      </c>
      <c r="T909" s="28" t="s">
        <v>2616</v>
      </c>
      <c r="U909" s="28" t="s">
        <v>2622</v>
      </c>
      <c r="V909" s="26" t="s">
        <v>2626</v>
      </c>
      <c r="W909" s="35" t="s">
        <v>2635</v>
      </c>
      <c r="X909" s="36"/>
    </row>
    <row r="910" spans="2:24" x14ac:dyDescent="0.2">
      <c r="B910" s="10" t="str">
        <f>Calculations!A887</f>
        <v>QB/008</v>
      </c>
      <c r="C910" s="10" t="str">
        <f>Calculations!B887</f>
        <v>Deanstone Lane</v>
      </c>
      <c r="D910" s="10" t="str">
        <f>Calculations!C887</f>
        <v>Residential</v>
      </c>
      <c r="E910" s="48">
        <f>Calculations!D887</f>
        <v>0.78633799999999998</v>
      </c>
      <c r="F910" s="48">
        <f>Calculations!H887</f>
        <v>0.78633799999999998</v>
      </c>
      <c r="G910" s="48">
        <f>Calculations!L887</f>
        <v>100</v>
      </c>
      <c r="H910" s="48">
        <f>Calculations!G887</f>
        <v>0</v>
      </c>
      <c r="I910" s="48">
        <f>Calculations!K887</f>
        <v>0</v>
      </c>
      <c r="J910" s="48">
        <f>Calculations!F887</f>
        <v>0</v>
      </c>
      <c r="K910" s="48">
        <f>Calculations!J887</f>
        <v>0</v>
      </c>
      <c r="L910" s="48">
        <f>Calculations!E887</f>
        <v>0</v>
      </c>
      <c r="M910" s="48">
        <f>Calculations!I887</f>
        <v>0</v>
      </c>
      <c r="N910" s="48">
        <f>Calculations!Q887</f>
        <v>2.54242600001E-2</v>
      </c>
      <c r="O910" s="48">
        <f>Calculations!V887</f>
        <v>3.2332482978184953</v>
      </c>
      <c r="P910" s="48">
        <f>Calculations!O887</f>
        <v>0</v>
      </c>
      <c r="Q910" s="48">
        <f>Calculations!T887</f>
        <v>0</v>
      </c>
      <c r="R910" s="48">
        <f>Calculations!M887</f>
        <v>0</v>
      </c>
      <c r="S910" s="48">
        <f>Calculations!R887</f>
        <v>0</v>
      </c>
      <c r="T910" s="28" t="s">
        <v>2616</v>
      </c>
      <c r="U910" s="28" t="s">
        <v>2622</v>
      </c>
      <c r="V910" s="26" t="s">
        <v>2626</v>
      </c>
      <c r="W910" s="35" t="s">
        <v>2635</v>
      </c>
      <c r="X910" s="36"/>
    </row>
    <row r="911" spans="2:24" x14ac:dyDescent="0.2">
      <c r="B911" s="10" t="str">
        <f>Calculations!A888</f>
        <v>QB/009</v>
      </c>
      <c r="C911" s="10" t="str">
        <f>Calculations!B888</f>
        <v>Hazelhurst Quarry, Long Lane</v>
      </c>
      <c r="D911" s="10" t="str">
        <f>Calculations!C888</f>
        <v>Residential</v>
      </c>
      <c r="E911" s="48">
        <f>Calculations!D888</f>
        <v>5.15883</v>
      </c>
      <c r="F911" s="48">
        <f>Calculations!H888</f>
        <v>5.15883</v>
      </c>
      <c r="G911" s="48">
        <f>Calculations!L888</f>
        <v>100</v>
      </c>
      <c r="H911" s="48">
        <f>Calculations!G888</f>
        <v>0</v>
      </c>
      <c r="I911" s="48">
        <f>Calculations!K888</f>
        <v>0</v>
      </c>
      <c r="J911" s="48">
        <f>Calculations!F888</f>
        <v>0</v>
      </c>
      <c r="K911" s="48">
        <f>Calculations!J888</f>
        <v>0</v>
      </c>
      <c r="L911" s="48">
        <f>Calculations!E888</f>
        <v>0</v>
      </c>
      <c r="M911" s="48">
        <f>Calculations!I888</f>
        <v>0</v>
      </c>
      <c r="N911" s="48">
        <f>Calculations!Q888</f>
        <v>0.15260128125</v>
      </c>
      <c r="O911" s="48">
        <f>Calculations!V888</f>
        <v>2.9580598943946592</v>
      </c>
      <c r="P911" s="48">
        <f>Calculations!O888</f>
        <v>7.3599999999999999E-2</v>
      </c>
      <c r="Q911" s="48">
        <f>Calculations!T888</f>
        <v>1.4266800805609023</v>
      </c>
      <c r="R911" s="48">
        <f>Calculations!M888</f>
        <v>3.8800000000000001E-2</v>
      </c>
      <c r="S911" s="48">
        <f>Calculations!R888</f>
        <v>0.75210852073047574</v>
      </c>
      <c r="T911" s="28" t="s">
        <v>2616</v>
      </c>
      <c r="U911" s="28" t="s">
        <v>2622</v>
      </c>
      <c r="V911" s="26" t="s">
        <v>2626</v>
      </c>
      <c r="W911" s="35" t="s">
        <v>2635</v>
      </c>
      <c r="X911" s="36"/>
    </row>
    <row r="912" spans="2:24" x14ac:dyDescent="0.2">
      <c r="B912" s="10" t="str">
        <f>Calculations!A889</f>
        <v>QB/010</v>
      </c>
      <c r="C912" s="10" t="str">
        <f>Calculations!B889</f>
        <v>Jackson Hill Lane, Brighouse Road</v>
      </c>
      <c r="D912" s="10" t="str">
        <f>Calculations!C889</f>
        <v>Residential</v>
      </c>
      <c r="E912" s="48">
        <f>Calculations!D889</f>
        <v>1.29644</v>
      </c>
      <c r="F912" s="48">
        <f>Calculations!H889</f>
        <v>1.29644</v>
      </c>
      <c r="G912" s="48">
        <f>Calculations!L889</f>
        <v>100</v>
      </c>
      <c r="H912" s="48">
        <f>Calculations!G889</f>
        <v>0</v>
      </c>
      <c r="I912" s="48">
        <f>Calculations!K889</f>
        <v>0</v>
      </c>
      <c r="J912" s="48">
        <f>Calculations!F889</f>
        <v>0</v>
      </c>
      <c r="K912" s="48">
        <f>Calculations!J889</f>
        <v>0</v>
      </c>
      <c r="L912" s="48">
        <f>Calculations!E889</f>
        <v>0</v>
      </c>
      <c r="M912" s="48">
        <f>Calculations!I889</f>
        <v>0</v>
      </c>
      <c r="N912" s="48">
        <f>Calculations!Q889</f>
        <v>0</v>
      </c>
      <c r="O912" s="48">
        <f>Calculations!V889</f>
        <v>0</v>
      </c>
      <c r="P912" s="48">
        <f>Calculations!O889</f>
        <v>0</v>
      </c>
      <c r="Q912" s="48">
        <f>Calculations!T889</f>
        <v>0</v>
      </c>
      <c r="R912" s="48">
        <f>Calculations!M889</f>
        <v>0</v>
      </c>
      <c r="S912" s="48">
        <f>Calculations!R889</f>
        <v>0</v>
      </c>
      <c r="T912" s="28" t="s">
        <v>2616</v>
      </c>
      <c r="U912" s="28" t="s">
        <v>2622</v>
      </c>
      <c r="V912" s="26" t="s">
        <v>2626</v>
      </c>
      <c r="W912" s="35" t="s">
        <v>2635</v>
      </c>
      <c r="X912" s="36"/>
    </row>
    <row r="913" spans="2:24" x14ac:dyDescent="0.2">
      <c r="B913" s="10" t="str">
        <f>Calculations!A890</f>
        <v>QB/011</v>
      </c>
      <c r="C913" s="10" t="str">
        <f>Calculations!B890</f>
        <v>Station Road west/Sharket Head Close</v>
      </c>
      <c r="D913" s="10" t="str">
        <f>Calculations!C890</f>
        <v>Residential</v>
      </c>
      <c r="E913" s="48">
        <f>Calculations!D890</f>
        <v>2.0261100000000001</v>
      </c>
      <c r="F913" s="48">
        <f>Calculations!H890</f>
        <v>2.0261100000000001</v>
      </c>
      <c r="G913" s="48">
        <f>Calculations!L890</f>
        <v>100</v>
      </c>
      <c r="H913" s="48">
        <f>Calculations!G890</f>
        <v>0</v>
      </c>
      <c r="I913" s="48">
        <f>Calculations!K890</f>
        <v>0</v>
      </c>
      <c r="J913" s="48">
        <f>Calculations!F890</f>
        <v>0</v>
      </c>
      <c r="K913" s="48">
        <f>Calculations!J890</f>
        <v>0</v>
      </c>
      <c r="L913" s="48">
        <f>Calculations!E890</f>
        <v>0</v>
      </c>
      <c r="M913" s="48">
        <f>Calculations!I890</f>
        <v>0</v>
      </c>
      <c r="N913" s="48">
        <f>Calculations!Q890</f>
        <v>7.8608326852099997E-3</v>
      </c>
      <c r="O913" s="48">
        <f>Calculations!V890</f>
        <v>0.38797659975075388</v>
      </c>
      <c r="P913" s="48">
        <f>Calculations!O890</f>
        <v>0</v>
      </c>
      <c r="Q913" s="48">
        <f>Calculations!T890</f>
        <v>0</v>
      </c>
      <c r="R913" s="48">
        <f>Calculations!M890</f>
        <v>0</v>
      </c>
      <c r="S913" s="48">
        <f>Calculations!R890</f>
        <v>0</v>
      </c>
      <c r="T913" s="28" t="s">
        <v>2616</v>
      </c>
      <c r="U913" s="28" t="s">
        <v>2622</v>
      </c>
      <c r="V913" s="26" t="s">
        <v>2626</v>
      </c>
      <c r="W913" s="35" t="s">
        <v>2635</v>
      </c>
      <c r="X913" s="36"/>
    </row>
    <row r="914" spans="2:24" x14ac:dyDescent="0.2">
      <c r="B914" s="10" t="str">
        <f>Calculations!A891</f>
        <v>QB/012</v>
      </c>
      <c r="C914" s="10" t="str">
        <f>Calculations!B891</f>
        <v>Station Road east</v>
      </c>
      <c r="D914" s="10" t="str">
        <f>Calculations!C891</f>
        <v>Residential</v>
      </c>
      <c r="E914" s="48">
        <f>Calculations!D891</f>
        <v>2.5607799999999998</v>
      </c>
      <c r="F914" s="48">
        <f>Calculations!H891</f>
        <v>2.5607799999999998</v>
      </c>
      <c r="G914" s="48">
        <f>Calculations!L891</f>
        <v>100</v>
      </c>
      <c r="H914" s="48">
        <f>Calculations!G891</f>
        <v>0</v>
      </c>
      <c r="I914" s="48">
        <f>Calculations!K891</f>
        <v>0</v>
      </c>
      <c r="J914" s="48">
        <f>Calculations!F891</f>
        <v>0</v>
      </c>
      <c r="K914" s="48">
        <f>Calculations!J891</f>
        <v>0</v>
      </c>
      <c r="L914" s="48">
        <f>Calculations!E891</f>
        <v>0</v>
      </c>
      <c r="M914" s="48">
        <f>Calculations!I891</f>
        <v>0</v>
      </c>
      <c r="N914" s="48">
        <f>Calculations!Q891</f>
        <v>1.8043462219429998E-2</v>
      </c>
      <c r="O914" s="48">
        <f>Calculations!V891</f>
        <v>0.70460805767891033</v>
      </c>
      <c r="P914" s="48">
        <f>Calculations!O891</f>
        <v>1.03011399703E-3</v>
      </c>
      <c r="Q914" s="48">
        <f>Calculations!T891</f>
        <v>4.0226571475487943E-2</v>
      </c>
      <c r="R914" s="48">
        <f>Calculations!M891</f>
        <v>0</v>
      </c>
      <c r="S914" s="48">
        <f>Calculations!R891</f>
        <v>0</v>
      </c>
      <c r="T914" s="28" t="s">
        <v>2616</v>
      </c>
      <c r="U914" s="28" t="s">
        <v>2622</v>
      </c>
      <c r="V914" s="26" t="s">
        <v>2626</v>
      </c>
      <c r="W914" s="35" t="s">
        <v>2635</v>
      </c>
      <c r="X914" s="36"/>
    </row>
    <row r="915" spans="2:24" x14ac:dyDescent="0.2">
      <c r="B915" s="10" t="str">
        <f>Calculations!A892</f>
        <v>QB/013</v>
      </c>
      <c r="C915" s="10" t="str">
        <f>Calculations!B892</f>
        <v>Cross Lane/Old Guy Road</v>
      </c>
      <c r="D915" s="10" t="str">
        <f>Calculations!C892</f>
        <v>Residential</v>
      </c>
      <c r="E915" s="48">
        <f>Calculations!D892</f>
        <v>2.8586399999999998</v>
      </c>
      <c r="F915" s="48">
        <f>Calculations!H892</f>
        <v>2.8586399999999998</v>
      </c>
      <c r="G915" s="48">
        <f>Calculations!L892</f>
        <v>100</v>
      </c>
      <c r="H915" s="48">
        <f>Calculations!G892</f>
        <v>0</v>
      </c>
      <c r="I915" s="48">
        <f>Calculations!K892</f>
        <v>0</v>
      </c>
      <c r="J915" s="48">
        <f>Calculations!F892</f>
        <v>0</v>
      </c>
      <c r="K915" s="48">
        <f>Calculations!J892</f>
        <v>0</v>
      </c>
      <c r="L915" s="48">
        <f>Calculations!E892</f>
        <v>0</v>
      </c>
      <c r="M915" s="48">
        <f>Calculations!I892</f>
        <v>0</v>
      </c>
      <c r="N915" s="48">
        <f>Calculations!Q892</f>
        <v>2.12E-2</v>
      </c>
      <c r="O915" s="48">
        <f>Calculations!V892</f>
        <v>0.74161139562869061</v>
      </c>
      <c r="P915" s="48">
        <f>Calculations!O892</f>
        <v>0</v>
      </c>
      <c r="Q915" s="48">
        <f>Calculations!T892</f>
        <v>0</v>
      </c>
      <c r="R915" s="48">
        <f>Calculations!M892</f>
        <v>0</v>
      </c>
      <c r="S915" s="48">
        <f>Calculations!R892</f>
        <v>0</v>
      </c>
      <c r="T915" s="28" t="s">
        <v>2616</v>
      </c>
      <c r="U915" s="28" t="s">
        <v>2622</v>
      </c>
      <c r="V915" s="26" t="s">
        <v>2626</v>
      </c>
      <c r="W915" s="35" t="s">
        <v>2635</v>
      </c>
      <c r="X915" s="36"/>
    </row>
    <row r="916" spans="2:24" x14ac:dyDescent="0.2">
      <c r="B916" s="10" t="str">
        <f>Calculations!A893</f>
        <v>QB/014a</v>
      </c>
      <c r="C916" s="10" t="str">
        <f>Calculations!B893</f>
        <v>Old Guy Road, Fleet Lane</v>
      </c>
      <c r="D916" s="10" t="str">
        <f>Calculations!C893</f>
        <v>Residential</v>
      </c>
      <c r="E916" s="48">
        <f>Calculations!D893</f>
        <v>3.80233</v>
      </c>
      <c r="F916" s="48">
        <f>Calculations!H893</f>
        <v>3.80233</v>
      </c>
      <c r="G916" s="48">
        <f>Calculations!L893</f>
        <v>100</v>
      </c>
      <c r="H916" s="48">
        <f>Calculations!G893</f>
        <v>0</v>
      </c>
      <c r="I916" s="48">
        <f>Calculations!K893</f>
        <v>0</v>
      </c>
      <c r="J916" s="48">
        <f>Calculations!F893</f>
        <v>0</v>
      </c>
      <c r="K916" s="48">
        <f>Calculations!J893</f>
        <v>0</v>
      </c>
      <c r="L916" s="48">
        <f>Calculations!E893</f>
        <v>0</v>
      </c>
      <c r="M916" s="48">
        <f>Calculations!I893</f>
        <v>0</v>
      </c>
      <c r="N916" s="48">
        <f>Calculations!Q893</f>
        <v>1.9791209249900001E-2</v>
      </c>
      <c r="O916" s="48">
        <f>Calculations!V893</f>
        <v>0.52050214604992207</v>
      </c>
      <c r="P916" s="48">
        <f>Calculations!O893</f>
        <v>0</v>
      </c>
      <c r="Q916" s="48">
        <f>Calculations!T893</f>
        <v>0</v>
      </c>
      <c r="R916" s="48">
        <f>Calculations!M893</f>
        <v>0</v>
      </c>
      <c r="S916" s="48">
        <f>Calculations!R893</f>
        <v>0</v>
      </c>
      <c r="T916" s="28" t="s">
        <v>2616</v>
      </c>
      <c r="U916" s="28" t="s">
        <v>2622</v>
      </c>
      <c r="V916" s="26" t="s">
        <v>2626</v>
      </c>
      <c r="W916" s="35" t="s">
        <v>2635</v>
      </c>
      <c r="X916" s="36"/>
    </row>
    <row r="917" spans="2:24" x14ac:dyDescent="0.2">
      <c r="B917" s="10" t="str">
        <f>Calculations!A894</f>
        <v>QB/014b</v>
      </c>
      <c r="C917" s="10" t="str">
        <f>Calculations!B894</f>
        <v>Old Guy Road, Fleet Lane</v>
      </c>
      <c r="D917" s="10" t="str">
        <f>Calculations!C894</f>
        <v>Residential</v>
      </c>
      <c r="E917" s="48">
        <f>Calculations!D894</f>
        <v>19.284099999999999</v>
      </c>
      <c r="F917" s="48">
        <f>Calculations!H894</f>
        <v>19.284099999999999</v>
      </c>
      <c r="G917" s="48">
        <f>Calculations!L894</f>
        <v>100</v>
      </c>
      <c r="H917" s="48">
        <f>Calculations!G894</f>
        <v>0</v>
      </c>
      <c r="I917" s="48">
        <f>Calculations!K894</f>
        <v>0</v>
      </c>
      <c r="J917" s="48">
        <f>Calculations!F894</f>
        <v>0</v>
      </c>
      <c r="K917" s="48">
        <f>Calculations!J894</f>
        <v>0</v>
      </c>
      <c r="L917" s="48">
        <f>Calculations!E894</f>
        <v>0</v>
      </c>
      <c r="M917" s="48">
        <f>Calculations!I894</f>
        <v>0</v>
      </c>
      <c r="N917" s="48">
        <f>Calculations!Q894</f>
        <v>0.25282296585699998</v>
      </c>
      <c r="O917" s="48">
        <f>Calculations!V894</f>
        <v>1.3110436362443671</v>
      </c>
      <c r="P917" s="48">
        <f>Calculations!O894</f>
        <v>6.2399999999999997E-2</v>
      </c>
      <c r="Q917" s="48">
        <f>Calculations!T894</f>
        <v>0.32358264062102976</v>
      </c>
      <c r="R917" s="48">
        <f>Calculations!M894</f>
        <v>2.1999999999999999E-2</v>
      </c>
      <c r="S917" s="48">
        <f>Calculations!R894</f>
        <v>0.11408362329587587</v>
      </c>
      <c r="T917" s="28" t="s">
        <v>2616</v>
      </c>
      <c r="U917" s="28" t="s">
        <v>2622</v>
      </c>
      <c r="V917" s="26" t="s">
        <v>2626</v>
      </c>
      <c r="W917" s="35" t="s">
        <v>2635</v>
      </c>
      <c r="X917" s="36"/>
    </row>
    <row r="918" spans="2:24" x14ac:dyDescent="0.2">
      <c r="B918" s="10" t="str">
        <f>Calculations!A895</f>
        <v>QB/015</v>
      </c>
      <c r="C918" s="10" t="str">
        <f>Calculations!B895</f>
        <v>Halifax Road,</v>
      </c>
      <c r="D918" s="10" t="str">
        <f>Calculations!C895</f>
        <v>Residential</v>
      </c>
      <c r="E918" s="48">
        <f>Calculations!D895</f>
        <v>0.471472</v>
      </c>
      <c r="F918" s="48">
        <f>Calculations!H895</f>
        <v>0.471472</v>
      </c>
      <c r="G918" s="48">
        <f>Calculations!L895</f>
        <v>100</v>
      </c>
      <c r="H918" s="48">
        <f>Calculations!G895</f>
        <v>0</v>
      </c>
      <c r="I918" s="48">
        <f>Calculations!K895</f>
        <v>0</v>
      </c>
      <c r="J918" s="48">
        <f>Calculations!F895</f>
        <v>0</v>
      </c>
      <c r="K918" s="48">
        <f>Calculations!J895</f>
        <v>0</v>
      </c>
      <c r="L918" s="48">
        <f>Calculations!E895</f>
        <v>0</v>
      </c>
      <c r="M918" s="48">
        <f>Calculations!I895</f>
        <v>0</v>
      </c>
      <c r="N918" s="48">
        <f>Calculations!Q895</f>
        <v>0</v>
      </c>
      <c r="O918" s="48">
        <f>Calculations!V895</f>
        <v>0</v>
      </c>
      <c r="P918" s="48">
        <f>Calculations!O895</f>
        <v>0</v>
      </c>
      <c r="Q918" s="48">
        <f>Calculations!T895</f>
        <v>0</v>
      </c>
      <c r="R918" s="48">
        <f>Calculations!M895</f>
        <v>0</v>
      </c>
      <c r="S918" s="48">
        <f>Calculations!R895</f>
        <v>0</v>
      </c>
      <c r="T918" s="28" t="s">
        <v>2616</v>
      </c>
      <c r="U918" s="28" t="s">
        <v>2622</v>
      </c>
      <c r="V918" s="26" t="s">
        <v>2627</v>
      </c>
      <c r="W918" s="35" t="s">
        <v>2631</v>
      </c>
      <c r="X918" s="36"/>
    </row>
    <row r="919" spans="2:24" x14ac:dyDescent="0.2">
      <c r="B919" s="10" t="str">
        <f>Calculations!A896</f>
        <v>QB/016</v>
      </c>
      <c r="C919" s="10" t="str">
        <f>Calculations!B896</f>
        <v>Halifax Road</v>
      </c>
      <c r="D919" s="10" t="str">
        <f>Calculations!C896</f>
        <v>Residential</v>
      </c>
      <c r="E919" s="48">
        <f>Calculations!D896</f>
        <v>0.31526399999999999</v>
      </c>
      <c r="F919" s="48">
        <f>Calculations!H896</f>
        <v>0.31526399999999999</v>
      </c>
      <c r="G919" s="48">
        <f>Calculations!L896</f>
        <v>100</v>
      </c>
      <c r="H919" s="48">
        <f>Calculations!G896</f>
        <v>0</v>
      </c>
      <c r="I919" s="48">
        <f>Calculations!K896</f>
        <v>0</v>
      </c>
      <c r="J919" s="48">
        <f>Calculations!F896</f>
        <v>0</v>
      </c>
      <c r="K919" s="48">
        <f>Calculations!J896</f>
        <v>0</v>
      </c>
      <c r="L919" s="48">
        <f>Calculations!E896</f>
        <v>0</v>
      </c>
      <c r="M919" s="48">
        <f>Calculations!I896</f>
        <v>0</v>
      </c>
      <c r="N919" s="48">
        <f>Calculations!Q896</f>
        <v>0</v>
      </c>
      <c r="O919" s="48">
        <f>Calculations!V896</f>
        <v>0</v>
      </c>
      <c r="P919" s="48">
        <f>Calculations!O896</f>
        <v>0</v>
      </c>
      <c r="Q919" s="48">
        <f>Calculations!T896</f>
        <v>0</v>
      </c>
      <c r="R919" s="48">
        <f>Calculations!M896</f>
        <v>0</v>
      </c>
      <c r="S919" s="48">
        <f>Calculations!R896</f>
        <v>0</v>
      </c>
      <c r="T919" s="28" t="s">
        <v>2616</v>
      </c>
      <c r="U919" s="28" t="s">
        <v>2622</v>
      </c>
      <c r="V919" s="26" t="s">
        <v>2627</v>
      </c>
      <c r="W919" s="35" t="s">
        <v>2631</v>
      </c>
      <c r="X919" s="36"/>
    </row>
    <row r="920" spans="2:24" x14ac:dyDescent="0.2">
      <c r="B920" s="10" t="str">
        <f>Calculations!A897</f>
        <v>QB/017</v>
      </c>
      <c r="C920" s="10" t="str">
        <f>Calculations!B897</f>
        <v>Roper Lane, Ambler Thorn</v>
      </c>
      <c r="D920" s="10" t="str">
        <f>Calculations!C897</f>
        <v>Residential</v>
      </c>
      <c r="E920" s="48">
        <f>Calculations!D897</f>
        <v>0.80264500000000005</v>
      </c>
      <c r="F920" s="48">
        <f>Calculations!H897</f>
        <v>0.80264500000000005</v>
      </c>
      <c r="G920" s="48">
        <f>Calculations!L897</f>
        <v>100</v>
      </c>
      <c r="H920" s="48">
        <f>Calculations!G897</f>
        <v>0</v>
      </c>
      <c r="I920" s="48">
        <f>Calculations!K897</f>
        <v>0</v>
      </c>
      <c r="J920" s="48">
        <f>Calculations!F897</f>
        <v>0</v>
      </c>
      <c r="K920" s="48">
        <f>Calculations!J897</f>
        <v>0</v>
      </c>
      <c r="L920" s="48">
        <f>Calculations!E897</f>
        <v>0</v>
      </c>
      <c r="M920" s="48">
        <f>Calculations!I897</f>
        <v>0</v>
      </c>
      <c r="N920" s="48">
        <f>Calculations!Q897</f>
        <v>0</v>
      </c>
      <c r="O920" s="48">
        <f>Calculations!V897</f>
        <v>0</v>
      </c>
      <c r="P920" s="48">
        <f>Calculations!O897</f>
        <v>0</v>
      </c>
      <c r="Q920" s="48">
        <f>Calculations!T897</f>
        <v>0</v>
      </c>
      <c r="R920" s="48">
        <f>Calculations!M897</f>
        <v>0</v>
      </c>
      <c r="S920" s="48">
        <f>Calculations!R897</f>
        <v>0</v>
      </c>
      <c r="T920" s="28" t="s">
        <v>2616</v>
      </c>
      <c r="U920" s="28" t="s">
        <v>2622</v>
      </c>
      <c r="V920" s="26" t="s">
        <v>2627</v>
      </c>
      <c r="W920" s="35" t="s">
        <v>2631</v>
      </c>
      <c r="X920" s="36"/>
    </row>
    <row r="921" spans="2:24" x14ac:dyDescent="0.2">
      <c r="B921" s="10" t="str">
        <f>Calculations!A898</f>
        <v>QB/019</v>
      </c>
      <c r="C921" s="10" t="str">
        <f>Calculations!B898</f>
        <v>Charles Street, Derby Street</v>
      </c>
      <c r="D921" s="10" t="str">
        <f>Calculations!C898</f>
        <v>Residential</v>
      </c>
      <c r="E921" s="48">
        <f>Calculations!D898</f>
        <v>0.186665</v>
      </c>
      <c r="F921" s="48">
        <f>Calculations!H898</f>
        <v>0.186665</v>
      </c>
      <c r="G921" s="48">
        <f>Calculations!L898</f>
        <v>100</v>
      </c>
      <c r="H921" s="48">
        <f>Calculations!G898</f>
        <v>0</v>
      </c>
      <c r="I921" s="48">
        <f>Calculations!K898</f>
        <v>0</v>
      </c>
      <c r="J921" s="48">
        <f>Calculations!F898</f>
        <v>0</v>
      </c>
      <c r="K921" s="48">
        <f>Calculations!J898</f>
        <v>0</v>
      </c>
      <c r="L921" s="48">
        <f>Calculations!E898</f>
        <v>0</v>
      </c>
      <c r="M921" s="48">
        <f>Calculations!I898</f>
        <v>0</v>
      </c>
      <c r="N921" s="48">
        <f>Calculations!Q898</f>
        <v>7.1768959532700002E-4</v>
      </c>
      <c r="O921" s="48">
        <f>Calculations!V898</f>
        <v>0.38448000178233738</v>
      </c>
      <c r="P921" s="48">
        <f>Calculations!O898</f>
        <v>0</v>
      </c>
      <c r="Q921" s="48">
        <f>Calculations!T898</f>
        <v>0</v>
      </c>
      <c r="R921" s="48">
        <f>Calculations!M898</f>
        <v>0</v>
      </c>
      <c r="S921" s="48">
        <f>Calculations!R898</f>
        <v>0</v>
      </c>
      <c r="T921" s="28" t="s">
        <v>2616</v>
      </c>
      <c r="U921" s="28" t="s">
        <v>2622</v>
      </c>
      <c r="V921" s="26" t="s">
        <v>2626</v>
      </c>
      <c r="W921" s="35" t="s">
        <v>2635</v>
      </c>
      <c r="X921" s="36"/>
    </row>
    <row r="922" spans="2:24" x14ac:dyDescent="0.2">
      <c r="B922" s="10" t="str">
        <f>Calculations!A899</f>
        <v>QB/020</v>
      </c>
      <c r="C922" s="10" t="str">
        <f>Calculations!B899</f>
        <v>Brewery Lane</v>
      </c>
      <c r="D922" s="10" t="str">
        <f>Calculations!C899</f>
        <v>Residential</v>
      </c>
      <c r="E922" s="48">
        <f>Calculations!D899</f>
        <v>0.29478199999999999</v>
      </c>
      <c r="F922" s="48">
        <f>Calculations!H899</f>
        <v>0.29478199999999999</v>
      </c>
      <c r="G922" s="48">
        <f>Calculations!L899</f>
        <v>100</v>
      </c>
      <c r="H922" s="48">
        <f>Calculations!G899</f>
        <v>0</v>
      </c>
      <c r="I922" s="48">
        <f>Calculations!K899</f>
        <v>0</v>
      </c>
      <c r="J922" s="48">
        <f>Calculations!F899</f>
        <v>0</v>
      </c>
      <c r="K922" s="48">
        <f>Calculations!J899</f>
        <v>0</v>
      </c>
      <c r="L922" s="48">
        <f>Calculations!E899</f>
        <v>0</v>
      </c>
      <c r="M922" s="48">
        <f>Calculations!I899</f>
        <v>0</v>
      </c>
      <c r="N922" s="48">
        <f>Calculations!Q899</f>
        <v>0</v>
      </c>
      <c r="O922" s="48">
        <f>Calculations!V899</f>
        <v>0</v>
      </c>
      <c r="P922" s="48">
        <f>Calculations!O899</f>
        <v>0</v>
      </c>
      <c r="Q922" s="48">
        <f>Calculations!T899</f>
        <v>0</v>
      </c>
      <c r="R922" s="48">
        <f>Calculations!M899</f>
        <v>0</v>
      </c>
      <c r="S922" s="48">
        <f>Calculations!R899</f>
        <v>0</v>
      </c>
      <c r="T922" s="28" t="s">
        <v>2616</v>
      </c>
      <c r="U922" s="28" t="s">
        <v>2622</v>
      </c>
      <c r="V922" s="26" t="s">
        <v>2627</v>
      </c>
      <c r="W922" s="35" t="s">
        <v>2631</v>
      </c>
      <c r="X922" s="36"/>
    </row>
    <row r="923" spans="2:24" x14ac:dyDescent="0.2">
      <c r="B923" s="10" t="str">
        <f>Calculations!A900</f>
        <v>QB/021</v>
      </c>
      <c r="C923" s="10" t="str">
        <f>Calculations!B900</f>
        <v>Sandbeds, Back Lyon Street</v>
      </c>
      <c r="D923" s="10" t="str">
        <f>Calculations!C900</f>
        <v>Residential</v>
      </c>
      <c r="E923" s="48">
        <f>Calculations!D900</f>
        <v>0.26483499999999999</v>
      </c>
      <c r="F923" s="48">
        <f>Calculations!H900</f>
        <v>0.26483499999999999</v>
      </c>
      <c r="G923" s="48">
        <f>Calculations!L900</f>
        <v>100</v>
      </c>
      <c r="H923" s="48">
        <f>Calculations!G900</f>
        <v>0</v>
      </c>
      <c r="I923" s="48">
        <f>Calculations!K900</f>
        <v>0</v>
      </c>
      <c r="J923" s="48">
        <f>Calculations!F900</f>
        <v>0</v>
      </c>
      <c r="K923" s="48">
        <f>Calculations!J900</f>
        <v>0</v>
      </c>
      <c r="L923" s="48">
        <f>Calculations!E900</f>
        <v>0</v>
      </c>
      <c r="M923" s="48">
        <f>Calculations!I900</f>
        <v>0</v>
      </c>
      <c r="N923" s="48">
        <f>Calculations!Q900</f>
        <v>0</v>
      </c>
      <c r="O923" s="48">
        <f>Calculations!V900</f>
        <v>0</v>
      </c>
      <c r="P923" s="48">
        <f>Calculations!O900</f>
        <v>0</v>
      </c>
      <c r="Q923" s="48">
        <f>Calculations!T900</f>
        <v>0</v>
      </c>
      <c r="R923" s="48">
        <f>Calculations!M900</f>
        <v>0</v>
      </c>
      <c r="S923" s="48">
        <f>Calculations!R900</f>
        <v>0</v>
      </c>
      <c r="T923" s="28" t="s">
        <v>2616</v>
      </c>
      <c r="U923" s="28" t="s">
        <v>2622</v>
      </c>
      <c r="V923" s="26" t="s">
        <v>2627</v>
      </c>
      <c r="W923" s="35" t="s">
        <v>2631</v>
      </c>
      <c r="X923" s="36"/>
    </row>
    <row r="924" spans="2:24" x14ac:dyDescent="0.2">
      <c r="B924" s="10" t="str">
        <f>Calculations!A901</f>
        <v>QB/022</v>
      </c>
      <c r="C924" s="10" t="str">
        <f>Calculations!B901</f>
        <v>Cricket Ground, Mill Lane, Mountain</v>
      </c>
      <c r="D924" s="10" t="str">
        <f>Calculations!C901</f>
        <v>Residential</v>
      </c>
      <c r="E924" s="48">
        <f>Calculations!D901</f>
        <v>1.80932</v>
      </c>
      <c r="F924" s="48">
        <f>Calculations!H901</f>
        <v>1.80932</v>
      </c>
      <c r="G924" s="48">
        <f>Calculations!L901</f>
        <v>100</v>
      </c>
      <c r="H924" s="48">
        <f>Calculations!G901</f>
        <v>0</v>
      </c>
      <c r="I924" s="48">
        <f>Calculations!K901</f>
        <v>0</v>
      </c>
      <c r="J924" s="48">
        <f>Calculations!F901</f>
        <v>0</v>
      </c>
      <c r="K924" s="48">
        <f>Calculations!J901</f>
        <v>0</v>
      </c>
      <c r="L924" s="48">
        <f>Calculations!E901</f>
        <v>0</v>
      </c>
      <c r="M924" s="48">
        <f>Calculations!I901</f>
        <v>0</v>
      </c>
      <c r="N924" s="48">
        <f>Calculations!Q901</f>
        <v>0</v>
      </c>
      <c r="O924" s="48">
        <f>Calculations!V901</f>
        <v>0</v>
      </c>
      <c r="P924" s="48">
        <f>Calculations!O901</f>
        <v>0</v>
      </c>
      <c r="Q924" s="48">
        <f>Calculations!T901</f>
        <v>0</v>
      </c>
      <c r="R924" s="48">
        <f>Calculations!M901</f>
        <v>0</v>
      </c>
      <c r="S924" s="48">
        <f>Calculations!R901</f>
        <v>0</v>
      </c>
      <c r="T924" s="28" t="s">
        <v>2616</v>
      </c>
      <c r="U924" s="28" t="s">
        <v>2622</v>
      </c>
      <c r="V924" s="26" t="s">
        <v>2626</v>
      </c>
      <c r="W924" s="35" t="s">
        <v>2635</v>
      </c>
      <c r="X924" s="36"/>
    </row>
    <row r="925" spans="2:24" x14ac:dyDescent="0.2">
      <c r="B925" s="10" t="str">
        <f>Calculations!A902</f>
        <v>QB/024</v>
      </c>
      <c r="C925" s="10" t="str">
        <f>Calculations!B902</f>
        <v>Perseverence Lane/Green Lane, Mountain</v>
      </c>
      <c r="D925" s="10" t="str">
        <f>Calculations!C902</f>
        <v>Residential</v>
      </c>
      <c r="E925" s="48">
        <f>Calculations!D902</f>
        <v>2.4621599999999999</v>
      </c>
      <c r="F925" s="48">
        <f>Calculations!H902</f>
        <v>2.4621599999999999</v>
      </c>
      <c r="G925" s="48">
        <f>Calculations!L902</f>
        <v>100</v>
      </c>
      <c r="H925" s="48">
        <f>Calculations!G902</f>
        <v>0</v>
      </c>
      <c r="I925" s="48">
        <f>Calculations!K902</f>
        <v>0</v>
      </c>
      <c r="J925" s="48">
        <f>Calculations!F902</f>
        <v>0</v>
      </c>
      <c r="K925" s="48">
        <f>Calculations!J902</f>
        <v>0</v>
      </c>
      <c r="L925" s="48">
        <f>Calculations!E902</f>
        <v>0</v>
      </c>
      <c r="M925" s="48">
        <f>Calculations!I902</f>
        <v>0</v>
      </c>
      <c r="N925" s="48">
        <f>Calculations!Q902</f>
        <v>0</v>
      </c>
      <c r="O925" s="48">
        <f>Calculations!V902</f>
        <v>0</v>
      </c>
      <c r="P925" s="48">
        <f>Calculations!O902</f>
        <v>0</v>
      </c>
      <c r="Q925" s="48">
        <f>Calculations!T902</f>
        <v>0</v>
      </c>
      <c r="R925" s="48">
        <f>Calculations!M902</f>
        <v>0</v>
      </c>
      <c r="S925" s="48">
        <f>Calculations!R902</f>
        <v>0</v>
      </c>
      <c r="T925" s="28" t="s">
        <v>2616</v>
      </c>
      <c r="U925" s="28" t="s">
        <v>2622</v>
      </c>
      <c r="V925" s="26" t="s">
        <v>2626</v>
      </c>
      <c r="W925" s="35" t="s">
        <v>2635</v>
      </c>
      <c r="X925" s="36"/>
    </row>
    <row r="926" spans="2:24" x14ac:dyDescent="0.2">
      <c r="B926" s="10" t="str">
        <f>Calculations!A903</f>
        <v>QB/025</v>
      </c>
      <c r="C926" s="10" t="str">
        <f>Calculations!B903</f>
        <v>Ing Head Farm, Hill Crest Road</v>
      </c>
      <c r="D926" s="10" t="str">
        <f>Calculations!C903</f>
        <v>Residential</v>
      </c>
      <c r="E926" s="48">
        <f>Calculations!D903</f>
        <v>3.2972299999999999</v>
      </c>
      <c r="F926" s="48">
        <f>Calculations!H903</f>
        <v>3.2972299999999999</v>
      </c>
      <c r="G926" s="48">
        <f>Calculations!L903</f>
        <v>100</v>
      </c>
      <c r="H926" s="48">
        <f>Calculations!G903</f>
        <v>0</v>
      </c>
      <c r="I926" s="48">
        <f>Calculations!K903</f>
        <v>0</v>
      </c>
      <c r="J926" s="48">
        <f>Calculations!F903</f>
        <v>0</v>
      </c>
      <c r="K926" s="48">
        <f>Calculations!J903</f>
        <v>0</v>
      </c>
      <c r="L926" s="48">
        <f>Calculations!E903</f>
        <v>0</v>
      </c>
      <c r="M926" s="48">
        <f>Calculations!I903</f>
        <v>0</v>
      </c>
      <c r="N926" s="48">
        <f>Calculations!Q903</f>
        <v>5.7356200960430002E-2</v>
      </c>
      <c r="O926" s="48">
        <f>Calculations!V903</f>
        <v>1.7395268440609239</v>
      </c>
      <c r="P926" s="48">
        <f>Calculations!O903</f>
        <v>1.0617605336299999E-3</v>
      </c>
      <c r="Q926" s="48">
        <f>Calculations!T903</f>
        <v>3.2201591445850004E-2</v>
      </c>
      <c r="R926" s="48">
        <f>Calculations!M903</f>
        <v>0</v>
      </c>
      <c r="S926" s="48">
        <f>Calculations!R903</f>
        <v>0</v>
      </c>
      <c r="T926" s="28" t="s">
        <v>2616</v>
      </c>
      <c r="U926" s="28" t="s">
        <v>2622</v>
      </c>
      <c r="V926" s="26" t="s">
        <v>2626</v>
      </c>
      <c r="W926" s="35" t="s">
        <v>2635</v>
      </c>
      <c r="X926" s="36"/>
    </row>
    <row r="927" spans="2:24" x14ac:dyDescent="0.2">
      <c r="B927" s="10" t="str">
        <f>Calculations!A904</f>
        <v>QB/026</v>
      </c>
      <c r="C927" s="10" t="str">
        <f>Calculations!B904</f>
        <v>Hill End  Lane</v>
      </c>
      <c r="D927" s="10" t="str">
        <f>Calculations!C904</f>
        <v>Residential</v>
      </c>
      <c r="E927" s="48">
        <f>Calculations!D904</f>
        <v>1.40076</v>
      </c>
      <c r="F927" s="48">
        <f>Calculations!H904</f>
        <v>1.40076</v>
      </c>
      <c r="G927" s="48">
        <f>Calculations!L904</f>
        <v>100</v>
      </c>
      <c r="H927" s="48">
        <f>Calculations!G904</f>
        <v>0</v>
      </c>
      <c r="I927" s="48">
        <f>Calculations!K904</f>
        <v>0</v>
      </c>
      <c r="J927" s="48">
        <f>Calculations!F904</f>
        <v>0</v>
      </c>
      <c r="K927" s="48">
        <f>Calculations!J904</f>
        <v>0</v>
      </c>
      <c r="L927" s="48">
        <f>Calculations!E904</f>
        <v>0</v>
      </c>
      <c r="M927" s="48">
        <f>Calculations!I904</f>
        <v>0</v>
      </c>
      <c r="N927" s="48">
        <f>Calculations!Q904</f>
        <v>9.4176325845600012E-2</v>
      </c>
      <c r="O927" s="48">
        <f>Calculations!V904</f>
        <v>6.7232306637539621</v>
      </c>
      <c r="P927" s="48">
        <f>Calculations!O904</f>
        <v>6.1191182105800004E-2</v>
      </c>
      <c r="Q927" s="48">
        <f>Calculations!T904</f>
        <v>4.3684272898854912</v>
      </c>
      <c r="R927" s="48">
        <f>Calculations!M904</f>
        <v>3.9651369849900003E-2</v>
      </c>
      <c r="S927" s="48">
        <f>Calculations!R904</f>
        <v>2.8307040356592137</v>
      </c>
      <c r="T927" s="28" t="s">
        <v>2616</v>
      </c>
      <c r="U927" s="28" t="s">
        <v>2622</v>
      </c>
      <c r="V927" s="26" t="s">
        <v>2626</v>
      </c>
      <c r="W927" s="35" t="s">
        <v>2635</v>
      </c>
      <c r="X927" s="36"/>
    </row>
    <row r="928" spans="2:24" x14ac:dyDescent="0.2">
      <c r="B928" s="10" t="str">
        <f>Calculations!A905</f>
        <v>QB/027</v>
      </c>
      <c r="C928" s="10" t="str">
        <f>Calculations!B905</f>
        <v>West Scholes Mill - Lane Side - Queensbury</v>
      </c>
      <c r="D928" s="10" t="str">
        <f>Calculations!C905</f>
        <v>Residential</v>
      </c>
      <c r="E928" s="48">
        <f>Calculations!D905</f>
        <v>0.30868200000000001</v>
      </c>
      <c r="F928" s="48">
        <f>Calculations!H905</f>
        <v>0.30868200000000001</v>
      </c>
      <c r="G928" s="48">
        <f>Calculations!L905</f>
        <v>100</v>
      </c>
      <c r="H928" s="48">
        <f>Calculations!G905</f>
        <v>0</v>
      </c>
      <c r="I928" s="48">
        <f>Calculations!K905</f>
        <v>0</v>
      </c>
      <c r="J928" s="48">
        <f>Calculations!F905</f>
        <v>0</v>
      </c>
      <c r="K928" s="48">
        <f>Calculations!J905</f>
        <v>0</v>
      </c>
      <c r="L928" s="48">
        <f>Calculations!E905</f>
        <v>0</v>
      </c>
      <c r="M928" s="48">
        <f>Calculations!I905</f>
        <v>0</v>
      </c>
      <c r="N928" s="48">
        <f>Calculations!Q905</f>
        <v>0</v>
      </c>
      <c r="O928" s="48">
        <f>Calculations!V905</f>
        <v>0</v>
      </c>
      <c r="P928" s="48">
        <f>Calculations!O905</f>
        <v>0</v>
      </c>
      <c r="Q928" s="48">
        <f>Calculations!T905</f>
        <v>0</v>
      </c>
      <c r="R928" s="48">
        <f>Calculations!M905</f>
        <v>0</v>
      </c>
      <c r="S928" s="48">
        <f>Calculations!R905</f>
        <v>0</v>
      </c>
      <c r="T928" s="28" t="s">
        <v>2616</v>
      </c>
      <c r="U928" s="28" t="s">
        <v>2622</v>
      </c>
      <c r="V928" s="26" t="s">
        <v>2627</v>
      </c>
      <c r="W928" s="35" t="s">
        <v>2631</v>
      </c>
      <c r="X928" s="36"/>
    </row>
    <row r="929" spans="2:24" x14ac:dyDescent="0.2">
      <c r="B929" s="10" t="str">
        <f>Calculations!A906</f>
        <v>QB/028</v>
      </c>
      <c r="C929" s="10" t="str">
        <f>Calculations!B906</f>
        <v>Small Tail Farm - Preserverance Road</v>
      </c>
      <c r="D929" s="10" t="str">
        <f>Calculations!C906</f>
        <v>Residential</v>
      </c>
      <c r="E929" s="48">
        <f>Calculations!D906</f>
        <v>2.4079700000000002</v>
      </c>
      <c r="F929" s="48">
        <f>Calculations!H906</f>
        <v>2.4079700000000002</v>
      </c>
      <c r="G929" s="48">
        <f>Calculations!L906</f>
        <v>100</v>
      </c>
      <c r="H929" s="48">
        <f>Calculations!G906</f>
        <v>0</v>
      </c>
      <c r="I929" s="48">
        <f>Calculations!K906</f>
        <v>0</v>
      </c>
      <c r="J929" s="48">
        <f>Calculations!F906</f>
        <v>0</v>
      </c>
      <c r="K929" s="48">
        <f>Calculations!J906</f>
        <v>0</v>
      </c>
      <c r="L929" s="48">
        <f>Calculations!E906</f>
        <v>0</v>
      </c>
      <c r="M929" s="48">
        <f>Calculations!I906</f>
        <v>0</v>
      </c>
      <c r="N929" s="48">
        <f>Calculations!Q906</f>
        <v>0</v>
      </c>
      <c r="O929" s="48">
        <f>Calculations!V906</f>
        <v>0</v>
      </c>
      <c r="P929" s="48">
        <f>Calculations!O906</f>
        <v>0</v>
      </c>
      <c r="Q929" s="48">
        <f>Calculations!T906</f>
        <v>0</v>
      </c>
      <c r="R929" s="48">
        <f>Calculations!M906</f>
        <v>0</v>
      </c>
      <c r="S929" s="48">
        <f>Calculations!R906</f>
        <v>0</v>
      </c>
      <c r="T929" s="28" t="s">
        <v>2616</v>
      </c>
      <c r="U929" s="28" t="s">
        <v>2622</v>
      </c>
      <c r="V929" s="26" t="s">
        <v>2626</v>
      </c>
      <c r="W929" s="35" t="s">
        <v>2635</v>
      </c>
      <c r="X929" s="36"/>
    </row>
    <row r="930" spans="2:24" x14ac:dyDescent="0.2">
      <c r="B930" s="10" t="str">
        <f>Calculations!A907</f>
        <v>QB/030</v>
      </c>
      <c r="C930" s="10" t="str">
        <f>Calculations!B907</f>
        <v>62 Long Lane</v>
      </c>
      <c r="D930" s="10" t="str">
        <f>Calculations!C907</f>
        <v>Residential</v>
      </c>
      <c r="E930" s="48">
        <f>Calculations!D907</f>
        <v>0.407605</v>
      </c>
      <c r="F930" s="48">
        <f>Calculations!H907</f>
        <v>0.407605</v>
      </c>
      <c r="G930" s="48">
        <f>Calculations!L907</f>
        <v>100</v>
      </c>
      <c r="H930" s="48">
        <f>Calculations!G907</f>
        <v>0</v>
      </c>
      <c r="I930" s="48">
        <f>Calculations!K907</f>
        <v>0</v>
      </c>
      <c r="J930" s="48">
        <f>Calculations!F907</f>
        <v>0</v>
      </c>
      <c r="K930" s="48">
        <f>Calculations!J907</f>
        <v>0</v>
      </c>
      <c r="L930" s="48">
        <f>Calculations!E907</f>
        <v>0</v>
      </c>
      <c r="M930" s="48">
        <f>Calculations!I907</f>
        <v>0</v>
      </c>
      <c r="N930" s="48">
        <f>Calculations!Q907</f>
        <v>0</v>
      </c>
      <c r="O930" s="48">
        <f>Calculations!V907</f>
        <v>0</v>
      </c>
      <c r="P930" s="48">
        <f>Calculations!O907</f>
        <v>0</v>
      </c>
      <c r="Q930" s="48">
        <f>Calculations!T907</f>
        <v>0</v>
      </c>
      <c r="R930" s="48">
        <f>Calculations!M907</f>
        <v>0</v>
      </c>
      <c r="S930" s="48">
        <f>Calculations!R907</f>
        <v>0</v>
      </c>
      <c r="T930" s="28" t="s">
        <v>2616</v>
      </c>
      <c r="U930" s="28" t="s">
        <v>2622</v>
      </c>
      <c r="V930" s="26" t="s">
        <v>2627</v>
      </c>
      <c r="W930" s="35" t="s">
        <v>2631</v>
      </c>
      <c r="X930" s="36"/>
    </row>
    <row r="931" spans="2:24" x14ac:dyDescent="0.2">
      <c r="B931" s="10" t="str">
        <f>Calculations!A908</f>
        <v>QB/031</v>
      </c>
      <c r="C931" s="10" t="str">
        <f>Calculations!B908</f>
        <v>Former reservoir. Mountain</v>
      </c>
      <c r="D931" s="10" t="str">
        <f>Calculations!C908</f>
        <v>Residential</v>
      </c>
      <c r="E931" s="48">
        <f>Calculations!D908</f>
        <v>0.46894200000000003</v>
      </c>
      <c r="F931" s="48">
        <f>Calculations!H908</f>
        <v>0.46894200000000003</v>
      </c>
      <c r="G931" s="48">
        <f>Calculations!L908</f>
        <v>100</v>
      </c>
      <c r="H931" s="48">
        <f>Calculations!G908</f>
        <v>0</v>
      </c>
      <c r="I931" s="48">
        <f>Calculations!K908</f>
        <v>0</v>
      </c>
      <c r="J931" s="48">
        <f>Calculations!F908</f>
        <v>0</v>
      </c>
      <c r="K931" s="48">
        <f>Calculations!J908</f>
        <v>0</v>
      </c>
      <c r="L931" s="48">
        <f>Calculations!E908</f>
        <v>0</v>
      </c>
      <c r="M931" s="48">
        <f>Calculations!I908</f>
        <v>0</v>
      </c>
      <c r="N931" s="48">
        <f>Calculations!Q908</f>
        <v>0</v>
      </c>
      <c r="O931" s="48">
        <f>Calculations!V908</f>
        <v>0</v>
      </c>
      <c r="P931" s="48">
        <f>Calculations!O908</f>
        <v>0</v>
      </c>
      <c r="Q931" s="48">
        <f>Calculations!T908</f>
        <v>0</v>
      </c>
      <c r="R931" s="48">
        <f>Calculations!M908</f>
        <v>0</v>
      </c>
      <c r="S931" s="48">
        <f>Calculations!R908</f>
        <v>0</v>
      </c>
      <c r="T931" s="28" t="s">
        <v>2616</v>
      </c>
      <c r="U931" s="28" t="s">
        <v>2622</v>
      </c>
      <c r="V931" s="26" t="s">
        <v>2627</v>
      </c>
      <c r="W931" s="35" t="s">
        <v>2631</v>
      </c>
      <c r="X931" s="36"/>
    </row>
    <row r="932" spans="2:24" x14ac:dyDescent="0.2">
      <c r="B932" s="10" t="str">
        <f>Calculations!A909</f>
        <v>QB/032</v>
      </c>
      <c r="C932" s="10" t="str">
        <f>Calculations!B909</f>
        <v>Royal Eastern Restaurant - Brighouse Road - Queensbury</v>
      </c>
      <c r="D932" s="10" t="str">
        <f>Calculations!C909</f>
        <v>Residential</v>
      </c>
      <c r="E932" s="48">
        <f>Calculations!D909</f>
        <v>0.118191</v>
      </c>
      <c r="F932" s="48">
        <f>Calculations!H909</f>
        <v>0.118191</v>
      </c>
      <c r="G932" s="48">
        <f>Calculations!L909</f>
        <v>100</v>
      </c>
      <c r="H932" s="48">
        <f>Calculations!G909</f>
        <v>0</v>
      </c>
      <c r="I932" s="48">
        <f>Calculations!K909</f>
        <v>0</v>
      </c>
      <c r="J932" s="48">
        <f>Calculations!F909</f>
        <v>0</v>
      </c>
      <c r="K932" s="48">
        <f>Calculations!J909</f>
        <v>0</v>
      </c>
      <c r="L932" s="48">
        <f>Calculations!E909</f>
        <v>0</v>
      </c>
      <c r="M932" s="48">
        <f>Calculations!I909</f>
        <v>0</v>
      </c>
      <c r="N932" s="48">
        <f>Calculations!Q909</f>
        <v>1.232796056096E-3</v>
      </c>
      <c r="O932" s="48">
        <f>Calculations!V909</f>
        <v>1.0430540871098477</v>
      </c>
      <c r="P932" s="48">
        <f>Calculations!O909</f>
        <v>1.4726721299599999E-4</v>
      </c>
      <c r="Q932" s="48">
        <f>Calculations!T909</f>
        <v>0.12460103814672858</v>
      </c>
      <c r="R932" s="48">
        <f>Calculations!M909</f>
        <v>6.8331220531000003E-5</v>
      </c>
      <c r="S932" s="48">
        <f>Calculations!R909</f>
        <v>5.7814233343486392E-2</v>
      </c>
      <c r="T932" s="28" t="s">
        <v>2616</v>
      </c>
      <c r="U932" s="28" t="s">
        <v>2622</v>
      </c>
      <c r="V932" s="26" t="s">
        <v>2626</v>
      </c>
      <c r="W932" s="35" t="s">
        <v>2635</v>
      </c>
      <c r="X932" s="36"/>
    </row>
    <row r="933" spans="2:24" x14ac:dyDescent="0.2">
      <c r="B933" s="10" t="str">
        <f>Calculations!A910</f>
        <v>QB/033</v>
      </c>
      <c r="C933" s="10" t="str">
        <f>Calculations!B910</f>
        <v>Land south of Thornton Road, east of Harp Lane</v>
      </c>
      <c r="D933" s="10" t="str">
        <f>Calculations!C910</f>
        <v>Residential</v>
      </c>
      <c r="E933" s="48">
        <f>Calculations!D910</f>
        <v>3.4443700000000002</v>
      </c>
      <c r="F933" s="48">
        <f>Calculations!H910</f>
        <v>3.4443700000000002</v>
      </c>
      <c r="G933" s="48">
        <f>Calculations!L910</f>
        <v>100</v>
      </c>
      <c r="H933" s="48">
        <f>Calculations!G910</f>
        <v>0</v>
      </c>
      <c r="I933" s="48">
        <f>Calculations!K910</f>
        <v>0</v>
      </c>
      <c r="J933" s="48">
        <f>Calculations!F910</f>
        <v>0</v>
      </c>
      <c r="K933" s="48">
        <f>Calculations!J910</f>
        <v>0</v>
      </c>
      <c r="L933" s="48">
        <f>Calculations!E910</f>
        <v>0</v>
      </c>
      <c r="M933" s="48">
        <f>Calculations!I910</f>
        <v>0</v>
      </c>
      <c r="N933" s="48">
        <f>Calculations!Q910</f>
        <v>0</v>
      </c>
      <c r="O933" s="48">
        <f>Calculations!V910</f>
        <v>0</v>
      </c>
      <c r="P933" s="48">
        <f>Calculations!O910</f>
        <v>0</v>
      </c>
      <c r="Q933" s="48">
        <f>Calculations!T910</f>
        <v>0</v>
      </c>
      <c r="R933" s="48">
        <f>Calculations!M910</f>
        <v>0</v>
      </c>
      <c r="S933" s="48">
        <f>Calculations!R910</f>
        <v>0</v>
      </c>
      <c r="T933" s="28" t="s">
        <v>2616</v>
      </c>
      <c r="U933" s="28" t="s">
        <v>2622</v>
      </c>
      <c r="V933" s="26" t="s">
        <v>2626</v>
      </c>
      <c r="W933" s="35" t="s">
        <v>2635</v>
      </c>
      <c r="X933" s="36"/>
    </row>
    <row r="934" spans="2:24" x14ac:dyDescent="0.2">
      <c r="B934" s="10" t="str">
        <f>Calculations!A911</f>
        <v>QB/034</v>
      </c>
      <c r="C934" s="10" t="str">
        <f>Calculations!B911</f>
        <v>Land east of Halifax Road, Shibden Head</v>
      </c>
      <c r="D934" s="10" t="str">
        <f>Calculations!C911</f>
        <v>Residential</v>
      </c>
      <c r="E934" s="48">
        <f>Calculations!D911</f>
        <v>2.5651199999999998</v>
      </c>
      <c r="F934" s="48">
        <f>Calculations!H911</f>
        <v>2.5651199999999998</v>
      </c>
      <c r="G934" s="48">
        <f>Calculations!L911</f>
        <v>100</v>
      </c>
      <c r="H934" s="48">
        <f>Calculations!G911</f>
        <v>0</v>
      </c>
      <c r="I934" s="48">
        <f>Calculations!K911</f>
        <v>0</v>
      </c>
      <c r="J934" s="48">
        <f>Calculations!F911</f>
        <v>0</v>
      </c>
      <c r="K934" s="48">
        <f>Calculations!J911</f>
        <v>0</v>
      </c>
      <c r="L934" s="48">
        <f>Calculations!E911</f>
        <v>0</v>
      </c>
      <c r="M934" s="48">
        <f>Calculations!I911</f>
        <v>0</v>
      </c>
      <c r="N934" s="48">
        <f>Calculations!Q911</f>
        <v>0.48328275591813002</v>
      </c>
      <c r="O934" s="48">
        <f>Calculations!V911</f>
        <v>18.84055154995205</v>
      </c>
      <c r="P934" s="48">
        <f>Calculations!O911</f>
        <v>2.6001024742130001E-2</v>
      </c>
      <c r="Q934" s="48">
        <f>Calculations!T911</f>
        <v>1.0136377534824883</v>
      </c>
      <c r="R934" s="48">
        <f>Calculations!M911</f>
        <v>1.9405629999200001E-2</v>
      </c>
      <c r="S934" s="48">
        <f>Calculations!R911</f>
        <v>0.75651938307759492</v>
      </c>
      <c r="T934" s="28" t="s">
        <v>2616</v>
      </c>
      <c r="U934" s="28" t="s">
        <v>2622</v>
      </c>
      <c r="V934" s="26" t="s">
        <v>2626</v>
      </c>
      <c r="W934" s="35" t="s">
        <v>2635</v>
      </c>
      <c r="X934" s="36"/>
    </row>
    <row r="935" spans="2:24" x14ac:dyDescent="0.2">
      <c r="B935" s="10" t="str">
        <f>Calculations!A912</f>
        <v>QB/035</v>
      </c>
      <c r="C935" s="10" t="str">
        <f>Calculations!B912</f>
        <v>Long Lane</v>
      </c>
      <c r="D935" s="10" t="str">
        <f>Calculations!C912</f>
        <v>Residential</v>
      </c>
      <c r="E935" s="48">
        <f>Calculations!D912</f>
        <v>0.83785500000000002</v>
      </c>
      <c r="F935" s="48">
        <f>Calculations!H912</f>
        <v>0.83785500000000002</v>
      </c>
      <c r="G935" s="48">
        <f>Calculations!L912</f>
        <v>100</v>
      </c>
      <c r="H935" s="48">
        <f>Calculations!G912</f>
        <v>0</v>
      </c>
      <c r="I935" s="48">
        <f>Calculations!K912</f>
        <v>0</v>
      </c>
      <c r="J935" s="48">
        <f>Calculations!F912</f>
        <v>0</v>
      </c>
      <c r="K935" s="48">
        <f>Calculations!J912</f>
        <v>0</v>
      </c>
      <c r="L935" s="48">
        <f>Calculations!E912</f>
        <v>0</v>
      </c>
      <c r="M935" s="48">
        <f>Calculations!I912</f>
        <v>0</v>
      </c>
      <c r="N935" s="48">
        <f>Calculations!Q912</f>
        <v>0</v>
      </c>
      <c r="O935" s="48">
        <f>Calculations!V912</f>
        <v>0</v>
      </c>
      <c r="P935" s="48">
        <f>Calculations!O912</f>
        <v>0</v>
      </c>
      <c r="Q935" s="48">
        <f>Calculations!T912</f>
        <v>0</v>
      </c>
      <c r="R935" s="48">
        <f>Calculations!M912</f>
        <v>0</v>
      </c>
      <c r="S935" s="48">
        <f>Calculations!R912</f>
        <v>0</v>
      </c>
      <c r="T935" s="28" t="s">
        <v>2616</v>
      </c>
      <c r="U935" s="28" t="s">
        <v>2622</v>
      </c>
      <c r="V935" s="26" t="s">
        <v>2627</v>
      </c>
      <c r="W935" s="35" t="s">
        <v>2631</v>
      </c>
      <c r="X935" s="36"/>
    </row>
    <row r="936" spans="2:24" x14ac:dyDescent="0.2">
      <c r="B936" s="10" t="str">
        <f>Calculations!A913</f>
        <v>QB/036</v>
      </c>
      <c r="C936" s="10" t="str">
        <f>Calculations!B913</f>
        <v>Long Lane</v>
      </c>
      <c r="D936" s="10" t="str">
        <f>Calculations!C913</f>
        <v>Residential</v>
      </c>
      <c r="E936" s="48">
        <f>Calculations!D913</f>
        <v>0.691214</v>
      </c>
      <c r="F936" s="48">
        <f>Calculations!H913</f>
        <v>0.691214</v>
      </c>
      <c r="G936" s="48">
        <f>Calculations!L913</f>
        <v>100</v>
      </c>
      <c r="H936" s="48">
        <f>Calculations!G913</f>
        <v>0</v>
      </c>
      <c r="I936" s="48">
        <f>Calculations!K913</f>
        <v>0</v>
      </c>
      <c r="J936" s="48">
        <f>Calculations!F913</f>
        <v>0</v>
      </c>
      <c r="K936" s="48">
        <f>Calculations!J913</f>
        <v>0</v>
      </c>
      <c r="L936" s="48">
        <f>Calculations!E913</f>
        <v>0</v>
      </c>
      <c r="M936" s="48">
        <f>Calculations!I913</f>
        <v>0</v>
      </c>
      <c r="N936" s="48">
        <f>Calculations!Q913</f>
        <v>7.768926771919997E-2</v>
      </c>
      <c r="O936" s="48">
        <f>Calculations!V913</f>
        <v>11.239539089080946</v>
      </c>
      <c r="P936" s="48">
        <f>Calculations!O913</f>
        <v>3.37316999997E-6</v>
      </c>
      <c r="Q936" s="48">
        <f>Calculations!T913</f>
        <v>4.8800660865810013E-4</v>
      </c>
      <c r="R936" s="48">
        <f>Calculations!M913</f>
        <v>3.37316999997E-6</v>
      </c>
      <c r="S936" s="48">
        <f>Calculations!R913</f>
        <v>4.8800660865810013E-4</v>
      </c>
      <c r="T936" s="28" t="s">
        <v>2616</v>
      </c>
      <c r="U936" s="28" t="s">
        <v>2622</v>
      </c>
      <c r="V936" s="26" t="s">
        <v>2626</v>
      </c>
      <c r="W936" s="35" t="s">
        <v>2635</v>
      </c>
      <c r="X936" s="36"/>
    </row>
    <row r="937" spans="2:24" x14ac:dyDescent="0.2">
      <c r="B937" s="10" t="str">
        <f>Calculations!A914</f>
        <v>QB/037</v>
      </c>
      <c r="C937" s="10" t="str">
        <f>Calculations!B914</f>
        <v>Brighouse and Denholme Road</v>
      </c>
      <c r="D937" s="10" t="str">
        <f>Calculations!C914</f>
        <v>Residential</v>
      </c>
      <c r="E937" s="48">
        <f>Calculations!D914</f>
        <v>0.64767799999999998</v>
      </c>
      <c r="F937" s="48">
        <f>Calculations!H914</f>
        <v>0.64767799999999998</v>
      </c>
      <c r="G937" s="48">
        <f>Calculations!L914</f>
        <v>100</v>
      </c>
      <c r="H937" s="48">
        <f>Calculations!G914</f>
        <v>0</v>
      </c>
      <c r="I937" s="48">
        <f>Calculations!K914</f>
        <v>0</v>
      </c>
      <c r="J937" s="48">
        <f>Calculations!F914</f>
        <v>0</v>
      </c>
      <c r="K937" s="48">
        <f>Calculations!J914</f>
        <v>0</v>
      </c>
      <c r="L937" s="48">
        <f>Calculations!E914</f>
        <v>0</v>
      </c>
      <c r="M937" s="48">
        <f>Calculations!I914</f>
        <v>0</v>
      </c>
      <c r="N937" s="48">
        <f>Calculations!Q914</f>
        <v>0</v>
      </c>
      <c r="O937" s="48">
        <f>Calculations!V914</f>
        <v>0</v>
      </c>
      <c r="P937" s="48">
        <f>Calculations!O914</f>
        <v>0</v>
      </c>
      <c r="Q937" s="48">
        <f>Calculations!T914</f>
        <v>0</v>
      </c>
      <c r="R937" s="48">
        <f>Calculations!M914</f>
        <v>0</v>
      </c>
      <c r="S937" s="48">
        <f>Calculations!R914</f>
        <v>0</v>
      </c>
      <c r="T937" s="28" t="s">
        <v>2616</v>
      </c>
      <c r="U937" s="28" t="s">
        <v>2622</v>
      </c>
      <c r="V937" s="26" t="s">
        <v>2627</v>
      </c>
      <c r="W937" s="35" t="s">
        <v>2631</v>
      </c>
      <c r="X937" s="36"/>
    </row>
    <row r="938" spans="2:24" x14ac:dyDescent="0.2">
      <c r="B938" s="10" t="str">
        <f>Calculations!A915</f>
        <v>QB/038</v>
      </c>
      <c r="C938" s="10" t="str">
        <f>Calculations!B915</f>
        <v>School Cote Brow/Brow Lane</v>
      </c>
      <c r="D938" s="10" t="str">
        <f>Calculations!C915</f>
        <v>Residential</v>
      </c>
      <c r="E938" s="48">
        <f>Calculations!D915</f>
        <v>7.3701699999999999</v>
      </c>
      <c r="F938" s="48">
        <f>Calculations!H915</f>
        <v>7.3701699999999999</v>
      </c>
      <c r="G938" s="48">
        <f>Calculations!L915</f>
        <v>100</v>
      </c>
      <c r="H938" s="48">
        <f>Calculations!G915</f>
        <v>0</v>
      </c>
      <c r="I938" s="48">
        <f>Calculations!K915</f>
        <v>0</v>
      </c>
      <c r="J938" s="48">
        <f>Calculations!F915</f>
        <v>0</v>
      </c>
      <c r="K938" s="48">
        <f>Calculations!J915</f>
        <v>0</v>
      </c>
      <c r="L938" s="48">
        <f>Calculations!E915</f>
        <v>0</v>
      </c>
      <c r="M938" s="48">
        <f>Calculations!I915</f>
        <v>0</v>
      </c>
      <c r="N938" s="48">
        <f>Calculations!Q915</f>
        <v>5.2861946031899998E-3</v>
      </c>
      <c r="O938" s="48">
        <f>Calculations!V915</f>
        <v>7.1724188223473817E-2</v>
      </c>
      <c r="P938" s="48">
        <f>Calculations!O915</f>
        <v>0</v>
      </c>
      <c r="Q938" s="48">
        <f>Calculations!T915</f>
        <v>0</v>
      </c>
      <c r="R938" s="48">
        <f>Calculations!M915</f>
        <v>0</v>
      </c>
      <c r="S938" s="48">
        <f>Calculations!R915</f>
        <v>0</v>
      </c>
      <c r="T938" s="28" t="s">
        <v>2616</v>
      </c>
      <c r="U938" s="28" t="s">
        <v>2622</v>
      </c>
      <c r="V938" s="26" t="s">
        <v>2626</v>
      </c>
      <c r="W938" s="35" t="s">
        <v>2635</v>
      </c>
      <c r="X938" s="36"/>
    </row>
    <row r="939" spans="2:24" x14ac:dyDescent="0.2">
      <c r="B939" s="10" t="str">
        <f>Calculations!A916</f>
        <v>QB/039</v>
      </c>
      <c r="C939" s="10" t="str">
        <f>Calculations!B916</f>
        <v>Hill End Lane</v>
      </c>
      <c r="D939" s="10" t="str">
        <f>Calculations!C916</f>
        <v>Residential</v>
      </c>
      <c r="E939" s="48">
        <f>Calculations!D916</f>
        <v>0.96618800000000005</v>
      </c>
      <c r="F939" s="48">
        <f>Calculations!H916</f>
        <v>0.96618800000000005</v>
      </c>
      <c r="G939" s="48">
        <f>Calculations!L916</f>
        <v>100</v>
      </c>
      <c r="H939" s="48">
        <f>Calculations!G916</f>
        <v>0</v>
      </c>
      <c r="I939" s="48">
        <f>Calculations!K916</f>
        <v>0</v>
      </c>
      <c r="J939" s="48">
        <f>Calculations!F916</f>
        <v>0</v>
      </c>
      <c r="K939" s="48">
        <f>Calculations!J916</f>
        <v>0</v>
      </c>
      <c r="L939" s="48">
        <f>Calculations!E916</f>
        <v>0</v>
      </c>
      <c r="M939" s="48">
        <f>Calculations!I916</f>
        <v>0</v>
      </c>
      <c r="N939" s="48">
        <f>Calculations!Q916</f>
        <v>0</v>
      </c>
      <c r="O939" s="48">
        <f>Calculations!V916</f>
        <v>0</v>
      </c>
      <c r="P939" s="48">
        <f>Calculations!O916</f>
        <v>0</v>
      </c>
      <c r="Q939" s="48">
        <f>Calculations!T916</f>
        <v>0</v>
      </c>
      <c r="R939" s="48">
        <f>Calculations!M916</f>
        <v>0</v>
      </c>
      <c r="S939" s="48">
        <f>Calculations!R916</f>
        <v>0</v>
      </c>
      <c r="T939" s="28" t="s">
        <v>2616</v>
      </c>
      <c r="U939" s="28" t="s">
        <v>2622</v>
      </c>
      <c r="V939" s="26" t="s">
        <v>2627</v>
      </c>
      <c r="W939" s="35" t="s">
        <v>2631</v>
      </c>
      <c r="X939" s="36"/>
    </row>
    <row r="940" spans="2:24" x14ac:dyDescent="0.2">
      <c r="B940" s="10" t="str">
        <f>Calculations!A917</f>
        <v>QB/040</v>
      </c>
      <c r="C940" s="10" t="str">
        <f>Calculations!B917</f>
        <v>Brewery Lane</v>
      </c>
      <c r="D940" s="10" t="str">
        <f>Calculations!C917</f>
        <v>Residential</v>
      </c>
      <c r="E940" s="48">
        <f>Calculations!D917</f>
        <v>3.1864300000000001</v>
      </c>
      <c r="F940" s="48">
        <f>Calculations!H917</f>
        <v>3.1864300000000001</v>
      </c>
      <c r="G940" s="48">
        <f>Calculations!L917</f>
        <v>100</v>
      </c>
      <c r="H940" s="48">
        <f>Calculations!G917</f>
        <v>0</v>
      </c>
      <c r="I940" s="48">
        <f>Calculations!K917</f>
        <v>0</v>
      </c>
      <c r="J940" s="48">
        <f>Calculations!F917</f>
        <v>0</v>
      </c>
      <c r="K940" s="48">
        <f>Calculations!J917</f>
        <v>0</v>
      </c>
      <c r="L940" s="48">
        <f>Calculations!E917</f>
        <v>0</v>
      </c>
      <c r="M940" s="48">
        <f>Calculations!I917</f>
        <v>0</v>
      </c>
      <c r="N940" s="48">
        <f>Calculations!Q917</f>
        <v>0</v>
      </c>
      <c r="O940" s="48">
        <f>Calculations!V917</f>
        <v>0</v>
      </c>
      <c r="P940" s="48">
        <f>Calculations!O917</f>
        <v>0</v>
      </c>
      <c r="Q940" s="48">
        <f>Calculations!T917</f>
        <v>0</v>
      </c>
      <c r="R940" s="48">
        <f>Calculations!M917</f>
        <v>0</v>
      </c>
      <c r="S940" s="48">
        <f>Calculations!R917</f>
        <v>0</v>
      </c>
      <c r="T940" s="28" t="s">
        <v>2616</v>
      </c>
      <c r="U940" s="28" t="s">
        <v>2622</v>
      </c>
      <c r="V940" s="26" t="s">
        <v>2626</v>
      </c>
      <c r="W940" s="35" t="s">
        <v>2635</v>
      </c>
      <c r="X940" s="36"/>
    </row>
    <row r="941" spans="2:24" x14ac:dyDescent="0.2">
      <c r="B941" s="10" t="str">
        <f>Calculations!A918</f>
        <v>QB/041</v>
      </c>
      <c r="C941" s="10" t="str">
        <f>Calculations!B918</f>
        <v>Station Road</v>
      </c>
      <c r="D941" s="10" t="str">
        <f>Calculations!C918</f>
        <v>Residential</v>
      </c>
      <c r="E941" s="48">
        <f>Calculations!D918</f>
        <v>5.24505</v>
      </c>
      <c r="F941" s="48">
        <f>Calculations!H918</f>
        <v>5.24505</v>
      </c>
      <c r="G941" s="48">
        <f>Calculations!L918</f>
        <v>100</v>
      </c>
      <c r="H941" s="48">
        <f>Calculations!G918</f>
        <v>0</v>
      </c>
      <c r="I941" s="48">
        <f>Calculations!K918</f>
        <v>0</v>
      </c>
      <c r="J941" s="48">
        <f>Calculations!F918</f>
        <v>0</v>
      </c>
      <c r="K941" s="48">
        <f>Calculations!J918</f>
        <v>0</v>
      </c>
      <c r="L941" s="48">
        <f>Calculations!E918</f>
        <v>0</v>
      </c>
      <c r="M941" s="48">
        <f>Calculations!I918</f>
        <v>0</v>
      </c>
      <c r="N941" s="48">
        <f>Calculations!Q918</f>
        <v>0.19447463188300002</v>
      </c>
      <c r="O941" s="48">
        <f>Calculations!V918</f>
        <v>3.7077746043031055</v>
      </c>
      <c r="P941" s="48">
        <f>Calculations!O918</f>
        <v>7.3353102867000003E-2</v>
      </c>
      <c r="Q941" s="48">
        <f>Calculations!T918</f>
        <v>1.3985205644750764</v>
      </c>
      <c r="R941" s="48">
        <f>Calculations!M918</f>
        <v>1.6704380000000001E-2</v>
      </c>
      <c r="S941" s="48">
        <f>Calculations!R918</f>
        <v>0.31847894681652228</v>
      </c>
      <c r="T941" s="28" t="s">
        <v>2616</v>
      </c>
      <c r="U941" s="28" t="s">
        <v>2622</v>
      </c>
      <c r="V941" s="26" t="s">
        <v>2626</v>
      </c>
      <c r="W941" s="35" t="s">
        <v>2635</v>
      </c>
      <c r="X941" s="36"/>
    </row>
    <row r="942" spans="2:24" x14ac:dyDescent="0.2">
      <c r="B942" s="10" t="str">
        <f>Calculations!A919</f>
        <v>QB/042</v>
      </c>
      <c r="C942" s="10" t="str">
        <f>Calculations!B919</f>
        <v>Pineberry Inn, Brighouse and Denholme Road</v>
      </c>
      <c r="D942" s="10" t="str">
        <f>Calculations!C919</f>
        <v>Residential</v>
      </c>
      <c r="E942" s="48">
        <f>Calculations!D919</f>
        <v>0.20971400000000001</v>
      </c>
      <c r="F942" s="48">
        <f>Calculations!H919</f>
        <v>0.20971400000000001</v>
      </c>
      <c r="G942" s="48">
        <f>Calculations!L919</f>
        <v>100</v>
      </c>
      <c r="H942" s="48">
        <f>Calculations!G919</f>
        <v>0</v>
      </c>
      <c r="I942" s="48">
        <f>Calculations!K919</f>
        <v>0</v>
      </c>
      <c r="J942" s="48">
        <f>Calculations!F919</f>
        <v>0</v>
      </c>
      <c r="K942" s="48">
        <f>Calculations!J919</f>
        <v>0</v>
      </c>
      <c r="L942" s="48">
        <f>Calculations!E919</f>
        <v>0</v>
      </c>
      <c r="M942" s="48">
        <f>Calculations!I919</f>
        <v>0</v>
      </c>
      <c r="N942" s="48">
        <f>Calculations!Q919</f>
        <v>0</v>
      </c>
      <c r="O942" s="48">
        <f>Calculations!V919</f>
        <v>0</v>
      </c>
      <c r="P942" s="48">
        <f>Calculations!O919</f>
        <v>0</v>
      </c>
      <c r="Q942" s="48">
        <f>Calculations!T919</f>
        <v>0</v>
      </c>
      <c r="R942" s="48">
        <f>Calculations!M919</f>
        <v>0</v>
      </c>
      <c r="S942" s="48">
        <f>Calculations!R919</f>
        <v>0</v>
      </c>
      <c r="T942" s="28" t="s">
        <v>2616</v>
      </c>
      <c r="U942" s="28" t="s">
        <v>2622</v>
      </c>
      <c r="V942" s="26" t="s">
        <v>2627</v>
      </c>
      <c r="W942" s="35" t="s">
        <v>2631</v>
      </c>
      <c r="X942" s="36"/>
    </row>
    <row r="943" spans="2:24" x14ac:dyDescent="0.2">
      <c r="B943" s="10" t="str">
        <f>Calculations!A920</f>
        <v>QB/044</v>
      </c>
      <c r="C943" s="10" t="str">
        <f>Calculations!B920</f>
        <v>Roper Lane</v>
      </c>
      <c r="D943" s="10" t="str">
        <f>Calculations!C920</f>
        <v>Residential</v>
      </c>
      <c r="E943" s="48">
        <f>Calculations!D920</f>
        <v>2.0147400000000002</v>
      </c>
      <c r="F943" s="48">
        <f>Calculations!H920</f>
        <v>2.0147400000000002</v>
      </c>
      <c r="G943" s="48">
        <f>Calculations!L920</f>
        <v>100</v>
      </c>
      <c r="H943" s="48">
        <f>Calculations!G920</f>
        <v>0</v>
      </c>
      <c r="I943" s="48">
        <f>Calculations!K920</f>
        <v>0</v>
      </c>
      <c r="J943" s="48">
        <f>Calculations!F920</f>
        <v>0</v>
      </c>
      <c r="K943" s="48">
        <f>Calculations!J920</f>
        <v>0</v>
      </c>
      <c r="L943" s="48">
        <f>Calculations!E920</f>
        <v>0</v>
      </c>
      <c r="M943" s="48">
        <f>Calculations!I920</f>
        <v>0</v>
      </c>
      <c r="N943" s="48">
        <f>Calculations!Q920</f>
        <v>0</v>
      </c>
      <c r="O943" s="48">
        <f>Calculations!V920</f>
        <v>0</v>
      </c>
      <c r="P943" s="48">
        <f>Calculations!O920</f>
        <v>0</v>
      </c>
      <c r="Q943" s="48">
        <f>Calculations!T920</f>
        <v>0</v>
      </c>
      <c r="R943" s="48">
        <f>Calculations!M920</f>
        <v>0</v>
      </c>
      <c r="S943" s="48">
        <f>Calculations!R920</f>
        <v>0</v>
      </c>
      <c r="T943" s="28" t="s">
        <v>2616</v>
      </c>
      <c r="U943" s="28" t="s">
        <v>2622</v>
      </c>
      <c r="V943" s="26" t="s">
        <v>2626</v>
      </c>
      <c r="W943" s="35" t="s">
        <v>2635</v>
      </c>
      <c r="X943" s="36"/>
    </row>
    <row r="944" spans="2:24" x14ac:dyDescent="0.2">
      <c r="B944" s="10" t="str">
        <f>Calculations!A921</f>
        <v>QB/045</v>
      </c>
      <c r="C944" s="10" t="str">
        <f>Calculations!B921</f>
        <v>Land to rear of Upper Fawth Close</v>
      </c>
      <c r="D944" s="10" t="str">
        <f>Calculations!C921</f>
        <v>Residential</v>
      </c>
      <c r="E944" s="48">
        <f>Calculations!D921</f>
        <v>2.2344499999999998</v>
      </c>
      <c r="F944" s="48">
        <f>Calculations!H921</f>
        <v>2.2344499999999998</v>
      </c>
      <c r="G944" s="48">
        <f>Calculations!L921</f>
        <v>100</v>
      </c>
      <c r="H944" s="48">
        <f>Calculations!G921</f>
        <v>0</v>
      </c>
      <c r="I944" s="48">
        <f>Calculations!K921</f>
        <v>0</v>
      </c>
      <c r="J944" s="48">
        <f>Calculations!F921</f>
        <v>0</v>
      </c>
      <c r="K944" s="48">
        <f>Calculations!J921</f>
        <v>0</v>
      </c>
      <c r="L944" s="48">
        <f>Calculations!E921</f>
        <v>0</v>
      </c>
      <c r="M944" s="48">
        <f>Calculations!I921</f>
        <v>0</v>
      </c>
      <c r="N944" s="48">
        <f>Calculations!Q921</f>
        <v>0</v>
      </c>
      <c r="O944" s="48">
        <f>Calculations!V921</f>
        <v>0</v>
      </c>
      <c r="P944" s="48">
        <f>Calculations!O921</f>
        <v>0</v>
      </c>
      <c r="Q944" s="48">
        <f>Calculations!T921</f>
        <v>0</v>
      </c>
      <c r="R944" s="48">
        <f>Calculations!M921</f>
        <v>0</v>
      </c>
      <c r="S944" s="48">
        <f>Calculations!R921</f>
        <v>0</v>
      </c>
      <c r="T944" s="28" t="s">
        <v>2616</v>
      </c>
      <c r="U944" s="28" t="s">
        <v>2622</v>
      </c>
      <c r="V944" s="26" t="s">
        <v>2626</v>
      </c>
      <c r="W944" s="35" t="s">
        <v>2635</v>
      </c>
      <c r="X944" s="36"/>
    </row>
    <row r="945" spans="2:24" x14ac:dyDescent="0.2">
      <c r="B945" s="10" t="str">
        <f>Calculations!A922</f>
        <v>QB/046</v>
      </c>
      <c r="C945" s="10" t="str">
        <f>Calculations!B922</f>
        <v>Land north of Scarlet Heights</v>
      </c>
      <c r="D945" s="10" t="str">
        <f>Calculations!C922</f>
        <v>Residential</v>
      </c>
      <c r="E945" s="48">
        <f>Calculations!D922</f>
        <v>5.1792499999999997</v>
      </c>
      <c r="F945" s="48">
        <f>Calculations!H922</f>
        <v>5.1792499999999997</v>
      </c>
      <c r="G945" s="48">
        <f>Calculations!L922</f>
        <v>100</v>
      </c>
      <c r="H945" s="48">
        <f>Calculations!G922</f>
        <v>0</v>
      </c>
      <c r="I945" s="48">
        <f>Calculations!K922</f>
        <v>0</v>
      </c>
      <c r="J945" s="48">
        <f>Calculations!F922</f>
        <v>0</v>
      </c>
      <c r="K945" s="48">
        <f>Calculations!J922</f>
        <v>0</v>
      </c>
      <c r="L945" s="48">
        <f>Calculations!E922</f>
        <v>0</v>
      </c>
      <c r="M945" s="48">
        <f>Calculations!I922</f>
        <v>0</v>
      </c>
      <c r="N945" s="48">
        <f>Calculations!Q922</f>
        <v>2.66747874373E-2</v>
      </c>
      <c r="O945" s="48">
        <f>Calculations!V922</f>
        <v>0.51503185668388285</v>
      </c>
      <c r="P945" s="48">
        <f>Calculations!O922</f>
        <v>0</v>
      </c>
      <c r="Q945" s="48">
        <f>Calculations!T922</f>
        <v>0</v>
      </c>
      <c r="R945" s="48">
        <f>Calculations!M922</f>
        <v>0</v>
      </c>
      <c r="S945" s="48">
        <f>Calculations!R922</f>
        <v>0</v>
      </c>
      <c r="T945" s="28" t="s">
        <v>2616</v>
      </c>
      <c r="U945" s="28" t="s">
        <v>2622</v>
      </c>
      <c r="V945" s="26" t="s">
        <v>2626</v>
      </c>
      <c r="W945" s="35" t="s">
        <v>2635</v>
      </c>
      <c r="X945" s="36"/>
    </row>
    <row r="946" spans="2:24" x14ac:dyDescent="0.2">
      <c r="B946" s="10" t="str">
        <f>Calculations!A923</f>
        <v>SE/001</v>
      </c>
      <c r="C946" s="10" t="str">
        <f>Calculations!B923</f>
        <v>Highbridge Terrace West Bowling</v>
      </c>
      <c r="D946" s="10" t="str">
        <f>Calculations!C923</f>
        <v>Residential</v>
      </c>
      <c r="E946" s="48">
        <f>Calculations!D923</f>
        <v>1.32124</v>
      </c>
      <c r="F946" s="48">
        <f>Calculations!H923</f>
        <v>1.32124</v>
      </c>
      <c r="G946" s="48">
        <f>Calculations!L923</f>
        <v>100</v>
      </c>
      <c r="H946" s="48">
        <f>Calculations!G923</f>
        <v>0</v>
      </c>
      <c r="I946" s="48">
        <f>Calculations!K923</f>
        <v>0</v>
      </c>
      <c r="J946" s="48">
        <f>Calculations!F923</f>
        <v>0</v>
      </c>
      <c r="K946" s="48">
        <f>Calculations!J923</f>
        <v>0</v>
      </c>
      <c r="L946" s="48">
        <f>Calculations!E923</f>
        <v>0</v>
      </c>
      <c r="M946" s="48">
        <f>Calculations!I923</f>
        <v>0</v>
      </c>
      <c r="N946" s="48">
        <f>Calculations!Q923</f>
        <v>1.1927577085800001E-2</v>
      </c>
      <c r="O946" s="48">
        <f>Calculations!V923</f>
        <v>0.90275628090278837</v>
      </c>
      <c r="P946" s="48">
        <f>Calculations!O923</f>
        <v>0</v>
      </c>
      <c r="Q946" s="48">
        <f>Calculations!T923</f>
        <v>0</v>
      </c>
      <c r="R946" s="48">
        <f>Calculations!M923</f>
        <v>0</v>
      </c>
      <c r="S946" s="48">
        <f>Calculations!R923</f>
        <v>0</v>
      </c>
      <c r="T946" s="28" t="s">
        <v>2616</v>
      </c>
      <c r="U946" s="28" t="s">
        <v>2622</v>
      </c>
      <c r="V946" s="26" t="s">
        <v>2626</v>
      </c>
      <c r="W946" s="35" t="s">
        <v>2635</v>
      </c>
      <c r="X946" s="36"/>
    </row>
    <row r="947" spans="2:24" x14ac:dyDescent="0.2">
      <c r="B947" s="10" t="str">
        <f>Calculations!A924</f>
        <v>SE/003</v>
      </c>
      <c r="C947" s="10" t="str">
        <f>Calculations!B924</f>
        <v>Copgrove Road, Holmewood</v>
      </c>
      <c r="D947" s="10" t="str">
        <f>Calculations!C924</f>
        <v>Residential</v>
      </c>
      <c r="E947" s="48">
        <f>Calculations!D924</f>
        <v>0.82714399999999999</v>
      </c>
      <c r="F947" s="48">
        <f>Calculations!H924</f>
        <v>0.82714399999999999</v>
      </c>
      <c r="G947" s="48">
        <f>Calculations!L924</f>
        <v>100</v>
      </c>
      <c r="H947" s="48">
        <f>Calculations!G924</f>
        <v>0</v>
      </c>
      <c r="I947" s="48">
        <f>Calculations!K924</f>
        <v>0</v>
      </c>
      <c r="J947" s="48">
        <f>Calculations!F924</f>
        <v>0</v>
      </c>
      <c r="K947" s="48">
        <f>Calculations!J924</f>
        <v>0</v>
      </c>
      <c r="L947" s="48">
        <f>Calculations!E924</f>
        <v>0</v>
      </c>
      <c r="M947" s="48">
        <f>Calculations!I924</f>
        <v>0</v>
      </c>
      <c r="N947" s="48">
        <f>Calculations!Q924</f>
        <v>0.1207636499484</v>
      </c>
      <c r="O947" s="48">
        <f>Calculations!V924</f>
        <v>14.600075675867805</v>
      </c>
      <c r="P947" s="48">
        <f>Calculations!O924</f>
        <v>6.1365956079599993E-2</v>
      </c>
      <c r="Q947" s="48">
        <f>Calculations!T924</f>
        <v>7.4190172545046558</v>
      </c>
      <c r="R947" s="48">
        <f>Calculations!M924</f>
        <v>5.1704076296199997E-2</v>
      </c>
      <c r="S947" s="48">
        <f>Calculations!R924</f>
        <v>6.2509159585513521</v>
      </c>
      <c r="T947" s="28" t="s">
        <v>2616</v>
      </c>
      <c r="U947" s="28" t="s">
        <v>2622</v>
      </c>
      <c r="V947" s="26" t="s">
        <v>2626</v>
      </c>
      <c r="W947" s="35" t="s">
        <v>2635</v>
      </c>
      <c r="X947" s="36"/>
    </row>
    <row r="948" spans="2:24" x14ac:dyDescent="0.2">
      <c r="B948" s="10" t="str">
        <f>Calculations!A925</f>
        <v>SE/004</v>
      </c>
      <c r="C948" s="10" t="str">
        <f>Calculations!B925</f>
        <v>New Hall Park Drive</v>
      </c>
      <c r="D948" s="10" t="str">
        <f>Calculations!C925</f>
        <v>Residential</v>
      </c>
      <c r="E948" s="48">
        <f>Calculations!D925</f>
        <v>2.5371600000000001</v>
      </c>
      <c r="F948" s="48">
        <f>Calculations!H925</f>
        <v>2.5371600000000001</v>
      </c>
      <c r="G948" s="48">
        <f>Calculations!L925</f>
        <v>100</v>
      </c>
      <c r="H948" s="48">
        <f>Calculations!G925</f>
        <v>0</v>
      </c>
      <c r="I948" s="48">
        <f>Calculations!K925</f>
        <v>0</v>
      </c>
      <c r="J948" s="48">
        <f>Calculations!F925</f>
        <v>0</v>
      </c>
      <c r="K948" s="48">
        <f>Calculations!J925</f>
        <v>0</v>
      </c>
      <c r="L948" s="48">
        <f>Calculations!E925</f>
        <v>0</v>
      </c>
      <c r="M948" s="48">
        <f>Calculations!I925</f>
        <v>0</v>
      </c>
      <c r="N948" s="48">
        <f>Calculations!Q925</f>
        <v>0.2166666474233</v>
      </c>
      <c r="O948" s="48">
        <f>Calculations!V925</f>
        <v>8.5397313304363927</v>
      </c>
      <c r="P948" s="48">
        <f>Calculations!O925</f>
        <v>9.1850747304299998E-2</v>
      </c>
      <c r="Q948" s="48">
        <f>Calculations!T925</f>
        <v>3.6202189575864354</v>
      </c>
      <c r="R948" s="48">
        <f>Calculations!M925</f>
        <v>2.95689635448E-2</v>
      </c>
      <c r="S948" s="48">
        <f>Calculations!R925</f>
        <v>1.1654355083952135</v>
      </c>
      <c r="T948" s="28" t="s">
        <v>2616</v>
      </c>
      <c r="U948" s="28" t="s">
        <v>2622</v>
      </c>
      <c r="V948" s="26" t="s">
        <v>2626</v>
      </c>
      <c r="W948" s="35" t="s">
        <v>2635</v>
      </c>
      <c r="X948" s="36"/>
    </row>
    <row r="949" spans="2:24" x14ac:dyDescent="0.2">
      <c r="B949" s="10" t="str">
        <f>Calculations!A926</f>
        <v>SE/005</v>
      </c>
      <c r="C949" s="10" t="str">
        <f>Calculations!B926</f>
        <v>Cleckheaton Road</v>
      </c>
      <c r="D949" s="10" t="str">
        <f>Calculations!C926</f>
        <v>Residential</v>
      </c>
      <c r="E949" s="48">
        <f>Calculations!D926</f>
        <v>0.50533600000000001</v>
      </c>
      <c r="F949" s="48">
        <f>Calculations!H926</f>
        <v>0.50533600000000001</v>
      </c>
      <c r="G949" s="48">
        <f>Calculations!L926</f>
        <v>100</v>
      </c>
      <c r="H949" s="48">
        <f>Calculations!G926</f>
        <v>0</v>
      </c>
      <c r="I949" s="48">
        <f>Calculations!K926</f>
        <v>0</v>
      </c>
      <c r="J949" s="48">
        <f>Calculations!F926</f>
        <v>0</v>
      </c>
      <c r="K949" s="48">
        <f>Calculations!J926</f>
        <v>0</v>
      </c>
      <c r="L949" s="48">
        <f>Calculations!E926</f>
        <v>0</v>
      </c>
      <c r="M949" s="48">
        <f>Calculations!I926</f>
        <v>0</v>
      </c>
      <c r="N949" s="48">
        <f>Calculations!Q926</f>
        <v>0.10120951317519999</v>
      </c>
      <c r="O949" s="48">
        <f>Calculations!V926</f>
        <v>20.028162089223802</v>
      </c>
      <c r="P949" s="48">
        <f>Calculations!O926</f>
        <v>1.5741049184499999E-2</v>
      </c>
      <c r="Q949" s="48">
        <f>Calculations!T926</f>
        <v>3.1149669100360944</v>
      </c>
      <c r="R949" s="48">
        <f>Calculations!M926</f>
        <v>0</v>
      </c>
      <c r="S949" s="48">
        <f>Calculations!R926</f>
        <v>0</v>
      </c>
      <c r="T949" s="28" t="s">
        <v>2616</v>
      </c>
      <c r="U949" s="28" t="s">
        <v>2622</v>
      </c>
      <c r="V949" s="26" t="s">
        <v>2626</v>
      </c>
      <c r="W949" s="35" t="s">
        <v>2635</v>
      </c>
      <c r="X949" s="36"/>
    </row>
    <row r="950" spans="2:24" x14ac:dyDescent="0.2">
      <c r="B950" s="10" t="str">
        <f>Calculations!A927</f>
        <v>SE/006</v>
      </c>
      <c r="C950" s="10" t="str">
        <f>Calculations!B927</f>
        <v>Dunsford Avenue Bierley</v>
      </c>
      <c r="D950" s="10" t="str">
        <f>Calculations!C927</f>
        <v>Residential</v>
      </c>
      <c r="E950" s="48">
        <f>Calculations!D927</f>
        <v>2.5909599999999999</v>
      </c>
      <c r="F950" s="48">
        <f>Calculations!H927</f>
        <v>2.5909599999999999</v>
      </c>
      <c r="G950" s="48">
        <f>Calculations!L927</f>
        <v>100</v>
      </c>
      <c r="H950" s="48">
        <f>Calculations!G927</f>
        <v>0</v>
      </c>
      <c r="I950" s="48">
        <f>Calculations!K927</f>
        <v>0</v>
      </c>
      <c r="J950" s="48">
        <f>Calculations!F927</f>
        <v>0</v>
      </c>
      <c r="K950" s="48">
        <f>Calculations!J927</f>
        <v>0</v>
      </c>
      <c r="L950" s="48">
        <f>Calculations!E927</f>
        <v>0</v>
      </c>
      <c r="M950" s="48">
        <f>Calculations!I927</f>
        <v>0</v>
      </c>
      <c r="N950" s="48">
        <f>Calculations!Q927</f>
        <v>0.12811350717027001</v>
      </c>
      <c r="O950" s="48">
        <f>Calculations!V927</f>
        <v>4.9446346979602156</v>
      </c>
      <c r="P950" s="48">
        <f>Calculations!O927</f>
        <v>1.7937340000270002E-2</v>
      </c>
      <c r="Q950" s="48">
        <f>Calculations!T927</f>
        <v>0.69230478279363639</v>
      </c>
      <c r="R950" s="48">
        <f>Calculations!M927</f>
        <v>5.9373400002700003E-3</v>
      </c>
      <c r="S950" s="48">
        <f>Calculations!R927</f>
        <v>0.22915598852433078</v>
      </c>
      <c r="T950" s="28" t="s">
        <v>2616</v>
      </c>
      <c r="U950" s="28" t="s">
        <v>2622</v>
      </c>
      <c r="V950" s="26" t="s">
        <v>2626</v>
      </c>
      <c r="W950" s="35" t="s">
        <v>2635</v>
      </c>
      <c r="X950" s="36"/>
    </row>
    <row r="951" spans="2:24" x14ac:dyDescent="0.2">
      <c r="B951" s="10" t="str">
        <f>Calculations!A928</f>
        <v>SE/007</v>
      </c>
      <c r="C951" s="10" t="str">
        <f>Calculations!B928</f>
        <v>Shirley Manor, Huddersfield Road, Wyke</v>
      </c>
      <c r="D951" s="10" t="str">
        <f>Calculations!C928</f>
        <v>Residential</v>
      </c>
      <c r="E951" s="48">
        <f>Calculations!D928</f>
        <v>4.6127099999999999</v>
      </c>
      <c r="F951" s="48">
        <f>Calculations!H928</f>
        <v>4.6127099999999999</v>
      </c>
      <c r="G951" s="48">
        <f>Calculations!L928</f>
        <v>100</v>
      </c>
      <c r="H951" s="48">
        <f>Calculations!G928</f>
        <v>0</v>
      </c>
      <c r="I951" s="48">
        <f>Calculations!K928</f>
        <v>0</v>
      </c>
      <c r="J951" s="48">
        <f>Calculations!F928</f>
        <v>0</v>
      </c>
      <c r="K951" s="48">
        <f>Calculations!J928</f>
        <v>0</v>
      </c>
      <c r="L951" s="48">
        <f>Calculations!E928</f>
        <v>0</v>
      </c>
      <c r="M951" s="48">
        <f>Calculations!I928</f>
        <v>0</v>
      </c>
      <c r="N951" s="48">
        <f>Calculations!Q928</f>
        <v>6.7310640297699995E-2</v>
      </c>
      <c r="O951" s="48">
        <f>Calculations!V928</f>
        <v>1.4592428376745989</v>
      </c>
      <c r="P951" s="48">
        <f>Calculations!O928</f>
        <v>4.8399999999999999E-2</v>
      </c>
      <c r="Q951" s="48">
        <f>Calculations!T928</f>
        <v>1.0492747213676994</v>
      </c>
      <c r="R951" s="48">
        <f>Calculations!M928</f>
        <v>3.5999999999999997E-2</v>
      </c>
      <c r="S951" s="48">
        <f>Calculations!R928</f>
        <v>0.78045227209167711</v>
      </c>
      <c r="T951" s="28" t="s">
        <v>2616</v>
      </c>
      <c r="U951" s="28" t="s">
        <v>2622</v>
      </c>
      <c r="V951" s="26" t="s">
        <v>2626</v>
      </c>
      <c r="W951" s="35" t="s">
        <v>2635</v>
      </c>
      <c r="X951" s="36"/>
    </row>
    <row r="952" spans="2:24" x14ac:dyDescent="0.2">
      <c r="B952" s="10" t="str">
        <f>Calculations!A929</f>
        <v>SE/008</v>
      </c>
      <c r="C952" s="10" t="str">
        <f>Calculations!B929</f>
        <v>Burnham Avenue Bierley</v>
      </c>
      <c r="D952" s="10" t="str">
        <f>Calculations!C929</f>
        <v>Residential</v>
      </c>
      <c r="E952" s="48">
        <f>Calculations!D929</f>
        <v>0.547763</v>
      </c>
      <c r="F952" s="48">
        <f>Calculations!H929</f>
        <v>0.547763</v>
      </c>
      <c r="G952" s="48">
        <f>Calculations!L929</f>
        <v>100</v>
      </c>
      <c r="H952" s="48">
        <f>Calculations!G929</f>
        <v>0</v>
      </c>
      <c r="I952" s="48">
        <f>Calculations!K929</f>
        <v>0</v>
      </c>
      <c r="J952" s="48">
        <f>Calculations!F929</f>
        <v>0</v>
      </c>
      <c r="K952" s="48">
        <f>Calculations!J929</f>
        <v>0</v>
      </c>
      <c r="L952" s="48">
        <f>Calculations!E929</f>
        <v>0</v>
      </c>
      <c r="M952" s="48">
        <f>Calculations!I929</f>
        <v>0</v>
      </c>
      <c r="N952" s="48">
        <f>Calculations!Q929</f>
        <v>1.0035593697499999E-2</v>
      </c>
      <c r="O952" s="48">
        <f>Calculations!V929</f>
        <v>1.8321050705323287</v>
      </c>
      <c r="P952" s="48">
        <f>Calculations!O929</f>
        <v>0</v>
      </c>
      <c r="Q952" s="48">
        <f>Calculations!T929</f>
        <v>0</v>
      </c>
      <c r="R952" s="48">
        <f>Calculations!M929</f>
        <v>0</v>
      </c>
      <c r="S952" s="48">
        <f>Calculations!R929</f>
        <v>0</v>
      </c>
      <c r="T952" s="28" t="s">
        <v>2616</v>
      </c>
      <c r="U952" s="28" t="s">
        <v>2622</v>
      </c>
      <c r="V952" s="26" t="s">
        <v>2626</v>
      </c>
      <c r="W952" s="35" t="s">
        <v>2635</v>
      </c>
      <c r="X952" s="36"/>
    </row>
    <row r="953" spans="2:24" x14ac:dyDescent="0.2">
      <c r="B953" s="10" t="str">
        <f>Calculations!A930</f>
        <v>SE/010</v>
      </c>
      <c r="C953" s="10" t="str">
        <f>Calculations!B930</f>
        <v>New Lane Laisterdyke</v>
      </c>
      <c r="D953" s="10" t="str">
        <f>Calculations!C930</f>
        <v>Residential</v>
      </c>
      <c r="E953" s="48">
        <f>Calculations!D930</f>
        <v>3.8827199999999999</v>
      </c>
      <c r="F953" s="48">
        <f>Calculations!H930</f>
        <v>3.8827199999999999</v>
      </c>
      <c r="G953" s="48">
        <f>Calculations!L930</f>
        <v>100</v>
      </c>
      <c r="H953" s="48">
        <f>Calculations!G930</f>
        <v>0</v>
      </c>
      <c r="I953" s="48">
        <f>Calculations!K930</f>
        <v>0</v>
      </c>
      <c r="J953" s="48">
        <f>Calculations!F930</f>
        <v>0</v>
      </c>
      <c r="K953" s="48">
        <f>Calculations!J930</f>
        <v>0</v>
      </c>
      <c r="L953" s="48">
        <f>Calculations!E930</f>
        <v>0</v>
      </c>
      <c r="M953" s="48">
        <f>Calculations!I930</f>
        <v>0</v>
      </c>
      <c r="N953" s="48">
        <f>Calculations!Q930</f>
        <v>0.40243024369620001</v>
      </c>
      <c r="O953" s="48">
        <f>Calculations!V930</f>
        <v>10.364647558829892</v>
      </c>
      <c r="P953" s="48">
        <f>Calculations!O930</f>
        <v>0.14494809525419999</v>
      </c>
      <c r="Q953" s="48">
        <f>Calculations!T930</f>
        <v>3.7331585912504637</v>
      </c>
      <c r="R953" s="48">
        <f>Calculations!M930</f>
        <v>8.10844404337E-2</v>
      </c>
      <c r="S953" s="48">
        <f>Calculations!R930</f>
        <v>2.0883411740661186</v>
      </c>
      <c r="T953" s="28" t="s">
        <v>2616</v>
      </c>
      <c r="U953" s="28" t="s">
        <v>2622</v>
      </c>
      <c r="V953" s="26" t="s">
        <v>2626</v>
      </c>
      <c r="W953" s="35" t="s">
        <v>2635</v>
      </c>
      <c r="X953" s="36"/>
    </row>
    <row r="954" spans="2:24" x14ac:dyDescent="0.2">
      <c r="B954" s="10" t="str">
        <f>Calculations!A931</f>
        <v>SE/011</v>
      </c>
      <c r="C954" s="10" t="str">
        <f>Calculations!B931</f>
        <v>Springwood Gardens West Bowling</v>
      </c>
      <c r="D954" s="10" t="str">
        <f>Calculations!C931</f>
        <v>Residential</v>
      </c>
      <c r="E954" s="48">
        <f>Calculations!D931</f>
        <v>0.72687299999999999</v>
      </c>
      <c r="F954" s="48">
        <f>Calculations!H931</f>
        <v>0.72687299999999999</v>
      </c>
      <c r="G954" s="48">
        <f>Calculations!L931</f>
        <v>100</v>
      </c>
      <c r="H954" s="48">
        <f>Calculations!G931</f>
        <v>0</v>
      </c>
      <c r="I954" s="48">
        <f>Calculations!K931</f>
        <v>0</v>
      </c>
      <c r="J954" s="48">
        <f>Calculations!F931</f>
        <v>0</v>
      </c>
      <c r="K954" s="48">
        <f>Calculations!J931</f>
        <v>0</v>
      </c>
      <c r="L954" s="48">
        <f>Calculations!E931</f>
        <v>0</v>
      </c>
      <c r="M954" s="48">
        <f>Calculations!I931</f>
        <v>0</v>
      </c>
      <c r="N954" s="48">
        <f>Calculations!Q931</f>
        <v>1.6232117039800001E-2</v>
      </c>
      <c r="O954" s="48">
        <f>Calculations!V931</f>
        <v>2.2331434844601468</v>
      </c>
      <c r="P954" s="48">
        <f>Calculations!O931</f>
        <v>0</v>
      </c>
      <c r="Q954" s="48">
        <f>Calculations!T931</f>
        <v>0</v>
      </c>
      <c r="R954" s="48">
        <f>Calculations!M931</f>
        <v>0</v>
      </c>
      <c r="S954" s="48">
        <f>Calculations!R931</f>
        <v>0</v>
      </c>
      <c r="T954" s="28" t="s">
        <v>2616</v>
      </c>
      <c r="U954" s="28" t="s">
        <v>2622</v>
      </c>
      <c r="V954" s="26" t="s">
        <v>2626</v>
      </c>
      <c r="W954" s="35" t="s">
        <v>2635</v>
      </c>
      <c r="X954" s="36"/>
    </row>
    <row r="955" spans="2:24" x14ac:dyDescent="0.2">
      <c r="B955" s="10" t="str">
        <f>Calculations!A932</f>
        <v>SE/012</v>
      </c>
      <c r="C955" s="10" t="str">
        <f>Calculations!B932</f>
        <v>Railway Street</v>
      </c>
      <c r="D955" s="10" t="str">
        <f>Calculations!C932</f>
        <v>Residential</v>
      </c>
      <c r="E955" s="48">
        <f>Calculations!D932</f>
        <v>0.53947900000000004</v>
      </c>
      <c r="F955" s="48">
        <f>Calculations!H932</f>
        <v>0.53947900000000004</v>
      </c>
      <c r="G955" s="48">
        <f>Calculations!L932</f>
        <v>100</v>
      </c>
      <c r="H955" s="48">
        <f>Calculations!G932</f>
        <v>0</v>
      </c>
      <c r="I955" s="48">
        <f>Calculations!K932</f>
        <v>0</v>
      </c>
      <c r="J955" s="48">
        <f>Calculations!F932</f>
        <v>0</v>
      </c>
      <c r="K955" s="48">
        <f>Calculations!J932</f>
        <v>0</v>
      </c>
      <c r="L955" s="48">
        <f>Calculations!E932</f>
        <v>0</v>
      </c>
      <c r="M955" s="48">
        <f>Calculations!I932</f>
        <v>0</v>
      </c>
      <c r="N955" s="48">
        <f>Calculations!Q932</f>
        <v>0</v>
      </c>
      <c r="O955" s="48">
        <f>Calculations!V932</f>
        <v>0</v>
      </c>
      <c r="P955" s="48">
        <f>Calculations!O932</f>
        <v>0</v>
      </c>
      <c r="Q955" s="48">
        <f>Calculations!T932</f>
        <v>0</v>
      </c>
      <c r="R955" s="48">
        <f>Calculations!M932</f>
        <v>0</v>
      </c>
      <c r="S955" s="48">
        <f>Calculations!R932</f>
        <v>0</v>
      </c>
      <c r="T955" s="28" t="s">
        <v>2616</v>
      </c>
      <c r="U955" s="28" t="s">
        <v>2622</v>
      </c>
      <c r="V955" s="26" t="s">
        <v>2627</v>
      </c>
      <c r="W955" s="35" t="s">
        <v>2631</v>
      </c>
      <c r="X955" s="36"/>
    </row>
    <row r="956" spans="2:24" x14ac:dyDescent="0.2">
      <c r="B956" s="10" t="str">
        <f>Calculations!A933</f>
        <v>SE/013</v>
      </c>
      <c r="C956" s="10" t="str">
        <f>Calculations!B933</f>
        <v>Railway Street</v>
      </c>
      <c r="D956" s="10" t="str">
        <f>Calculations!C933</f>
        <v>Residential</v>
      </c>
      <c r="E956" s="48">
        <f>Calculations!D933</f>
        <v>0.51496699999999995</v>
      </c>
      <c r="F956" s="48">
        <f>Calculations!H933</f>
        <v>0.51496699999999995</v>
      </c>
      <c r="G956" s="48">
        <f>Calculations!L933</f>
        <v>100</v>
      </c>
      <c r="H956" s="48">
        <f>Calculations!G933</f>
        <v>0</v>
      </c>
      <c r="I956" s="48">
        <f>Calculations!K933</f>
        <v>0</v>
      </c>
      <c r="J956" s="48">
        <f>Calculations!F933</f>
        <v>0</v>
      </c>
      <c r="K956" s="48">
        <f>Calculations!J933</f>
        <v>0</v>
      </c>
      <c r="L956" s="48">
        <f>Calculations!E933</f>
        <v>0</v>
      </c>
      <c r="M956" s="48">
        <f>Calculations!I933</f>
        <v>0</v>
      </c>
      <c r="N956" s="48">
        <f>Calculations!Q933</f>
        <v>0</v>
      </c>
      <c r="O956" s="48">
        <f>Calculations!V933</f>
        <v>0</v>
      </c>
      <c r="P956" s="48">
        <f>Calculations!O933</f>
        <v>0</v>
      </c>
      <c r="Q956" s="48">
        <f>Calculations!T933</f>
        <v>0</v>
      </c>
      <c r="R956" s="48">
        <f>Calculations!M933</f>
        <v>0</v>
      </c>
      <c r="S956" s="48">
        <f>Calculations!R933</f>
        <v>0</v>
      </c>
      <c r="T956" s="28" t="s">
        <v>2616</v>
      </c>
      <c r="U956" s="28" t="s">
        <v>2622</v>
      </c>
      <c r="V956" s="26" t="s">
        <v>2627</v>
      </c>
      <c r="W956" s="35" t="s">
        <v>2631</v>
      </c>
      <c r="X956" s="36"/>
    </row>
    <row r="957" spans="2:24" x14ac:dyDescent="0.2">
      <c r="B957" s="10" t="str">
        <f>Calculations!A934</f>
        <v>SE/014</v>
      </c>
      <c r="C957" s="10" t="str">
        <f>Calculations!B934</f>
        <v>Spen View Lane/Shetcliffe Lane, Bierley</v>
      </c>
      <c r="D957" s="10" t="str">
        <f>Calculations!C934</f>
        <v>Residential</v>
      </c>
      <c r="E957" s="48">
        <f>Calculations!D934</f>
        <v>3.7662</v>
      </c>
      <c r="F957" s="48">
        <f>Calculations!H934</f>
        <v>3.7662</v>
      </c>
      <c r="G957" s="48">
        <f>Calculations!L934</f>
        <v>100</v>
      </c>
      <c r="H957" s="48">
        <f>Calculations!G934</f>
        <v>0</v>
      </c>
      <c r="I957" s="48">
        <f>Calculations!K934</f>
        <v>0</v>
      </c>
      <c r="J957" s="48">
        <f>Calculations!F934</f>
        <v>0</v>
      </c>
      <c r="K957" s="48">
        <f>Calculations!J934</f>
        <v>0</v>
      </c>
      <c r="L957" s="48">
        <f>Calculations!E934</f>
        <v>0</v>
      </c>
      <c r="M957" s="48">
        <f>Calculations!I934</f>
        <v>0</v>
      </c>
      <c r="N957" s="48">
        <f>Calculations!Q934</f>
        <v>0.17296768035260002</v>
      </c>
      <c r="O957" s="48">
        <f>Calculations!V934</f>
        <v>4.5926313088152515</v>
      </c>
      <c r="P957" s="48">
        <f>Calculations!O934</f>
        <v>5.3966975821599997E-2</v>
      </c>
      <c r="Q957" s="48">
        <f>Calculations!T934</f>
        <v>1.4329291015240826</v>
      </c>
      <c r="R957" s="48">
        <f>Calculations!M934</f>
        <v>2.9313098992099999E-2</v>
      </c>
      <c r="S957" s="48">
        <f>Calculations!R934</f>
        <v>0.77832029611013753</v>
      </c>
      <c r="T957" s="28" t="s">
        <v>2616</v>
      </c>
      <c r="U957" s="28" t="s">
        <v>2622</v>
      </c>
      <c r="V957" s="26" t="s">
        <v>2626</v>
      </c>
      <c r="W957" s="35" t="s">
        <v>2635</v>
      </c>
      <c r="X957" s="36"/>
    </row>
    <row r="958" spans="2:24" x14ac:dyDescent="0.2">
      <c r="B958" s="10" t="str">
        <f>Calculations!A935</f>
        <v>SE/014</v>
      </c>
      <c r="C958" s="10" t="str">
        <f>Calculations!B935</f>
        <v>Spen View Lane/Shetcliffe Lane, Bierley</v>
      </c>
      <c r="D958" s="10" t="str">
        <f>Calculations!C935</f>
        <v>Residential</v>
      </c>
      <c r="E958" s="48">
        <f>Calculations!D935</f>
        <v>3.7662</v>
      </c>
      <c r="F958" s="48">
        <f>Calculations!H935</f>
        <v>3.7662</v>
      </c>
      <c r="G958" s="48">
        <f>Calculations!L935</f>
        <v>100</v>
      </c>
      <c r="H958" s="48">
        <f>Calculations!G935</f>
        <v>0</v>
      </c>
      <c r="I958" s="48">
        <f>Calculations!K935</f>
        <v>0</v>
      </c>
      <c r="J958" s="48">
        <f>Calculations!F935</f>
        <v>0</v>
      </c>
      <c r="K958" s="48">
        <f>Calculations!J935</f>
        <v>0</v>
      </c>
      <c r="L958" s="48">
        <f>Calculations!E935</f>
        <v>0</v>
      </c>
      <c r="M958" s="48">
        <f>Calculations!I935</f>
        <v>0</v>
      </c>
      <c r="N958" s="48">
        <f>Calculations!Q935</f>
        <v>0.17296768035260002</v>
      </c>
      <c r="O958" s="48">
        <f>Calculations!V935</f>
        <v>4.5926313088152515</v>
      </c>
      <c r="P958" s="48">
        <f>Calculations!O935</f>
        <v>5.3966975821599997E-2</v>
      </c>
      <c r="Q958" s="48">
        <f>Calculations!T935</f>
        <v>1.4329291015240826</v>
      </c>
      <c r="R958" s="48">
        <f>Calculations!M935</f>
        <v>2.9313098992099999E-2</v>
      </c>
      <c r="S958" s="48">
        <f>Calculations!R935</f>
        <v>0.77832029611013753</v>
      </c>
      <c r="T958" s="28" t="s">
        <v>2616</v>
      </c>
      <c r="U958" s="28" t="s">
        <v>2622</v>
      </c>
      <c r="V958" s="26" t="s">
        <v>2626</v>
      </c>
      <c r="W958" s="35" t="s">
        <v>2635</v>
      </c>
      <c r="X958" s="36"/>
    </row>
    <row r="959" spans="2:24" x14ac:dyDescent="0.2">
      <c r="B959" s="10" t="str">
        <f>Calculations!A936</f>
        <v>SE/015</v>
      </c>
      <c r="C959" s="10" t="str">
        <f>Calculations!B936</f>
        <v>Upper Castle Street West Bowling</v>
      </c>
      <c r="D959" s="10" t="str">
        <f>Calculations!C936</f>
        <v>Residential</v>
      </c>
      <c r="E959" s="48">
        <f>Calculations!D936</f>
        <v>1.5234300000000001</v>
      </c>
      <c r="F959" s="48">
        <f>Calculations!H936</f>
        <v>1.5156817163896101</v>
      </c>
      <c r="G959" s="48">
        <f>Calculations!L936</f>
        <v>99.491392212941193</v>
      </c>
      <c r="H959" s="48">
        <f>Calculations!G936</f>
        <v>6.1174655359299999E-3</v>
      </c>
      <c r="I959" s="48">
        <f>Calculations!K936</f>
        <v>0.40155868900638686</v>
      </c>
      <c r="J959" s="48">
        <f>Calculations!F936</f>
        <v>1.63081807446E-3</v>
      </c>
      <c r="K959" s="48">
        <f>Calculations!J936</f>
        <v>0.10704909805242119</v>
      </c>
      <c r="L959" s="48">
        <f>Calculations!E936</f>
        <v>0</v>
      </c>
      <c r="M959" s="48">
        <f>Calculations!I936</f>
        <v>0</v>
      </c>
      <c r="N959" s="48">
        <f>Calculations!Q936</f>
        <v>8.8788808550227999E-2</v>
      </c>
      <c r="O959" s="48">
        <f>Calculations!V936</f>
        <v>5.8282171514429937</v>
      </c>
      <c r="P959" s="48">
        <f>Calculations!O936</f>
        <v>1.2894102671827999E-2</v>
      </c>
      <c r="Q959" s="48">
        <f>Calculations!T936</f>
        <v>0.84638629092429574</v>
      </c>
      <c r="R959" s="48">
        <f>Calculations!M936</f>
        <v>5.2311936027999997E-5</v>
      </c>
      <c r="S959" s="48">
        <f>Calculations!R936</f>
        <v>3.4338260391353717E-3</v>
      </c>
      <c r="T959" s="28" t="s">
        <v>2616</v>
      </c>
      <c r="U959" s="28" t="s">
        <v>2622</v>
      </c>
      <c r="V959" s="26" t="s">
        <v>2625</v>
      </c>
      <c r="W959" s="35" t="s">
        <v>2630</v>
      </c>
      <c r="X959" s="36"/>
    </row>
    <row r="960" spans="2:24" x14ac:dyDescent="0.2">
      <c r="B960" s="10" t="str">
        <f>Calculations!A937</f>
        <v>SE/016</v>
      </c>
      <c r="C960" s="10" t="str">
        <f>Calculations!B937</f>
        <v>Dick Lane - Cutler Heights</v>
      </c>
      <c r="D960" s="10" t="str">
        <f>Calculations!C937</f>
        <v>Residential</v>
      </c>
      <c r="E960" s="48">
        <f>Calculations!D937</f>
        <v>0.38728499999999999</v>
      </c>
      <c r="F960" s="48">
        <f>Calculations!H937</f>
        <v>0.38728499999999999</v>
      </c>
      <c r="G960" s="48">
        <f>Calculations!L937</f>
        <v>100</v>
      </c>
      <c r="H960" s="48">
        <f>Calculations!G937</f>
        <v>0</v>
      </c>
      <c r="I960" s="48">
        <f>Calculations!K937</f>
        <v>0</v>
      </c>
      <c r="J960" s="48">
        <f>Calculations!F937</f>
        <v>0</v>
      </c>
      <c r="K960" s="48">
        <f>Calculations!J937</f>
        <v>0</v>
      </c>
      <c r="L960" s="48">
        <f>Calculations!E937</f>
        <v>0</v>
      </c>
      <c r="M960" s="48">
        <f>Calculations!I937</f>
        <v>0</v>
      </c>
      <c r="N960" s="48">
        <f>Calculations!Q937</f>
        <v>9.0735238675899998E-4</v>
      </c>
      <c r="O960" s="48">
        <f>Calculations!V937</f>
        <v>0.23428544528164014</v>
      </c>
      <c r="P960" s="48">
        <f>Calculations!O937</f>
        <v>0</v>
      </c>
      <c r="Q960" s="48">
        <f>Calculations!T937</f>
        <v>0</v>
      </c>
      <c r="R960" s="48">
        <f>Calculations!M937</f>
        <v>0</v>
      </c>
      <c r="S960" s="48">
        <f>Calculations!R937</f>
        <v>0</v>
      </c>
      <c r="T960" s="28" t="s">
        <v>2616</v>
      </c>
      <c r="U960" s="28" t="s">
        <v>2622</v>
      </c>
      <c r="V960" s="26" t="s">
        <v>2626</v>
      </c>
      <c r="W960" s="35" t="s">
        <v>2635</v>
      </c>
      <c r="X960" s="36"/>
    </row>
    <row r="961" spans="2:24" x14ac:dyDescent="0.2">
      <c r="B961" s="10" t="str">
        <f>Calculations!A938</f>
        <v>SE/017</v>
      </c>
      <c r="C961" s="10" t="str">
        <f>Calculations!B938</f>
        <v>William Street, Laisterdyke</v>
      </c>
      <c r="D961" s="10" t="str">
        <f>Calculations!C938</f>
        <v>Residential</v>
      </c>
      <c r="E961" s="48">
        <f>Calculations!D938</f>
        <v>0.53069</v>
      </c>
      <c r="F961" s="48">
        <f>Calculations!H938</f>
        <v>0.53069</v>
      </c>
      <c r="G961" s="48">
        <f>Calculations!L938</f>
        <v>100</v>
      </c>
      <c r="H961" s="48">
        <f>Calculations!G938</f>
        <v>0</v>
      </c>
      <c r="I961" s="48">
        <f>Calculations!K938</f>
        <v>0</v>
      </c>
      <c r="J961" s="48">
        <f>Calculations!F938</f>
        <v>0</v>
      </c>
      <c r="K961" s="48">
        <f>Calculations!J938</f>
        <v>0</v>
      </c>
      <c r="L961" s="48">
        <f>Calculations!E938</f>
        <v>0</v>
      </c>
      <c r="M961" s="48">
        <f>Calculations!I938</f>
        <v>0</v>
      </c>
      <c r="N961" s="48">
        <f>Calculations!Q938</f>
        <v>0</v>
      </c>
      <c r="O961" s="48">
        <f>Calculations!V938</f>
        <v>0</v>
      </c>
      <c r="P961" s="48">
        <f>Calculations!O938</f>
        <v>0</v>
      </c>
      <c r="Q961" s="48">
        <f>Calculations!T938</f>
        <v>0</v>
      </c>
      <c r="R961" s="48">
        <f>Calculations!M938</f>
        <v>0</v>
      </c>
      <c r="S961" s="48">
        <f>Calculations!R938</f>
        <v>0</v>
      </c>
      <c r="T961" s="28" t="s">
        <v>2616</v>
      </c>
      <c r="U961" s="28" t="s">
        <v>2622</v>
      </c>
      <c r="V961" s="26" t="s">
        <v>2627</v>
      </c>
      <c r="W961" s="35" t="s">
        <v>2631</v>
      </c>
      <c r="X961" s="36"/>
    </row>
    <row r="962" spans="2:24" x14ac:dyDescent="0.2">
      <c r="B962" s="10" t="str">
        <f>Calculations!A939</f>
        <v>SE/019</v>
      </c>
      <c r="C962" s="10" t="str">
        <f>Calculations!B939</f>
        <v>Longfield Drive, Dudley Hill</v>
      </c>
      <c r="D962" s="10" t="str">
        <f>Calculations!C939</f>
        <v>Residential</v>
      </c>
      <c r="E962" s="48">
        <f>Calculations!D939</f>
        <v>1.15886</v>
      </c>
      <c r="F962" s="48">
        <f>Calculations!H939</f>
        <v>1.15886</v>
      </c>
      <c r="G962" s="48">
        <f>Calculations!L939</f>
        <v>100</v>
      </c>
      <c r="H962" s="48">
        <f>Calculations!G939</f>
        <v>0</v>
      </c>
      <c r="I962" s="48">
        <f>Calculations!K939</f>
        <v>0</v>
      </c>
      <c r="J962" s="48">
        <f>Calculations!F939</f>
        <v>0</v>
      </c>
      <c r="K962" s="48">
        <f>Calculations!J939</f>
        <v>0</v>
      </c>
      <c r="L962" s="48">
        <f>Calculations!E939</f>
        <v>0</v>
      </c>
      <c r="M962" s="48">
        <f>Calculations!I939</f>
        <v>0</v>
      </c>
      <c r="N962" s="48">
        <f>Calculations!Q939</f>
        <v>2.9010390545E-2</v>
      </c>
      <c r="O962" s="48">
        <f>Calculations!V939</f>
        <v>2.5033559312600313</v>
      </c>
      <c r="P962" s="48">
        <f>Calculations!O939</f>
        <v>1.2800000000000001E-2</v>
      </c>
      <c r="Q962" s="48">
        <f>Calculations!T939</f>
        <v>1.1045337659423917</v>
      </c>
      <c r="R962" s="48">
        <f>Calculations!M939</f>
        <v>0</v>
      </c>
      <c r="S962" s="48">
        <f>Calculations!R939</f>
        <v>0</v>
      </c>
      <c r="T962" s="28" t="s">
        <v>2616</v>
      </c>
      <c r="U962" s="28" t="s">
        <v>2622</v>
      </c>
      <c r="V962" s="26" t="s">
        <v>2626</v>
      </c>
      <c r="W962" s="35" t="s">
        <v>2635</v>
      </c>
      <c r="X962" s="36"/>
    </row>
    <row r="963" spans="2:24" x14ac:dyDescent="0.2">
      <c r="B963" s="10" t="str">
        <f>Calculations!A940</f>
        <v>SE/020</v>
      </c>
      <c r="C963" s="10" t="str">
        <f>Calculations!B940</f>
        <v>Heshbon Street, Sticker Lane</v>
      </c>
      <c r="D963" s="10" t="str">
        <f>Calculations!C940</f>
        <v>Residential</v>
      </c>
      <c r="E963" s="48">
        <f>Calculations!D940</f>
        <v>0.88377399999999995</v>
      </c>
      <c r="F963" s="48">
        <f>Calculations!H940</f>
        <v>0.88377399999999995</v>
      </c>
      <c r="G963" s="48">
        <f>Calculations!L940</f>
        <v>100</v>
      </c>
      <c r="H963" s="48">
        <f>Calculations!G940</f>
        <v>0</v>
      </c>
      <c r="I963" s="48">
        <f>Calculations!K940</f>
        <v>0</v>
      </c>
      <c r="J963" s="48">
        <f>Calculations!F940</f>
        <v>0</v>
      </c>
      <c r="K963" s="48">
        <f>Calculations!J940</f>
        <v>0</v>
      </c>
      <c r="L963" s="48">
        <f>Calculations!E940</f>
        <v>0</v>
      </c>
      <c r="M963" s="48">
        <f>Calculations!I940</f>
        <v>0</v>
      </c>
      <c r="N963" s="48">
        <f>Calculations!Q940</f>
        <v>0</v>
      </c>
      <c r="O963" s="48">
        <f>Calculations!V940</f>
        <v>0</v>
      </c>
      <c r="P963" s="48">
        <f>Calculations!O940</f>
        <v>0</v>
      </c>
      <c r="Q963" s="48">
        <f>Calculations!T940</f>
        <v>0</v>
      </c>
      <c r="R963" s="48">
        <f>Calculations!M940</f>
        <v>0</v>
      </c>
      <c r="S963" s="48">
        <f>Calculations!R940</f>
        <v>0</v>
      </c>
      <c r="T963" s="28" t="s">
        <v>2616</v>
      </c>
      <c r="U963" s="28" t="s">
        <v>2622</v>
      </c>
      <c r="V963" s="26" t="s">
        <v>2627</v>
      </c>
      <c r="W963" s="35" t="s">
        <v>2631</v>
      </c>
      <c r="X963" s="36"/>
    </row>
    <row r="964" spans="2:24" x14ac:dyDescent="0.2">
      <c r="B964" s="10" t="str">
        <f>Calculations!A941</f>
        <v>SE/021</v>
      </c>
      <c r="C964" s="10" t="str">
        <f>Calculations!B941</f>
        <v>Munster Street Dudley Hill</v>
      </c>
      <c r="D964" s="10" t="str">
        <f>Calculations!C941</f>
        <v>Residential</v>
      </c>
      <c r="E964" s="48">
        <f>Calculations!D941</f>
        <v>0.28489399999999998</v>
      </c>
      <c r="F964" s="48">
        <f>Calculations!H941</f>
        <v>0.28489399999999998</v>
      </c>
      <c r="G964" s="48">
        <f>Calculations!L941</f>
        <v>100</v>
      </c>
      <c r="H964" s="48">
        <f>Calculations!G941</f>
        <v>0</v>
      </c>
      <c r="I964" s="48">
        <f>Calculations!K941</f>
        <v>0</v>
      </c>
      <c r="J964" s="48">
        <f>Calculations!F941</f>
        <v>0</v>
      </c>
      <c r="K964" s="48">
        <f>Calculations!J941</f>
        <v>0</v>
      </c>
      <c r="L964" s="48">
        <f>Calculations!E941</f>
        <v>0</v>
      </c>
      <c r="M964" s="48">
        <f>Calculations!I941</f>
        <v>0</v>
      </c>
      <c r="N964" s="48">
        <f>Calculations!Q941</f>
        <v>0</v>
      </c>
      <c r="O964" s="48">
        <f>Calculations!V941</f>
        <v>0</v>
      </c>
      <c r="P964" s="48">
        <f>Calculations!O941</f>
        <v>0</v>
      </c>
      <c r="Q964" s="48">
        <f>Calculations!T941</f>
        <v>0</v>
      </c>
      <c r="R964" s="48">
        <f>Calculations!M941</f>
        <v>0</v>
      </c>
      <c r="S964" s="48">
        <f>Calculations!R941</f>
        <v>0</v>
      </c>
      <c r="T964" s="28" t="s">
        <v>2616</v>
      </c>
      <c r="U964" s="28" t="s">
        <v>2622</v>
      </c>
      <c r="V964" s="26" t="s">
        <v>2627</v>
      </c>
      <c r="W964" s="35" t="s">
        <v>2631</v>
      </c>
      <c r="X964" s="36"/>
    </row>
    <row r="965" spans="2:24" x14ac:dyDescent="0.2">
      <c r="B965" s="10" t="str">
        <f>Calculations!A942</f>
        <v>SE/022</v>
      </c>
      <c r="C965" s="10" t="str">
        <f>Calculations!B942</f>
        <v>Sticker Lane</v>
      </c>
      <c r="D965" s="10" t="str">
        <f>Calculations!C942</f>
        <v>Residential</v>
      </c>
      <c r="E965" s="48">
        <f>Calculations!D942</f>
        <v>2.3892199999999999</v>
      </c>
      <c r="F965" s="48">
        <f>Calculations!H942</f>
        <v>2.3892199999999999</v>
      </c>
      <c r="G965" s="48">
        <f>Calculations!L942</f>
        <v>100</v>
      </c>
      <c r="H965" s="48">
        <f>Calculations!G942</f>
        <v>0</v>
      </c>
      <c r="I965" s="48">
        <f>Calculations!K942</f>
        <v>0</v>
      </c>
      <c r="J965" s="48">
        <f>Calculations!F942</f>
        <v>0</v>
      </c>
      <c r="K965" s="48">
        <f>Calculations!J942</f>
        <v>0</v>
      </c>
      <c r="L965" s="48">
        <f>Calculations!E942</f>
        <v>0</v>
      </c>
      <c r="M965" s="48">
        <f>Calculations!I942</f>
        <v>0</v>
      </c>
      <c r="N965" s="48">
        <f>Calculations!Q942</f>
        <v>0.21105021089000001</v>
      </c>
      <c r="O965" s="48">
        <f>Calculations!V942</f>
        <v>8.8334356354793631</v>
      </c>
      <c r="P965" s="48">
        <f>Calculations!O942</f>
        <v>2.5600000000000001E-2</v>
      </c>
      <c r="Q965" s="48">
        <f>Calculations!T942</f>
        <v>1.0714793949489794</v>
      </c>
      <c r="R965" s="48">
        <f>Calculations!M942</f>
        <v>0</v>
      </c>
      <c r="S965" s="48">
        <f>Calculations!R942</f>
        <v>0</v>
      </c>
      <c r="T965" s="28" t="s">
        <v>2616</v>
      </c>
      <c r="U965" s="28" t="s">
        <v>2622</v>
      </c>
      <c r="V965" s="26" t="s">
        <v>2626</v>
      </c>
      <c r="W965" s="35" t="s">
        <v>2635</v>
      </c>
      <c r="X965" s="36"/>
    </row>
    <row r="966" spans="2:24" x14ac:dyDescent="0.2">
      <c r="B966" s="10" t="str">
        <f>Calculations!A943</f>
        <v>SE/023A</v>
      </c>
      <c r="C966" s="10" t="str">
        <f>Calculations!B943</f>
        <v>Parry Lane</v>
      </c>
      <c r="D966" s="10" t="str">
        <f>Calculations!C943</f>
        <v>Residential</v>
      </c>
      <c r="E966" s="48">
        <f>Calculations!D943</f>
        <v>0.246473</v>
      </c>
      <c r="F966" s="48">
        <f>Calculations!H943</f>
        <v>0.246473</v>
      </c>
      <c r="G966" s="48">
        <f>Calculations!L943</f>
        <v>100</v>
      </c>
      <c r="H966" s="48">
        <f>Calculations!G943</f>
        <v>0</v>
      </c>
      <c r="I966" s="48">
        <f>Calculations!K943</f>
        <v>0</v>
      </c>
      <c r="J966" s="48">
        <f>Calculations!F943</f>
        <v>0</v>
      </c>
      <c r="K966" s="48">
        <f>Calculations!J943</f>
        <v>0</v>
      </c>
      <c r="L966" s="48">
        <f>Calculations!E943</f>
        <v>0</v>
      </c>
      <c r="M966" s="48">
        <f>Calculations!I943</f>
        <v>0</v>
      </c>
      <c r="N966" s="48">
        <f>Calculations!Q943</f>
        <v>0</v>
      </c>
      <c r="O966" s="48">
        <f>Calculations!V943</f>
        <v>0</v>
      </c>
      <c r="P966" s="48">
        <f>Calculations!O943</f>
        <v>0</v>
      </c>
      <c r="Q966" s="48">
        <f>Calculations!T943</f>
        <v>0</v>
      </c>
      <c r="R966" s="48">
        <f>Calculations!M943</f>
        <v>0</v>
      </c>
      <c r="S966" s="48">
        <f>Calculations!R943</f>
        <v>0</v>
      </c>
      <c r="T966" s="28" t="s">
        <v>2616</v>
      </c>
      <c r="U966" s="28" t="s">
        <v>2622</v>
      </c>
      <c r="V966" s="26" t="s">
        <v>2627</v>
      </c>
      <c r="W966" s="35" t="s">
        <v>2631</v>
      </c>
      <c r="X966" s="36"/>
    </row>
    <row r="967" spans="2:24" x14ac:dyDescent="0.2">
      <c r="B967" s="10" t="str">
        <f>Calculations!A944</f>
        <v>SE/023B</v>
      </c>
      <c r="C967" s="10" t="str">
        <f>Calculations!B944</f>
        <v>Parry Lane</v>
      </c>
      <c r="D967" s="10" t="str">
        <f>Calculations!C944</f>
        <v>Residential</v>
      </c>
      <c r="E967" s="48">
        <f>Calculations!D944</f>
        <v>5.37165E-2</v>
      </c>
      <c r="F967" s="48">
        <f>Calculations!H944</f>
        <v>5.37165E-2</v>
      </c>
      <c r="G967" s="48">
        <f>Calculations!L944</f>
        <v>100</v>
      </c>
      <c r="H967" s="48">
        <f>Calculations!G944</f>
        <v>0</v>
      </c>
      <c r="I967" s="48">
        <f>Calculations!K944</f>
        <v>0</v>
      </c>
      <c r="J967" s="48">
        <f>Calculations!F944</f>
        <v>0</v>
      </c>
      <c r="K967" s="48">
        <f>Calculations!J944</f>
        <v>0</v>
      </c>
      <c r="L967" s="48">
        <f>Calculations!E944</f>
        <v>0</v>
      </c>
      <c r="M967" s="48">
        <f>Calculations!I944</f>
        <v>0</v>
      </c>
      <c r="N967" s="48">
        <f>Calculations!Q944</f>
        <v>0</v>
      </c>
      <c r="O967" s="48">
        <f>Calculations!V944</f>
        <v>0</v>
      </c>
      <c r="P967" s="48">
        <f>Calculations!O944</f>
        <v>0</v>
      </c>
      <c r="Q967" s="48">
        <f>Calculations!T944</f>
        <v>0</v>
      </c>
      <c r="R967" s="48">
        <f>Calculations!M944</f>
        <v>0</v>
      </c>
      <c r="S967" s="48">
        <f>Calculations!R944</f>
        <v>0</v>
      </c>
      <c r="T967" s="28" t="s">
        <v>2616</v>
      </c>
      <c r="U967" s="28" t="s">
        <v>2622</v>
      </c>
      <c r="V967" s="26" t="s">
        <v>2627</v>
      </c>
      <c r="W967" s="35" t="s">
        <v>2631</v>
      </c>
      <c r="X967" s="36"/>
    </row>
    <row r="968" spans="2:24" x14ac:dyDescent="0.2">
      <c r="B968" s="10" t="str">
        <f>Calculations!A945</f>
        <v>SE/023C</v>
      </c>
      <c r="C968" s="10" t="str">
        <f>Calculations!B945</f>
        <v>Lower Lane</v>
      </c>
      <c r="D968" s="10" t="str">
        <f>Calculations!C945</f>
        <v>Residential</v>
      </c>
      <c r="E968" s="48">
        <f>Calculations!D945</f>
        <v>0.63208200000000003</v>
      </c>
      <c r="F968" s="48">
        <f>Calculations!H945</f>
        <v>0.63208200000000003</v>
      </c>
      <c r="G968" s="48">
        <f>Calculations!L945</f>
        <v>100</v>
      </c>
      <c r="H968" s="48">
        <f>Calculations!G945</f>
        <v>0</v>
      </c>
      <c r="I968" s="48">
        <f>Calculations!K945</f>
        <v>0</v>
      </c>
      <c r="J968" s="48">
        <f>Calculations!F945</f>
        <v>0</v>
      </c>
      <c r="K968" s="48">
        <f>Calculations!J945</f>
        <v>0</v>
      </c>
      <c r="L968" s="48">
        <f>Calculations!E945</f>
        <v>0</v>
      </c>
      <c r="M968" s="48">
        <f>Calculations!I945</f>
        <v>0</v>
      </c>
      <c r="N968" s="48">
        <f>Calculations!Q945</f>
        <v>0</v>
      </c>
      <c r="O968" s="48">
        <f>Calculations!V945</f>
        <v>0</v>
      </c>
      <c r="P968" s="48">
        <f>Calculations!O945</f>
        <v>0</v>
      </c>
      <c r="Q968" s="48">
        <f>Calculations!T945</f>
        <v>0</v>
      </c>
      <c r="R968" s="48">
        <f>Calculations!M945</f>
        <v>0</v>
      </c>
      <c r="S968" s="48">
        <f>Calculations!R945</f>
        <v>0</v>
      </c>
      <c r="T968" s="28" t="s">
        <v>2616</v>
      </c>
      <c r="U968" s="28" t="s">
        <v>2622</v>
      </c>
      <c r="V968" s="26" t="s">
        <v>2627</v>
      </c>
      <c r="W968" s="35" t="s">
        <v>2631</v>
      </c>
      <c r="X968" s="36"/>
    </row>
    <row r="969" spans="2:24" x14ac:dyDescent="0.2">
      <c r="B969" s="10" t="str">
        <f>Calculations!A946</f>
        <v>SE/024</v>
      </c>
      <c r="C969" s="10" t="str">
        <f>Calculations!B946</f>
        <v>Sticker lane</v>
      </c>
      <c r="D969" s="10" t="str">
        <f>Calculations!C946</f>
        <v>Residential</v>
      </c>
      <c r="E969" s="48">
        <f>Calculations!D946</f>
        <v>1.4227700000000001</v>
      </c>
      <c r="F969" s="48">
        <f>Calculations!H946</f>
        <v>1.4227700000000001</v>
      </c>
      <c r="G969" s="48">
        <f>Calculations!L946</f>
        <v>100</v>
      </c>
      <c r="H969" s="48">
        <f>Calculations!G946</f>
        <v>0</v>
      </c>
      <c r="I969" s="48">
        <f>Calculations!K946</f>
        <v>0</v>
      </c>
      <c r="J969" s="48">
        <f>Calculations!F946</f>
        <v>0</v>
      </c>
      <c r="K969" s="48">
        <f>Calculations!J946</f>
        <v>0</v>
      </c>
      <c r="L969" s="48">
        <f>Calculations!E946</f>
        <v>0</v>
      </c>
      <c r="M969" s="48">
        <f>Calculations!I946</f>
        <v>0</v>
      </c>
      <c r="N969" s="48">
        <f>Calculations!Q946</f>
        <v>1.05914935705E-2</v>
      </c>
      <c r="O969" s="48">
        <f>Calculations!V946</f>
        <v>0.7444276707057359</v>
      </c>
      <c r="P969" s="48">
        <f>Calculations!O946</f>
        <v>0</v>
      </c>
      <c r="Q969" s="48">
        <f>Calculations!T946</f>
        <v>0</v>
      </c>
      <c r="R969" s="48">
        <f>Calculations!M946</f>
        <v>0</v>
      </c>
      <c r="S969" s="48">
        <f>Calculations!R946</f>
        <v>0</v>
      </c>
      <c r="T969" s="28" t="s">
        <v>2616</v>
      </c>
      <c r="U969" s="28" t="s">
        <v>2622</v>
      </c>
      <c r="V969" s="26" t="s">
        <v>2626</v>
      </c>
      <c r="W969" s="35" t="s">
        <v>2635</v>
      </c>
      <c r="X969" s="36"/>
    </row>
    <row r="970" spans="2:24" x14ac:dyDescent="0.2">
      <c r="B970" s="10" t="str">
        <f>Calculations!A947</f>
        <v>SE/026</v>
      </c>
      <c r="C970" s="10" t="str">
        <f>Calculations!B947</f>
        <v>Laisterdyke Lane, Laisterdyke</v>
      </c>
      <c r="D970" s="10" t="str">
        <f>Calculations!C947</f>
        <v>Residential</v>
      </c>
      <c r="E970" s="48">
        <f>Calculations!D947</f>
        <v>1.9901</v>
      </c>
      <c r="F970" s="48">
        <f>Calculations!H947</f>
        <v>1.9901</v>
      </c>
      <c r="G970" s="48">
        <f>Calculations!L947</f>
        <v>100</v>
      </c>
      <c r="H970" s="48">
        <f>Calculations!G947</f>
        <v>0</v>
      </c>
      <c r="I970" s="48">
        <f>Calculations!K947</f>
        <v>0</v>
      </c>
      <c r="J970" s="48">
        <f>Calculations!F947</f>
        <v>0</v>
      </c>
      <c r="K970" s="48">
        <f>Calculations!J947</f>
        <v>0</v>
      </c>
      <c r="L970" s="48">
        <f>Calculations!E947</f>
        <v>0</v>
      </c>
      <c r="M970" s="48">
        <f>Calculations!I947</f>
        <v>0</v>
      </c>
      <c r="N970" s="48">
        <f>Calculations!Q947</f>
        <v>0.1731794230856</v>
      </c>
      <c r="O970" s="48">
        <f>Calculations!V947</f>
        <v>8.7020462833827441</v>
      </c>
      <c r="P970" s="48">
        <f>Calculations!O947</f>
        <v>0.11687610734949999</v>
      </c>
      <c r="Q970" s="48">
        <f>Calculations!T947</f>
        <v>5.8728761041907438</v>
      </c>
      <c r="R970" s="48">
        <f>Calculations!M947</f>
        <v>9.4399999999999998E-2</v>
      </c>
      <c r="S970" s="48">
        <f>Calculations!R947</f>
        <v>4.7434802271242651</v>
      </c>
      <c r="T970" s="28" t="s">
        <v>2616</v>
      </c>
      <c r="U970" s="28" t="s">
        <v>2622</v>
      </c>
      <c r="V970" s="26" t="s">
        <v>2626</v>
      </c>
      <c r="W970" s="35" t="s">
        <v>2635</v>
      </c>
      <c r="X970" s="36"/>
    </row>
    <row r="971" spans="2:24" x14ac:dyDescent="0.2">
      <c r="B971" s="10" t="str">
        <f>Calculations!A948</f>
        <v>SE/027</v>
      </c>
      <c r="C971" s="10" t="str">
        <f>Calculations!B948</f>
        <v>Rooley Lane</v>
      </c>
      <c r="D971" s="10" t="str">
        <f>Calculations!C948</f>
        <v>Residential</v>
      </c>
      <c r="E971" s="48">
        <f>Calculations!D948</f>
        <v>1.14764</v>
      </c>
      <c r="F971" s="48">
        <f>Calculations!H948</f>
        <v>1.14764</v>
      </c>
      <c r="G971" s="48">
        <f>Calculations!L948</f>
        <v>100</v>
      </c>
      <c r="H971" s="48">
        <f>Calculations!G948</f>
        <v>0</v>
      </c>
      <c r="I971" s="48">
        <f>Calculations!K948</f>
        <v>0</v>
      </c>
      <c r="J971" s="48">
        <f>Calculations!F948</f>
        <v>0</v>
      </c>
      <c r="K971" s="48">
        <f>Calculations!J948</f>
        <v>0</v>
      </c>
      <c r="L971" s="48">
        <f>Calculations!E948</f>
        <v>0</v>
      </c>
      <c r="M971" s="48">
        <f>Calculations!I948</f>
        <v>0</v>
      </c>
      <c r="N971" s="48">
        <f>Calculations!Q948</f>
        <v>0</v>
      </c>
      <c r="O971" s="48">
        <f>Calculations!V948</f>
        <v>0</v>
      </c>
      <c r="P971" s="48">
        <f>Calculations!O948</f>
        <v>0</v>
      </c>
      <c r="Q971" s="48">
        <f>Calculations!T948</f>
        <v>0</v>
      </c>
      <c r="R971" s="48">
        <f>Calculations!M948</f>
        <v>0</v>
      </c>
      <c r="S971" s="48">
        <f>Calculations!R948</f>
        <v>0</v>
      </c>
      <c r="T971" s="28" t="s">
        <v>2616</v>
      </c>
      <c r="U971" s="28" t="s">
        <v>2622</v>
      </c>
      <c r="V971" s="26" t="s">
        <v>2626</v>
      </c>
      <c r="W971" s="35" t="s">
        <v>2635</v>
      </c>
      <c r="X971" s="36"/>
    </row>
    <row r="972" spans="2:24" ht="25.5" x14ac:dyDescent="0.2">
      <c r="B972" s="10" t="str">
        <f>Calculations!A526</f>
        <v>KY/139</v>
      </c>
      <c r="C972" s="10" t="str">
        <f>Calculations!B526</f>
        <v>Castle Mill, Becks Road</v>
      </c>
      <c r="D972" s="10" t="str">
        <f>Calculations!C526</f>
        <v>Residential</v>
      </c>
      <c r="E972" s="48">
        <f>Calculations!D526</f>
        <v>1.3465100000000001</v>
      </c>
      <c r="F972" s="48">
        <f>Calculations!H526</f>
        <v>1.0399682178012</v>
      </c>
      <c r="G972" s="48">
        <f>Calculations!L526</f>
        <v>77.234347892046841</v>
      </c>
      <c r="H972" s="48">
        <f>Calculations!G526</f>
        <v>0.14121373118399999</v>
      </c>
      <c r="I972" s="48">
        <f>Calculations!K526</f>
        <v>10.487388224669699</v>
      </c>
      <c r="J972" s="48">
        <f>Calculations!F526</f>
        <v>0.113022464011</v>
      </c>
      <c r="K972" s="48">
        <f>Calculations!J526</f>
        <v>8.3937337272652996</v>
      </c>
      <c r="L972" s="48">
        <f>Calculations!E526</f>
        <v>5.2305587003800003E-2</v>
      </c>
      <c r="M972" s="48">
        <f>Calculations!I526</f>
        <v>3.8845301560181502</v>
      </c>
      <c r="N972" s="48">
        <f>Calculations!Q526</f>
        <v>0.19836630997400001</v>
      </c>
      <c r="O972" s="48">
        <f>Calculations!V526</f>
        <v>14.731885390676638</v>
      </c>
      <c r="P972" s="48">
        <f>Calculations!O526</f>
        <v>0.151892399974</v>
      </c>
      <c r="Q972" s="48">
        <f>Calculations!T526</f>
        <v>11.280450941619446</v>
      </c>
      <c r="R972" s="48">
        <f>Calculations!M526</f>
        <v>0.138352065345</v>
      </c>
      <c r="S972" s="48">
        <f>Calculations!R526</f>
        <v>10.27486356172624</v>
      </c>
      <c r="T972" s="28" t="s">
        <v>2615</v>
      </c>
      <c r="U972" s="28" t="s">
        <v>2622</v>
      </c>
      <c r="V972" s="26" t="s">
        <v>2623</v>
      </c>
      <c r="W972" s="35" t="s">
        <v>2628</v>
      </c>
      <c r="X972" s="36"/>
    </row>
    <row r="973" spans="2:24" x14ac:dyDescent="0.2">
      <c r="B973" s="10" t="str">
        <f>Calculations!A950</f>
        <v>SE/029</v>
      </c>
      <c r="C973" s="10" t="str">
        <f>Calculations!B950</f>
        <v>Kesteven Close, Holmewood</v>
      </c>
      <c r="D973" s="10" t="str">
        <f>Calculations!C950</f>
        <v>Residential</v>
      </c>
      <c r="E973" s="48">
        <f>Calculations!D950</f>
        <v>0.65728799999999998</v>
      </c>
      <c r="F973" s="48">
        <f>Calculations!H950</f>
        <v>0.65728799999999998</v>
      </c>
      <c r="G973" s="48">
        <f>Calculations!L950</f>
        <v>100</v>
      </c>
      <c r="H973" s="48">
        <f>Calculations!G950</f>
        <v>0</v>
      </c>
      <c r="I973" s="48">
        <f>Calculations!K950</f>
        <v>0</v>
      </c>
      <c r="J973" s="48">
        <f>Calculations!F950</f>
        <v>0</v>
      </c>
      <c r="K973" s="48">
        <f>Calculations!J950</f>
        <v>0</v>
      </c>
      <c r="L973" s="48">
        <f>Calculations!E950</f>
        <v>0</v>
      </c>
      <c r="M973" s="48">
        <f>Calculations!I950</f>
        <v>0</v>
      </c>
      <c r="N973" s="48">
        <f>Calculations!Q950</f>
        <v>6.1580898770399999E-3</v>
      </c>
      <c r="O973" s="48">
        <f>Calculations!V950</f>
        <v>0.93689370215795809</v>
      </c>
      <c r="P973" s="48">
        <f>Calculations!O950</f>
        <v>0</v>
      </c>
      <c r="Q973" s="48">
        <f>Calculations!T950</f>
        <v>0</v>
      </c>
      <c r="R973" s="48">
        <f>Calculations!M950</f>
        <v>0</v>
      </c>
      <c r="S973" s="48">
        <f>Calculations!R950</f>
        <v>0</v>
      </c>
      <c r="T973" s="28" t="s">
        <v>2616</v>
      </c>
      <c r="U973" s="28" t="s">
        <v>2622</v>
      </c>
      <c r="V973" s="26" t="s">
        <v>2626</v>
      </c>
      <c r="W973" s="35" t="s">
        <v>2635</v>
      </c>
      <c r="X973" s="36"/>
    </row>
    <row r="974" spans="2:24" x14ac:dyDescent="0.2">
      <c r="B974" s="10" t="str">
        <f>Calculations!A951</f>
        <v>SE/030</v>
      </c>
      <c r="C974" s="10" t="str">
        <f>Calculations!B951</f>
        <v>Landscove Avenue, Holmewood</v>
      </c>
      <c r="D974" s="10" t="str">
        <f>Calculations!C951</f>
        <v>Residential</v>
      </c>
      <c r="E974" s="48">
        <f>Calculations!D951</f>
        <v>0.61961699999999997</v>
      </c>
      <c r="F974" s="48">
        <f>Calculations!H951</f>
        <v>0.61961699999999997</v>
      </c>
      <c r="G974" s="48">
        <f>Calculations!L951</f>
        <v>100</v>
      </c>
      <c r="H974" s="48">
        <f>Calculations!G951</f>
        <v>0</v>
      </c>
      <c r="I974" s="48">
        <f>Calculations!K951</f>
        <v>0</v>
      </c>
      <c r="J974" s="48">
        <f>Calculations!F951</f>
        <v>0</v>
      </c>
      <c r="K974" s="48">
        <f>Calculations!J951</f>
        <v>0</v>
      </c>
      <c r="L974" s="48">
        <f>Calculations!E951</f>
        <v>0</v>
      </c>
      <c r="M974" s="48">
        <f>Calculations!I951</f>
        <v>0</v>
      </c>
      <c r="N974" s="48">
        <f>Calculations!Q951</f>
        <v>1.97714382822E-4</v>
      </c>
      <c r="O974" s="48">
        <f>Calculations!V951</f>
        <v>3.1909128190801737E-2</v>
      </c>
      <c r="P974" s="48">
        <f>Calculations!O951</f>
        <v>0</v>
      </c>
      <c r="Q974" s="48">
        <f>Calculations!T951</f>
        <v>0</v>
      </c>
      <c r="R974" s="48">
        <f>Calculations!M951</f>
        <v>0</v>
      </c>
      <c r="S974" s="48">
        <f>Calculations!R951</f>
        <v>0</v>
      </c>
      <c r="T974" s="28" t="s">
        <v>2616</v>
      </c>
      <c r="U974" s="28" t="s">
        <v>2622</v>
      </c>
      <c r="V974" s="26" t="s">
        <v>2626</v>
      </c>
      <c r="W974" s="35" t="s">
        <v>2635</v>
      </c>
      <c r="X974" s="36"/>
    </row>
    <row r="975" spans="2:24" x14ac:dyDescent="0.2">
      <c r="B975" s="10" t="str">
        <f>Calculations!A952</f>
        <v>SE/031</v>
      </c>
      <c r="C975" s="10" t="str">
        <f>Calculations!B952</f>
        <v>Greyswood Drive, Holmewood</v>
      </c>
      <c r="D975" s="10" t="str">
        <f>Calculations!C952</f>
        <v>Residential</v>
      </c>
      <c r="E975" s="48">
        <f>Calculations!D952</f>
        <v>1.0218400000000001</v>
      </c>
      <c r="F975" s="48">
        <f>Calculations!H952</f>
        <v>1.0218400000000001</v>
      </c>
      <c r="G975" s="48">
        <f>Calculations!L952</f>
        <v>100</v>
      </c>
      <c r="H975" s="48">
        <f>Calculations!G952</f>
        <v>0</v>
      </c>
      <c r="I975" s="48">
        <f>Calculations!K952</f>
        <v>0</v>
      </c>
      <c r="J975" s="48">
        <f>Calculations!F952</f>
        <v>0</v>
      </c>
      <c r="K975" s="48">
        <f>Calculations!J952</f>
        <v>0</v>
      </c>
      <c r="L975" s="48">
        <f>Calculations!E952</f>
        <v>0</v>
      </c>
      <c r="M975" s="48">
        <f>Calculations!I952</f>
        <v>0</v>
      </c>
      <c r="N975" s="48">
        <f>Calculations!Q952</f>
        <v>1.6590675870600001E-2</v>
      </c>
      <c r="O975" s="48">
        <f>Calculations!V952</f>
        <v>1.6236079885892116</v>
      </c>
      <c r="P975" s="48">
        <f>Calculations!O952</f>
        <v>0</v>
      </c>
      <c r="Q975" s="48">
        <f>Calculations!T952</f>
        <v>0</v>
      </c>
      <c r="R975" s="48">
        <f>Calculations!M952</f>
        <v>0</v>
      </c>
      <c r="S975" s="48">
        <f>Calculations!R952</f>
        <v>0</v>
      </c>
      <c r="T975" s="28" t="s">
        <v>2616</v>
      </c>
      <c r="U975" s="28" t="s">
        <v>2622</v>
      </c>
      <c r="V975" s="26" t="s">
        <v>2626</v>
      </c>
      <c r="W975" s="35" t="s">
        <v>2635</v>
      </c>
      <c r="X975" s="36"/>
    </row>
    <row r="976" spans="2:24" x14ac:dyDescent="0.2">
      <c r="B976" s="10" t="str">
        <f>Calculations!A953</f>
        <v>SE/032</v>
      </c>
      <c r="C976" s="10" t="str">
        <f>Calculations!B953</f>
        <v>Stonyhurst Square, Holmewood</v>
      </c>
      <c r="D976" s="10" t="str">
        <f>Calculations!C953</f>
        <v>Residential</v>
      </c>
      <c r="E976" s="48">
        <f>Calculations!D953</f>
        <v>0.30672500000000003</v>
      </c>
      <c r="F976" s="48">
        <f>Calculations!H953</f>
        <v>0.30672500000000003</v>
      </c>
      <c r="G976" s="48">
        <f>Calculations!L953</f>
        <v>100</v>
      </c>
      <c r="H976" s="48">
        <f>Calculations!G953</f>
        <v>0</v>
      </c>
      <c r="I976" s="48">
        <f>Calculations!K953</f>
        <v>0</v>
      </c>
      <c r="J976" s="48">
        <f>Calculations!F953</f>
        <v>0</v>
      </c>
      <c r="K976" s="48">
        <f>Calculations!J953</f>
        <v>0</v>
      </c>
      <c r="L976" s="48">
        <f>Calculations!E953</f>
        <v>0</v>
      </c>
      <c r="M976" s="48">
        <f>Calculations!I953</f>
        <v>0</v>
      </c>
      <c r="N976" s="48">
        <f>Calculations!Q953</f>
        <v>8.5145096707699998E-4</v>
      </c>
      <c r="O976" s="48">
        <f>Calculations!V953</f>
        <v>0.27759425122732084</v>
      </c>
      <c r="P976" s="48">
        <f>Calculations!O953</f>
        <v>0</v>
      </c>
      <c r="Q976" s="48">
        <f>Calculations!T953</f>
        <v>0</v>
      </c>
      <c r="R976" s="48">
        <f>Calculations!M953</f>
        <v>0</v>
      </c>
      <c r="S976" s="48">
        <f>Calculations!R953</f>
        <v>0</v>
      </c>
      <c r="T976" s="28" t="s">
        <v>2616</v>
      </c>
      <c r="U976" s="28" t="s">
        <v>2622</v>
      </c>
      <c r="V976" s="26" t="s">
        <v>2626</v>
      </c>
      <c r="W976" s="35" t="s">
        <v>2635</v>
      </c>
      <c r="X976" s="36"/>
    </row>
    <row r="977" spans="2:24" x14ac:dyDescent="0.2">
      <c r="B977" s="10" t="str">
        <f>Calculations!A954</f>
        <v>SE/033</v>
      </c>
      <c r="C977" s="10" t="str">
        <f>Calculations!B954</f>
        <v>Land at Muirhead Fold,  Holmewood</v>
      </c>
      <c r="D977" s="10" t="str">
        <f>Calculations!C954</f>
        <v>Residential</v>
      </c>
      <c r="E977" s="48">
        <f>Calculations!D954</f>
        <v>0.59802699999999998</v>
      </c>
      <c r="F977" s="48">
        <f>Calculations!H954</f>
        <v>0.59802699999999998</v>
      </c>
      <c r="G977" s="48">
        <f>Calculations!L954</f>
        <v>100</v>
      </c>
      <c r="H977" s="48">
        <f>Calculations!G954</f>
        <v>0</v>
      </c>
      <c r="I977" s="48">
        <f>Calculations!K954</f>
        <v>0</v>
      </c>
      <c r="J977" s="48">
        <f>Calculations!F954</f>
        <v>0</v>
      </c>
      <c r="K977" s="48">
        <f>Calculations!J954</f>
        <v>0</v>
      </c>
      <c r="L977" s="48">
        <f>Calculations!E954</f>
        <v>0</v>
      </c>
      <c r="M977" s="48">
        <f>Calculations!I954</f>
        <v>0</v>
      </c>
      <c r="N977" s="48">
        <f>Calculations!Q954</f>
        <v>0</v>
      </c>
      <c r="O977" s="48">
        <f>Calculations!V954</f>
        <v>0</v>
      </c>
      <c r="P977" s="48">
        <f>Calculations!O954</f>
        <v>0</v>
      </c>
      <c r="Q977" s="48">
        <f>Calculations!T954</f>
        <v>0</v>
      </c>
      <c r="R977" s="48">
        <f>Calculations!M954</f>
        <v>0</v>
      </c>
      <c r="S977" s="48">
        <f>Calculations!R954</f>
        <v>0</v>
      </c>
      <c r="T977" s="28" t="s">
        <v>2616</v>
      </c>
      <c r="U977" s="28" t="s">
        <v>2622</v>
      </c>
      <c r="V977" s="26" t="s">
        <v>2627</v>
      </c>
      <c r="W977" s="35" t="s">
        <v>2631</v>
      </c>
      <c r="X977" s="36"/>
    </row>
    <row r="978" spans="2:24" x14ac:dyDescent="0.2">
      <c r="B978" s="10" t="str">
        <f>Calculations!A955</f>
        <v>SE/035</v>
      </c>
      <c r="C978" s="10" t="str">
        <f>Calculations!B955</f>
        <v>Bolling Hall Laundry - Off Rooley Lane</v>
      </c>
      <c r="D978" s="10" t="str">
        <f>Calculations!C955</f>
        <v>Residential</v>
      </c>
      <c r="E978" s="48">
        <f>Calculations!D955</f>
        <v>0.42726199999999998</v>
      </c>
      <c r="F978" s="48">
        <f>Calculations!H955</f>
        <v>0.42726199999999998</v>
      </c>
      <c r="G978" s="48">
        <f>Calculations!L955</f>
        <v>100</v>
      </c>
      <c r="H978" s="48">
        <f>Calculations!G955</f>
        <v>0</v>
      </c>
      <c r="I978" s="48">
        <f>Calculations!K955</f>
        <v>0</v>
      </c>
      <c r="J978" s="48">
        <f>Calculations!F955</f>
        <v>0</v>
      </c>
      <c r="K978" s="48">
        <f>Calculations!J955</f>
        <v>0</v>
      </c>
      <c r="L978" s="48">
        <f>Calculations!E955</f>
        <v>0</v>
      </c>
      <c r="M978" s="48">
        <f>Calculations!I955</f>
        <v>0</v>
      </c>
      <c r="N978" s="48">
        <f>Calculations!Q955</f>
        <v>2.7599280430620002E-2</v>
      </c>
      <c r="O978" s="48">
        <f>Calculations!V955</f>
        <v>6.4595682346241894</v>
      </c>
      <c r="P978" s="48">
        <f>Calculations!O955</f>
        <v>5.4733776053199996E-3</v>
      </c>
      <c r="Q978" s="48">
        <f>Calculations!T955</f>
        <v>1.2810354314963652</v>
      </c>
      <c r="R978" s="48">
        <f>Calculations!M955</f>
        <v>0</v>
      </c>
      <c r="S978" s="48">
        <f>Calculations!R955</f>
        <v>0</v>
      </c>
      <c r="T978" s="28" t="s">
        <v>2616</v>
      </c>
      <c r="U978" s="28" t="s">
        <v>2622</v>
      </c>
      <c r="V978" s="26" t="s">
        <v>2626</v>
      </c>
      <c r="W978" s="35" t="s">
        <v>2635</v>
      </c>
      <c r="X978" s="36"/>
    </row>
    <row r="979" spans="2:24" x14ac:dyDescent="0.2">
      <c r="B979" s="10" t="str">
        <f>Calculations!A956</f>
        <v>SE/036</v>
      </c>
      <c r="C979" s="10" t="str">
        <f>Calculations!B956</f>
        <v>Site off Shetcliffe Lane</v>
      </c>
      <c r="D979" s="10" t="str">
        <f>Calculations!C956</f>
        <v>Residential</v>
      </c>
      <c r="E979" s="48">
        <f>Calculations!D956</f>
        <v>2.3032499999999998</v>
      </c>
      <c r="F979" s="48">
        <f>Calculations!H956</f>
        <v>2.3032499999999998</v>
      </c>
      <c r="G979" s="48">
        <f>Calculations!L956</f>
        <v>100</v>
      </c>
      <c r="H979" s="48">
        <f>Calculations!G956</f>
        <v>0</v>
      </c>
      <c r="I979" s="48">
        <f>Calculations!K956</f>
        <v>0</v>
      </c>
      <c r="J979" s="48">
        <f>Calculations!F956</f>
        <v>0</v>
      </c>
      <c r="K979" s="48">
        <f>Calculations!J956</f>
        <v>0</v>
      </c>
      <c r="L979" s="48">
        <f>Calculations!E956</f>
        <v>0</v>
      </c>
      <c r="M979" s="48">
        <f>Calculations!I956</f>
        <v>0</v>
      </c>
      <c r="N979" s="48">
        <f>Calculations!Q956</f>
        <v>6.8297685659718999E-2</v>
      </c>
      <c r="O979" s="48">
        <f>Calculations!V956</f>
        <v>2.9652745320620433</v>
      </c>
      <c r="P979" s="48">
        <f>Calculations!O956</f>
        <v>2.4524962173519002E-2</v>
      </c>
      <c r="Q979" s="48">
        <f>Calculations!T956</f>
        <v>1.0647980971895801</v>
      </c>
      <c r="R979" s="48">
        <f>Calculations!M956</f>
        <v>4.5464000019000003E-5</v>
      </c>
      <c r="S979" s="48">
        <f>Calculations!R956</f>
        <v>1.9739064373819606E-3</v>
      </c>
      <c r="T979" s="28" t="s">
        <v>2616</v>
      </c>
      <c r="U979" s="28" t="s">
        <v>2622</v>
      </c>
      <c r="V979" s="26" t="s">
        <v>2626</v>
      </c>
      <c r="W979" s="35" t="s">
        <v>2635</v>
      </c>
      <c r="X979" s="36"/>
    </row>
    <row r="980" spans="2:24" x14ac:dyDescent="0.2">
      <c r="B980" s="10" t="str">
        <f>Calculations!A957</f>
        <v>SE/037</v>
      </c>
      <c r="C980" s="10" t="str">
        <f>Calculations!B957</f>
        <v>Cordingley Street, Holmewood</v>
      </c>
      <c r="D980" s="10" t="str">
        <f>Calculations!C957</f>
        <v>Residential</v>
      </c>
      <c r="E980" s="48">
        <f>Calculations!D957</f>
        <v>0.86665400000000004</v>
      </c>
      <c r="F980" s="48">
        <f>Calculations!H957</f>
        <v>0.86665400000000004</v>
      </c>
      <c r="G980" s="48">
        <f>Calculations!L957</f>
        <v>100</v>
      </c>
      <c r="H980" s="48">
        <f>Calculations!G957</f>
        <v>0</v>
      </c>
      <c r="I980" s="48">
        <f>Calculations!K957</f>
        <v>0</v>
      </c>
      <c r="J980" s="48">
        <f>Calculations!F957</f>
        <v>0</v>
      </c>
      <c r="K980" s="48">
        <f>Calculations!J957</f>
        <v>0</v>
      </c>
      <c r="L980" s="48">
        <f>Calculations!E957</f>
        <v>0</v>
      </c>
      <c r="M980" s="48">
        <f>Calculations!I957</f>
        <v>0</v>
      </c>
      <c r="N980" s="48">
        <f>Calculations!Q957</f>
        <v>0</v>
      </c>
      <c r="O980" s="48">
        <f>Calculations!V957</f>
        <v>0</v>
      </c>
      <c r="P980" s="48">
        <f>Calculations!O957</f>
        <v>0</v>
      </c>
      <c r="Q980" s="48">
        <f>Calculations!T957</f>
        <v>0</v>
      </c>
      <c r="R980" s="48">
        <f>Calculations!M957</f>
        <v>0</v>
      </c>
      <c r="S980" s="48">
        <f>Calculations!R957</f>
        <v>0</v>
      </c>
      <c r="T980" s="28" t="s">
        <v>2616</v>
      </c>
      <c r="U980" s="28" t="s">
        <v>2622</v>
      </c>
      <c r="V980" s="26" t="s">
        <v>2627</v>
      </c>
      <c r="W980" s="35" t="s">
        <v>2631</v>
      </c>
      <c r="X980" s="36"/>
    </row>
    <row r="981" spans="2:24" x14ac:dyDescent="0.2">
      <c r="B981" s="10" t="str">
        <f>Calculations!A958</f>
        <v>SE/038A</v>
      </c>
      <c r="C981" s="10" t="str">
        <f>Calculations!B958</f>
        <v>St Marys Square, Wyke</v>
      </c>
      <c r="D981" s="10" t="str">
        <f>Calculations!C958</f>
        <v>Residential</v>
      </c>
      <c r="E981" s="48">
        <f>Calculations!D958</f>
        <v>0.22031200000000001</v>
      </c>
      <c r="F981" s="48">
        <f>Calculations!H958</f>
        <v>0.22031200000000001</v>
      </c>
      <c r="G981" s="48">
        <f>Calculations!L958</f>
        <v>100</v>
      </c>
      <c r="H981" s="48">
        <f>Calculations!G958</f>
        <v>0</v>
      </c>
      <c r="I981" s="48">
        <f>Calculations!K958</f>
        <v>0</v>
      </c>
      <c r="J981" s="48">
        <f>Calculations!F958</f>
        <v>0</v>
      </c>
      <c r="K981" s="48">
        <f>Calculations!J958</f>
        <v>0</v>
      </c>
      <c r="L981" s="48">
        <f>Calculations!E958</f>
        <v>0</v>
      </c>
      <c r="M981" s="48">
        <f>Calculations!I958</f>
        <v>0</v>
      </c>
      <c r="N981" s="48">
        <f>Calculations!Q958</f>
        <v>0</v>
      </c>
      <c r="O981" s="48">
        <f>Calculations!V958</f>
        <v>0</v>
      </c>
      <c r="P981" s="48">
        <f>Calculations!O958</f>
        <v>0</v>
      </c>
      <c r="Q981" s="48">
        <f>Calculations!T958</f>
        <v>0</v>
      </c>
      <c r="R981" s="48">
        <f>Calculations!M958</f>
        <v>0</v>
      </c>
      <c r="S981" s="48">
        <f>Calculations!R958</f>
        <v>0</v>
      </c>
      <c r="T981" s="28" t="s">
        <v>2616</v>
      </c>
      <c r="U981" s="28" t="s">
        <v>2622</v>
      </c>
      <c r="V981" s="26" t="s">
        <v>2627</v>
      </c>
      <c r="W981" s="35" t="s">
        <v>2631</v>
      </c>
      <c r="X981" s="36"/>
    </row>
    <row r="982" spans="2:24" x14ac:dyDescent="0.2">
      <c r="B982" s="10" t="str">
        <f>Calculations!A959</f>
        <v>SE/038B</v>
      </c>
      <c r="C982" s="10" t="str">
        <f>Calculations!B959</f>
        <v>St Marys Square</v>
      </c>
      <c r="D982" s="10" t="str">
        <f>Calculations!C959</f>
        <v>Residential</v>
      </c>
      <c r="E982" s="48">
        <f>Calculations!D959</f>
        <v>0.262963</v>
      </c>
      <c r="F982" s="48">
        <f>Calculations!H959</f>
        <v>0.262963</v>
      </c>
      <c r="G982" s="48">
        <f>Calculations!L959</f>
        <v>100</v>
      </c>
      <c r="H982" s="48">
        <f>Calculations!G959</f>
        <v>0</v>
      </c>
      <c r="I982" s="48">
        <f>Calculations!K959</f>
        <v>0</v>
      </c>
      <c r="J982" s="48">
        <f>Calculations!F959</f>
        <v>0</v>
      </c>
      <c r="K982" s="48">
        <f>Calculations!J959</f>
        <v>0</v>
      </c>
      <c r="L982" s="48">
        <f>Calculations!E959</f>
        <v>0</v>
      </c>
      <c r="M982" s="48">
        <f>Calculations!I959</f>
        <v>0</v>
      </c>
      <c r="N982" s="48">
        <f>Calculations!Q959</f>
        <v>3.4970115415700002E-3</v>
      </c>
      <c r="O982" s="48">
        <f>Calculations!V959</f>
        <v>1.3298492721675674</v>
      </c>
      <c r="P982" s="48">
        <f>Calculations!O959</f>
        <v>0</v>
      </c>
      <c r="Q982" s="48">
        <f>Calculations!T959</f>
        <v>0</v>
      </c>
      <c r="R982" s="48">
        <f>Calculations!M959</f>
        <v>0</v>
      </c>
      <c r="S982" s="48">
        <f>Calculations!R959</f>
        <v>0</v>
      </c>
      <c r="T982" s="28" t="s">
        <v>2616</v>
      </c>
      <c r="U982" s="28" t="s">
        <v>2622</v>
      </c>
      <c r="V982" s="26" t="s">
        <v>2626</v>
      </c>
      <c r="W982" s="35" t="s">
        <v>2635</v>
      </c>
      <c r="X982" s="36"/>
    </row>
    <row r="983" spans="2:24" x14ac:dyDescent="0.2">
      <c r="B983" s="10" t="str">
        <f>Calculations!A960</f>
        <v>SE/042</v>
      </c>
      <c r="C983" s="10" t="str">
        <f>Calculations!B960</f>
        <v>496 Leeds Road</v>
      </c>
      <c r="D983" s="10" t="str">
        <f>Calculations!C960</f>
        <v>Residential</v>
      </c>
      <c r="E983" s="48">
        <f>Calculations!D960</f>
        <v>0.78328900000000001</v>
      </c>
      <c r="F983" s="48">
        <f>Calculations!H960</f>
        <v>0.78328900000000001</v>
      </c>
      <c r="G983" s="48">
        <f>Calculations!L960</f>
        <v>100</v>
      </c>
      <c r="H983" s="48">
        <f>Calculations!G960</f>
        <v>0</v>
      </c>
      <c r="I983" s="48">
        <f>Calculations!K960</f>
        <v>0</v>
      </c>
      <c r="J983" s="48">
        <f>Calculations!F960</f>
        <v>0</v>
      </c>
      <c r="K983" s="48">
        <f>Calculations!J960</f>
        <v>0</v>
      </c>
      <c r="L983" s="48">
        <f>Calculations!E960</f>
        <v>0</v>
      </c>
      <c r="M983" s="48">
        <f>Calculations!I960</f>
        <v>0</v>
      </c>
      <c r="N983" s="48">
        <f>Calculations!Q960</f>
        <v>3.0084560144499999E-3</v>
      </c>
      <c r="O983" s="48">
        <f>Calculations!V960</f>
        <v>0.38407995190153316</v>
      </c>
      <c r="P983" s="48">
        <f>Calculations!O960</f>
        <v>0</v>
      </c>
      <c r="Q983" s="48">
        <f>Calculations!T960</f>
        <v>0</v>
      </c>
      <c r="R983" s="48">
        <f>Calculations!M960</f>
        <v>0</v>
      </c>
      <c r="S983" s="48">
        <f>Calculations!R960</f>
        <v>0</v>
      </c>
      <c r="T983" s="28" t="s">
        <v>2616</v>
      </c>
      <c r="U983" s="28" t="s">
        <v>2622</v>
      </c>
      <c r="V983" s="26" t="s">
        <v>2626</v>
      </c>
      <c r="W983" s="35" t="s">
        <v>2635</v>
      </c>
      <c r="X983" s="36"/>
    </row>
    <row r="984" spans="2:24" x14ac:dyDescent="0.2">
      <c r="B984" s="10" t="str">
        <f>Calculations!A232</f>
        <v>CR/021</v>
      </c>
      <c r="C984" s="10" t="str">
        <f>Calculations!B232</f>
        <v>Dockfield Road, South, Shipley</v>
      </c>
      <c r="D984" s="10" t="str">
        <f>Calculations!C232</f>
        <v>Residential</v>
      </c>
      <c r="E984" s="48">
        <f>Calculations!D232</f>
        <v>0.68437099999999995</v>
      </c>
      <c r="F984" s="48">
        <f>Calculations!H232</f>
        <v>2.6849008764999932E-2</v>
      </c>
      <c r="G984" s="48">
        <f>Calculations!L232</f>
        <v>3.9231657631606152</v>
      </c>
      <c r="H984" s="48">
        <f>Calculations!G232</f>
        <v>0.18697178998700001</v>
      </c>
      <c r="I984" s="48">
        <f>Calculations!K232</f>
        <v>27.320238582143315</v>
      </c>
      <c r="J984" s="48">
        <f>Calculations!F232</f>
        <v>0.47055020124800001</v>
      </c>
      <c r="K984" s="48">
        <f>Calculations!J232</f>
        <v>68.756595654696071</v>
      </c>
      <c r="L984" s="48">
        <f>Calculations!E232</f>
        <v>0</v>
      </c>
      <c r="M984" s="48">
        <f>Calculations!I232</f>
        <v>0</v>
      </c>
      <c r="N984" s="48">
        <f>Calculations!Q232</f>
        <v>0.40014036542099002</v>
      </c>
      <c r="O984" s="48">
        <f>Calculations!V232</f>
        <v>58.468340333092726</v>
      </c>
      <c r="P984" s="48">
        <f>Calculations!O232</f>
        <v>3.0984367577989998E-2</v>
      </c>
      <c r="Q984" s="48">
        <f>Calculations!T232</f>
        <v>4.5274226374276525</v>
      </c>
      <c r="R984" s="48">
        <f>Calculations!M232</f>
        <v>2.0539287832900001E-3</v>
      </c>
      <c r="S984" s="48">
        <f>Calculations!R232</f>
        <v>0.30011920190802943</v>
      </c>
      <c r="T984" s="28" t="s">
        <v>2616</v>
      </c>
      <c r="U984" s="28" t="s">
        <v>2622</v>
      </c>
      <c r="V984" s="26" t="s">
        <v>2624</v>
      </c>
      <c r="W984" s="35" t="s">
        <v>2629</v>
      </c>
      <c r="X984" s="36"/>
    </row>
    <row r="985" spans="2:24" ht="25.5" x14ac:dyDescent="0.2">
      <c r="B985" s="10" t="str">
        <f>Calculations!A110</f>
        <v>BI/058</v>
      </c>
      <c r="C985" s="10" t="str">
        <f>Calculations!B110</f>
        <v>Croft Road, Crossflatts</v>
      </c>
      <c r="D985" s="10" t="str">
        <f>Calculations!C110</f>
        <v>Residential</v>
      </c>
      <c r="E985" s="48">
        <f>Calculations!D110</f>
        <v>1.46994</v>
      </c>
      <c r="F985" s="48">
        <f>Calculations!H110</f>
        <v>-3.4682181258892733E-6</v>
      </c>
      <c r="G985" s="48">
        <f>Calculations!L110</f>
        <v>-2.3594283616265111E-4</v>
      </c>
      <c r="H985" s="48">
        <f>Calculations!G110</f>
        <v>6.5555560312600004E-4</v>
      </c>
      <c r="I985" s="48">
        <f>Calculations!K110</f>
        <v>4.4597439563927782E-2</v>
      </c>
      <c r="J985" s="48">
        <f>Calculations!F110</f>
        <v>0.287552551175</v>
      </c>
      <c r="K985" s="48">
        <f>Calculations!J110</f>
        <v>19.56219649611549</v>
      </c>
      <c r="L985" s="48">
        <f>Calculations!E110</f>
        <v>1.1817353614399999</v>
      </c>
      <c r="M985" s="48">
        <f>Calculations!I110</f>
        <v>80.39344200715675</v>
      </c>
      <c r="N985" s="48">
        <f>Calculations!Q110</f>
        <v>1.3208102733755001</v>
      </c>
      <c r="O985" s="48">
        <f>Calculations!V110</f>
        <v>89.854706544178669</v>
      </c>
      <c r="P985" s="48">
        <f>Calculations!O110</f>
        <v>1.2409123952444001</v>
      </c>
      <c r="Q985" s="48">
        <f>Calculations!T110</f>
        <v>84.419254884172148</v>
      </c>
      <c r="R985" s="48">
        <f>Calculations!M110</f>
        <v>1.20169828573</v>
      </c>
      <c r="S985" s="48">
        <f>Calculations!R110</f>
        <v>81.751519499435361</v>
      </c>
      <c r="T985" s="28" t="s">
        <v>2615</v>
      </c>
      <c r="U985" s="28" t="s">
        <v>2622</v>
      </c>
      <c r="V985" s="26" t="s">
        <v>2623</v>
      </c>
      <c r="W985" s="35" t="s">
        <v>2628</v>
      </c>
      <c r="X985" s="36"/>
    </row>
    <row r="986" spans="2:24" x14ac:dyDescent="0.2">
      <c r="B986" s="10" t="str">
        <f>Calculations!A963</f>
        <v>SE/046</v>
      </c>
      <c r="C986" s="10" t="str">
        <f>Calculations!B963</f>
        <v>Ned Lane, Holmewood</v>
      </c>
      <c r="D986" s="10" t="str">
        <f>Calculations!C963</f>
        <v>Residential</v>
      </c>
      <c r="E986" s="48">
        <f>Calculations!D963</f>
        <v>2.9241000000000001</v>
      </c>
      <c r="F986" s="48">
        <f>Calculations!H963</f>
        <v>2.9241000000000001</v>
      </c>
      <c r="G986" s="48">
        <f>Calculations!L963</f>
        <v>100</v>
      </c>
      <c r="H986" s="48">
        <f>Calculations!G963</f>
        <v>0</v>
      </c>
      <c r="I986" s="48">
        <f>Calculations!K963</f>
        <v>0</v>
      </c>
      <c r="J986" s="48">
        <f>Calculations!F963</f>
        <v>0</v>
      </c>
      <c r="K986" s="48">
        <f>Calculations!J963</f>
        <v>0</v>
      </c>
      <c r="L986" s="48">
        <f>Calculations!E963</f>
        <v>0</v>
      </c>
      <c r="M986" s="48">
        <f>Calculations!I963</f>
        <v>0</v>
      </c>
      <c r="N986" s="48">
        <f>Calculations!Q963</f>
        <v>4.0919878259960005E-2</v>
      </c>
      <c r="O986" s="48">
        <f>Calculations!V963</f>
        <v>1.399400781777641</v>
      </c>
      <c r="P986" s="48">
        <f>Calculations!O963</f>
        <v>2.3928827509760001E-2</v>
      </c>
      <c r="Q986" s="48">
        <f>Calculations!T963</f>
        <v>0.81833136725009392</v>
      </c>
      <c r="R986" s="48">
        <f>Calculations!M963</f>
        <v>1.880922242E-2</v>
      </c>
      <c r="S986" s="48">
        <f>Calculations!R963</f>
        <v>0.64324826168735671</v>
      </c>
      <c r="T986" s="28" t="s">
        <v>2616</v>
      </c>
      <c r="U986" s="28" t="s">
        <v>2622</v>
      </c>
      <c r="V986" s="26" t="s">
        <v>2626</v>
      </c>
      <c r="W986" s="35" t="s">
        <v>2635</v>
      </c>
      <c r="X986" s="36"/>
    </row>
    <row r="987" spans="2:24" x14ac:dyDescent="0.2">
      <c r="B987" s="10" t="str">
        <f>Calculations!A964</f>
        <v>SE/047</v>
      </c>
      <c r="C987" s="10" t="str">
        <f>Calculations!B964</f>
        <v>Rooley Avenue, Odsal</v>
      </c>
      <c r="D987" s="10" t="str">
        <f>Calculations!C964</f>
        <v>Residential</v>
      </c>
      <c r="E987" s="48">
        <f>Calculations!D964</f>
        <v>3.7133799999999999</v>
      </c>
      <c r="F987" s="48">
        <f>Calculations!H964</f>
        <v>3.7133799999999999</v>
      </c>
      <c r="G987" s="48">
        <f>Calculations!L964</f>
        <v>100</v>
      </c>
      <c r="H987" s="48">
        <f>Calculations!G964</f>
        <v>0</v>
      </c>
      <c r="I987" s="48">
        <f>Calculations!K964</f>
        <v>0</v>
      </c>
      <c r="J987" s="48">
        <f>Calculations!F964</f>
        <v>0</v>
      </c>
      <c r="K987" s="48">
        <f>Calculations!J964</f>
        <v>0</v>
      </c>
      <c r="L987" s="48">
        <f>Calculations!E964</f>
        <v>0</v>
      </c>
      <c r="M987" s="48">
        <f>Calculations!I964</f>
        <v>0</v>
      </c>
      <c r="N987" s="48">
        <f>Calculations!Q964</f>
        <v>3.6400000000000002E-2</v>
      </c>
      <c r="O987" s="48">
        <f>Calculations!V964</f>
        <v>0.98023902751670988</v>
      </c>
      <c r="P987" s="48">
        <f>Calculations!O964</f>
        <v>0</v>
      </c>
      <c r="Q987" s="48">
        <f>Calculations!T964</f>
        <v>0</v>
      </c>
      <c r="R987" s="48">
        <f>Calculations!M964</f>
        <v>0</v>
      </c>
      <c r="S987" s="48">
        <f>Calculations!R964</f>
        <v>0</v>
      </c>
      <c r="T987" s="28" t="s">
        <v>2616</v>
      </c>
      <c r="U987" s="28" t="s">
        <v>2622</v>
      </c>
      <c r="V987" s="26" t="s">
        <v>2626</v>
      </c>
      <c r="W987" s="35" t="s">
        <v>2635</v>
      </c>
      <c r="X987" s="36"/>
    </row>
    <row r="988" spans="2:24" x14ac:dyDescent="0.2">
      <c r="B988" s="10" t="str">
        <f>Calculations!A965</f>
        <v>SE/048</v>
      </c>
      <c r="C988" s="10" t="str">
        <f>Calculations!B965</f>
        <v>Albert Terrace - Oakenshaw</v>
      </c>
      <c r="D988" s="10" t="str">
        <f>Calculations!C965</f>
        <v>Residential</v>
      </c>
      <c r="E988" s="48">
        <f>Calculations!D965</f>
        <v>0.80425999999999997</v>
      </c>
      <c r="F988" s="48">
        <f>Calculations!H965</f>
        <v>0.80425999999999997</v>
      </c>
      <c r="G988" s="48">
        <f>Calculations!L965</f>
        <v>100</v>
      </c>
      <c r="H988" s="48">
        <f>Calculations!G965</f>
        <v>0</v>
      </c>
      <c r="I988" s="48">
        <f>Calculations!K965</f>
        <v>0</v>
      </c>
      <c r="J988" s="48">
        <f>Calculations!F965</f>
        <v>0</v>
      </c>
      <c r="K988" s="48">
        <f>Calculations!J965</f>
        <v>0</v>
      </c>
      <c r="L988" s="48">
        <f>Calculations!E965</f>
        <v>0</v>
      </c>
      <c r="M988" s="48">
        <f>Calculations!I965</f>
        <v>0</v>
      </c>
      <c r="N988" s="48">
        <f>Calculations!Q965</f>
        <v>0.16092612566109998</v>
      </c>
      <c r="O988" s="48">
        <f>Calculations!V965</f>
        <v>20.009216629087607</v>
      </c>
      <c r="P988" s="48">
        <f>Calculations!O965</f>
        <v>3.5962674500100003E-2</v>
      </c>
      <c r="Q988" s="48">
        <f>Calculations!T965</f>
        <v>4.4715234501405021</v>
      </c>
      <c r="R988" s="48">
        <f>Calculations!M965</f>
        <v>2.7999580000099999E-2</v>
      </c>
      <c r="S988" s="48">
        <f>Calculations!R965</f>
        <v>3.4814089971029269</v>
      </c>
      <c r="T988" s="28" t="s">
        <v>2616</v>
      </c>
      <c r="U988" s="28" t="s">
        <v>2622</v>
      </c>
      <c r="V988" s="26" t="s">
        <v>2626</v>
      </c>
      <c r="W988" s="35" t="s">
        <v>2635</v>
      </c>
      <c r="X988" s="36"/>
    </row>
    <row r="989" spans="2:24" x14ac:dyDescent="0.2">
      <c r="B989" s="10" t="str">
        <f>Calculations!A966</f>
        <v>SE/050</v>
      </c>
      <c r="C989" s="10" t="str">
        <f>Calculations!B966</f>
        <v>Proctor Street playing fields, Off Tong Street, Holmewood</v>
      </c>
      <c r="D989" s="10" t="str">
        <f>Calculations!C966</f>
        <v>Residential</v>
      </c>
      <c r="E989" s="48">
        <f>Calculations!D966</f>
        <v>3.2721499999999999</v>
      </c>
      <c r="F989" s="48">
        <f>Calculations!H966</f>
        <v>3.2721499999999999</v>
      </c>
      <c r="G989" s="48">
        <f>Calculations!L966</f>
        <v>100</v>
      </c>
      <c r="H989" s="48">
        <f>Calculations!G966</f>
        <v>0</v>
      </c>
      <c r="I989" s="48">
        <f>Calculations!K966</f>
        <v>0</v>
      </c>
      <c r="J989" s="48">
        <f>Calculations!F966</f>
        <v>0</v>
      </c>
      <c r="K989" s="48">
        <f>Calculations!J966</f>
        <v>0</v>
      </c>
      <c r="L989" s="48">
        <f>Calculations!E966</f>
        <v>0</v>
      </c>
      <c r="M989" s="48">
        <f>Calculations!I966</f>
        <v>0</v>
      </c>
      <c r="N989" s="48">
        <f>Calculations!Q966</f>
        <v>0.10319678170803601</v>
      </c>
      <c r="O989" s="48">
        <f>Calculations!V966</f>
        <v>3.1537912903759304</v>
      </c>
      <c r="P989" s="48">
        <f>Calculations!O966</f>
        <v>2.02720000036E-4</v>
      </c>
      <c r="Q989" s="48">
        <f>Calculations!T966</f>
        <v>6.1953150080528091E-3</v>
      </c>
      <c r="R989" s="48">
        <f>Calculations!M966</f>
        <v>0</v>
      </c>
      <c r="S989" s="48">
        <f>Calculations!R966</f>
        <v>0</v>
      </c>
      <c r="T989" s="28" t="s">
        <v>2616</v>
      </c>
      <c r="U989" s="28" t="s">
        <v>2622</v>
      </c>
      <c r="V989" s="26" t="s">
        <v>2626</v>
      </c>
      <c r="W989" s="35" t="s">
        <v>2635</v>
      </c>
      <c r="X989" s="36"/>
    </row>
    <row r="990" spans="2:24" x14ac:dyDescent="0.2">
      <c r="B990" s="10" t="str">
        <f>Calculations!A967</f>
        <v>SE/051</v>
      </c>
      <c r="C990" s="10" t="str">
        <f>Calculations!B967</f>
        <v>Holme Lane, Holmewood</v>
      </c>
      <c r="D990" s="10" t="str">
        <f>Calculations!C967</f>
        <v>Residential</v>
      </c>
      <c r="E990" s="48">
        <f>Calculations!D967</f>
        <v>2.12907</v>
      </c>
      <c r="F990" s="48">
        <f>Calculations!H967</f>
        <v>2.12907</v>
      </c>
      <c r="G990" s="48">
        <f>Calculations!L967</f>
        <v>100</v>
      </c>
      <c r="H990" s="48">
        <f>Calculations!G967</f>
        <v>0</v>
      </c>
      <c r="I990" s="48">
        <f>Calculations!K967</f>
        <v>0</v>
      </c>
      <c r="J990" s="48">
        <f>Calculations!F967</f>
        <v>0</v>
      </c>
      <c r="K990" s="48">
        <f>Calculations!J967</f>
        <v>0</v>
      </c>
      <c r="L990" s="48">
        <f>Calculations!E967</f>
        <v>0</v>
      </c>
      <c r="M990" s="48">
        <f>Calculations!I967</f>
        <v>0</v>
      </c>
      <c r="N990" s="48">
        <f>Calculations!Q967</f>
        <v>0.17014774675277</v>
      </c>
      <c r="O990" s="48">
        <f>Calculations!V967</f>
        <v>7.9916464349584562</v>
      </c>
      <c r="P990" s="48">
        <f>Calculations!O967</f>
        <v>2.3738905139769999E-2</v>
      </c>
      <c r="Q990" s="48">
        <f>Calculations!T967</f>
        <v>1.1149894150859294</v>
      </c>
      <c r="R990" s="48">
        <f>Calculations!M967</f>
        <v>1.4016531742900001E-2</v>
      </c>
      <c r="S990" s="48">
        <f>Calculations!R967</f>
        <v>0.65834057794717893</v>
      </c>
      <c r="T990" s="28" t="s">
        <v>2616</v>
      </c>
      <c r="U990" s="28" t="s">
        <v>2622</v>
      </c>
      <c r="V990" s="26" t="s">
        <v>2626</v>
      </c>
      <c r="W990" s="35" t="s">
        <v>2635</v>
      </c>
      <c r="X990" s="36"/>
    </row>
    <row r="991" spans="2:24" x14ac:dyDescent="0.2">
      <c r="B991" s="10" t="str">
        <f>Calculations!A968</f>
        <v>SE/052</v>
      </c>
      <c r="C991" s="10" t="str">
        <f>Calculations!B968</f>
        <v>Dane Hill Drive, Holmewood</v>
      </c>
      <c r="D991" s="10" t="str">
        <f>Calculations!C968</f>
        <v>Residential</v>
      </c>
      <c r="E991" s="48">
        <f>Calculations!D968</f>
        <v>1.58755</v>
      </c>
      <c r="F991" s="48">
        <f>Calculations!H968</f>
        <v>1.58755</v>
      </c>
      <c r="G991" s="48">
        <f>Calculations!L968</f>
        <v>100</v>
      </c>
      <c r="H991" s="48">
        <f>Calculations!G968</f>
        <v>0</v>
      </c>
      <c r="I991" s="48">
        <f>Calculations!K968</f>
        <v>0</v>
      </c>
      <c r="J991" s="48">
        <f>Calculations!F968</f>
        <v>0</v>
      </c>
      <c r="K991" s="48">
        <f>Calculations!J968</f>
        <v>0</v>
      </c>
      <c r="L991" s="48">
        <f>Calculations!E968</f>
        <v>0</v>
      </c>
      <c r="M991" s="48">
        <f>Calculations!I968</f>
        <v>0</v>
      </c>
      <c r="N991" s="48">
        <f>Calculations!Q968</f>
        <v>3.1937693503939997E-2</v>
      </c>
      <c r="O991" s="48">
        <f>Calculations!V968</f>
        <v>2.0117598503316425</v>
      </c>
      <c r="P991" s="48">
        <f>Calculations!O968</f>
        <v>3.9881661724000002E-4</v>
      </c>
      <c r="Q991" s="48">
        <f>Calculations!T968</f>
        <v>2.5121515368964759E-2</v>
      </c>
      <c r="R991" s="48">
        <f>Calculations!M968</f>
        <v>0</v>
      </c>
      <c r="S991" s="48">
        <f>Calculations!R968</f>
        <v>0</v>
      </c>
      <c r="T991" s="28" t="s">
        <v>2616</v>
      </c>
      <c r="U991" s="28" t="s">
        <v>2622</v>
      </c>
      <c r="V991" s="26" t="s">
        <v>2626</v>
      </c>
      <c r="W991" s="35" t="s">
        <v>2635</v>
      </c>
      <c r="X991" s="36"/>
    </row>
    <row r="992" spans="2:24" x14ac:dyDescent="0.2">
      <c r="B992" s="10" t="str">
        <f>Calculations!A969</f>
        <v>SE/053</v>
      </c>
      <c r="C992" s="10" t="str">
        <f>Calculations!B969</f>
        <v>Mill Lane, Bradford</v>
      </c>
      <c r="D992" s="10" t="str">
        <f>Calculations!C969</f>
        <v>Residential</v>
      </c>
      <c r="E992" s="48">
        <f>Calculations!D969</f>
        <v>3.4756499999999999</v>
      </c>
      <c r="F992" s="48">
        <f>Calculations!H969</f>
        <v>2.90680266291603</v>
      </c>
      <c r="G992" s="48">
        <f>Calculations!L969</f>
        <v>83.633353845065812</v>
      </c>
      <c r="H992" s="48">
        <f>Calculations!G969</f>
        <v>0.383341652019</v>
      </c>
      <c r="I992" s="48">
        <f>Calculations!K969</f>
        <v>11.029351402442709</v>
      </c>
      <c r="J992" s="48">
        <f>Calculations!F969</f>
        <v>0.17912446554399999</v>
      </c>
      <c r="K992" s="48">
        <f>Calculations!J969</f>
        <v>5.1536968781091304</v>
      </c>
      <c r="L992" s="48">
        <f>Calculations!E969</f>
        <v>6.3812195209700003E-3</v>
      </c>
      <c r="M992" s="48">
        <f>Calculations!I969</f>
        <v>0.18359787438234576</v>
      </c>
      <c r="N992" s="48">
        <f>Calculations!Q969</f>
        <v>0.66681176932410002</v>
      </c>
      <c r="O992" s="48">
        <f>Calculations!V969</f>
        <v>19.185239288308665</v>
      </c>
      <c r="P992" s="48">
        <f>Calculations!O969</f>
        <v>8.8402681155099999E-2</v>
      </c>
      <c r="Q992" s="48">
        <f>Calculations!T969</f>
        <v>2.5434862876037574</v>
      </c>
      <c r="R992" s="48">
        <f>Calculations!M969</f>
        <v>4.5011222777600002E-2</v>
      </c>
      <c r="S992" s="48">
        <f>Calculations!R969</f>
        <v>1.2950447478198324</v>
      </c>
      <c r="T992" s="28" t="s">
        <v>2616</v>
      </c>
      <c r="U992" s="28" t="s">
        <v>2622</v>
      </c>
      <c r="V992" s="26" t="s">
        <v>2625</v>
      </c>
      <c r="W992" s="35" t="s">
        <v>2630</v>
      </c>
      <c r="X992" s="36"/>
    </row>
    <row r="993" spans="2:24" x14ac:dyDescent="0.2">
      <c r="B993" s="10" t="str">
        <f>Calculations!A970</f>
        <v>SE/054</v>
      </c>
      <c r="C993" s="10" t="str">
        <f>Calculations!B970</f>
        <v>Kesteven Road/Heysham Drive, Holmewood</v>
      </c>
      <c r="D993" s="10" t="str">
        <f>Calculations!C970</f>
        <v>Residential</v>
      </c>
      <c r="E993" s="48">
        <f>Calculations!D970</f>
        <v>1.0090399999999999</v>
      </c>
      <c r="F993" s="48">
        <f>Calculations!H970</f>
        <v>1.0090399999999999</v>
      </c>
      <c r="G993" s="48">
        <f>Calculations!L970</f>
        <v>100</v>
      </c>
      <c r="H993" s="48">
        <f>Calculations!G970</f>
        <v>0</v>
      </c>
      <c r="I993" s="48">
        <f>Calculations!K970</f>
        <v>0</v>
      </c>
      <c r="J993" s="48">
        <f>Calculations!F970</f>
        <v>0</v>
      </c>
      <c r="K993" s="48">
        <f>Calculations!J970</f>
        <v>0</v>
      </c>
      <c r="L993" s="48">
        <f>Calculations!E970</f>
        <v>0</v>
      </c>
      <c r="M993" s="48">
        <f>Calculations!I970</f>
        <v>0</v>
      </c>
      <c r="N993" s="48">
        <f>Calculations!Q970</f>
        <v>2.2963941887308E-2</v>
      </c>
      <c r="O993" s="48">
        <f>Calculations!V970</f>
        <v>2.2758207689792278</v>
      </c>
      <c r="P993" s="48">
        <f>Calculations!O970</f>
        <v>4.2312575000799999E-4</v>
      </c>
      <c r="Q993" s="48">
        <f>Calculations!T970</f>
        <v>4.1933496195195437E-2</v>
      </c>
      <c r="R993" s="48">
        <f>Calculations!M970</f>
        <v>0</v>
      </c>
      <c r="S993" s="48">
        <f>Calculations!R970</f>
        <v>0</v>
      </c>
      <c r="T993" s="28" t="s">
        <v>2616</v>
      </c>
      <c r="U993" s="28" t="s">
        <v>2622</v>
      </c>
      <c r="V993" s="26" t="s">
        <v>2626</v>
      </c>
      <c r="W993" s="35" t="s">
        <v>2635</v>
      </c>
      <c r="X993" s="36"/>
    </row>
    <row r="994" spans="2:24" x14ac:dyDescent="0.2">
      <c r="B994" s="10" t="str">
        <f>Calculations!A971</f>
        <v>SE/055</v>
      </c>
      <c r="C994" s="10" t="str">
        <f>Calculations!B971</f>
        <v>Ned Lane Holmewood</v>
      </c>
      <c r="D994" s="10" t="str">
        <f>Calculations!C971</f>
        <v>Residential</v>
      </c>
      <c r="E994" s="48">
        <f>Calculations!D971</f>
        <v>3.7348400000000002</v>
      </c>
      <c r="F994" s="48">
        <f>Calculations!H971</f>
        <v>3.7348400000000002</v>
      </c>
      <c r="G994" s="48">
        <f>Calculations!L971</f>
        <v>100</v>
      </c>
      <c r="H994" s="48">
        <f>Calculations!G971</f>
        <v>0</v>
      </c>
      <c r="I994" s="48">
        <f>Calculations!K971</f>
        <v>0</v>
      </c>
      <c r="J994" s="48">
        <f>Calculations!F971</f>
        <v>0</v>
      </c>
      <c r="K994" s="48">
        <f>Calculations!J971</f>
        <v>0</v>
      </c>
      <c r="L994" s="48">
        <f>Calculations!E971</f>
        <v>0</v>
      </c>
      <c r="M994" s="48">
        <f>Calculations!I971</f>
        <v>0</v>
      </c>
      <c r="N994" s="48">
        <f>Calculations!Q971</f>
        <v>0.47506334716999998</v>
      </c>
      <c r="O994" s="48">
        <f>Calculations!V971</f>
        <v>12.719777746034636</v>
      </c>
      <c r="P994" s="48">
        <f>Calculations!O971</f>
        <v>6.88E-2</v>
      </c>
      <c r="Q994" s="48">
        <f>Calculations!T971</f>
        <v>1.84211371839222</v>
      </c>
      <c r="R994" s="48">
        <f>Calculations!M971</f>
        <v>0</v>
      </c>
      <c r="S994" s="48">
        <f>Calculations!R971</f>
        <v>0</v>
      </c>
      <c r="T994" s="28" t="s">
        <v>2616</v>
      </c>
      <c r="U994" s="28" t="s">
        <v>2622</v>
      </c>
      <c r="V994" s="26" t="s">
        <v>2626</v>
      </c>
      <c r="W994" s="35" t="s">
        <v>2635</v>
      </c>
      <c r="X994" s="36"/>
    </row>
    <row r="995" spans="2:24" x14ac:dyDescent="0.2">
      <c r="B995" s="10" t="str">
        <f>Calculations!A972</f>
        <v>SE/056</v>
      </c>
      <c r="C995" s="10" t="str">
        <f>Calculations!B972</f>
        <v>West Gate Hill Street</v>
      </c>
      <c r="D995" s="10" t="str">
        <f>Calculations!C972</f>
        <v>Residential</v>
      </c>
      <c r="E995" s="48">
        <f>Calculations!D972</f>
        <v>1.21824</v>
      </c>
      <c r="F995" s="48">
        <f>Calculations!H972</f>
        <v>1.21824</v>
      </c>
      <c r="G995" s="48">
        <f>Calculations!L972</f>
        <v>100</v>
      </c>
      <c r="H995" s="48">
        <f>Calculations!G972</f>
        <v>0</v>
      </c>
      <c r="I995" s="48">
        <f>Calculations!K972</f>
        <v>0</v>
      </c>
      <c r="J995" s="48">
        <f>Calculations!F972</f>
        <v>0</v>
      </c>
      <c r="K995" s="48">
        <f>Calculations!J972</f>
        <v>0</v>
      </c>
      <c r="L995" s="48">
        <f>Calculations!E972</f>
        <v>0</v>
      </c>
      <c r="M995" s="48">
        <f>Calculations!I972</f>
        <v>0</v>
      </c>
      <c r="N995" s="48">
        <f>Calculations!Q972</f>
        <v>0.14644210809923999</v>
      </c>
      <c r="O995" s="48">
        <f>Calculations!V972</f>
        <v>12.0207929553487</v>
      </c>
      <c r="P995" s="48">
        <f>Calculations!O972</f>
        <v>6.062111315984E-2</v>
      </c>
      <c r="Q995" s="48">
        <f>Calculations!T972</f>
        <v>4.9761223699632255</v>
      </c>
      <c r="R995" s="48">
        <f>Calculations!M972</f>
        <v>5.1799069798399997E-3</v>
      </c>
      <c r="S995" s="48">
        <f>Calculations!R972</f>
        <v>0.42519593674809558</v>
      </c>
      <c r="T995" s="28" t="s">
        <v>2616</v>
      </c>
      <c r="U995" s="28" t="s">
        <v>2622</v>
      </c>
      <c r="V995" s="26" t="s">
        <v>2626</v>
      </c>
      <c r="W995" s="35" t="s">
        <v>2635</v>
      </c>
      <c r="X995" s="36"/>
    </row>
    <row r="996" spans="2:24" x14ac:dyDescent="0.2">
      <c r="B996" s="10" t="str">
        <f>Calculations!A973</f>
        <v>SE/057</v>
      </c>
      <c r="C996" s="10" t="str">
        <f>Calculations!B973</f>
        <v>Westgate Hill Street - Tong</v>
      </c>
      <c r="D996" s="10" t="str">
        <f>Calculations!C973</f>
        <v>Residential</v>
      </c>
      <c r="E996" s="48">
        <f>Calculations!D973</f>
        <v>1.5490600000000001</v>
      </c>
      <c r="F996" s="48">
        <f>Calculations!H973</f>
        <v>1.5490600000000001</v>
      </c>
      <c r="G996" s="48">
        <f>Calculations!L973</f>
        <v>100</v>
      </c>
      <c r="H996" s="48">
        <f>Calculations!G973</f>
        <v>0</v>
      </c>
      <c r="I996" s="48">
        <f>Calculations!K973</f>
        <v>0</v>
      </c>
      <c r="J996" s="48">
        <f>Calculations!F973</f>
        <v>0</v>
      </c>
      <c r="K996" s="48">
        <f>Calculations!J973</f>
        <v>0</v>
      </c>
      <c r="L996" s="48">
        <f>Calculations!E973</f>
        <v>0</v>
      </c>
      <c r="M996" s="48">
        <f>Calculations!I973</f>
        <v>0</v>
      </c>
      <c r="N996" s="48">
        <f>Calculations!Q973</f>
        <v>0</v>
      </c>
      <c r="O996" s="48">
        <f>Calculations!V973</f>
        <v>0</v>
      </c>
      <c r="P996" s="48">
        <f>Calculations!O973</f>
        <v>0</v>
      </c>
      <c r="Q996" s="48">
        <f>Calculations!T973</f>
        <v>0</v>
      </c>
      <c r="R996" s="48">
        <f>Calculations!M973</f>
        <v>0</v>
      </c>
      <c r="S996" s="48">
        <f>Calculations!R973</f>
        <v>0</v>
      </c>
      <c r="T996" s="28" t="s">
        <v>2616</v>
      </c>
      <c r="U996" s="28" t="s">
        <v>2622</v>
      </c>
      <c r="V996" s="26" t="s">
        <v>2626</v>
      </c>
      <c r="W996" s="35" t="s">
        <v>2635</v>
      </c>
      <c r="X996" s="36"/>
    </row>
    <row r="997" spans="2:24" x14ac:dyDescent="0.2">
      <c r="B997" s="10" t="str">
        <f>Calculations!A974</f>
        <v>SE/058</v>
      </c>
      <c r="C997" s="10" t="str">
        <f>Calculations!B974</f>
        <v>Paley Road - Bowling</v>
      </c>
      <c r="D997" s="10" t="str">
        <f>Calculations!C974</f>
        <v>Residential</v>
      </c>
      <c r="E997" s="48">
        <f>Calculations!D974</f>
        <v>2.15862</v>
      </c>
      <c r="F997" s="48">
        <f>Calculations!H974</f>
        <v>2.15862</v>
      </c>
      <c r="G997" s="48">
        <f>Calculations!L974</f>
        <v>100</v>
      </c>
      <c r="H997" s="48">
        <f>Calculations!G974</f>
        <v>0</v>
      </c>
      <c r="I997" s="48">
        <f>Calculations!K974</f>
        <v>0</v>
      </c>
      <c r="J997" s="48">
        <f>Calculations!F974</f>
        <v>0</v>
      </c>
      <c r="K997" s="48">
        <f>Calculations!J974</f>
        <v>0</v>
      </c>
      <c r="L997" s="48">
        <f>Calculations!E974</f>
        <v>0</v>
      </c>
      <c r="M997" s="48">
        <f>Calculations!I974</f>
        <v>0</v>
      </c>
      <c r="N997" s="48">
        <f>Calculations!Q974</f>
        <v>1.7768917797877998E-2</v>
      </c>
      <c r="O997" s="48">
        <f>Calculations!V974</f>
        <v>0.82316099164642209</v>
      </c>
      <c r="P997" s="48">
        <f>Calculations!O974</f>
        <v>5.8654891497800005E-4</v>
      </c>
      <c r="Q997" s="48">
        <f>Calculations!T974</f>
        <v>2.7172402506138182E-2</v>
      </c>
      <c r="R997" s="48">
        <f>Calculations!M974</f>
        <v>0</v>
      </c>
      <c r="S997" s="48">
        <f>Calculations!R974</f>
        <v>0</v>
      </c>
      <c r="T997" s="28" t="s">
        <v>2616</v>
      </c>
      <c r="U997" s="28" t="s">
        <v>2622</v>
      </c>
      <c r="V997" s="26" t="s">
        <v>2626</v>
      </c>
      <c r="W997" s="35" t="s">
        <v>2635</v>
      </c>
      <c r="X997" s="36"/>
    </row>
    <row r="998" spans="2:24" x14ac:dyDescent="0.2">
      <c r="B998" s="10" t="str">
        <f>Calculations!A975</f>
        <v>SE/060</v>
      </c>
      <c r="C998" s="10" t="str">
        <f>Calculations!B975</f>
        <v>Harper Gate Farm - Tyersal Lane</v>
      </c>
      <c r="D998" s="10" t="str">
        <f>Calculations!C975</f>
        <v>Residential</v>
      </c>
      <c r="E998" s="48">
        <f>Calculations!D975</f>
        <v>2.6047500000000001</v>
      </c>
      <c r="F998" s="48">
        <f>Calculations!H975</f>
        <v>2.6047500000000001</v>
      </c>
      <c r="G998" s="48">
        <f>Calculations!L975</f>
        <v>100</v>
      </c>
      <c r="H998" s="48">
        <f>Calculations!G975</f>
        <v>0</v>
      </c>
      <c r="I998" s="48">
        <f>Calculations!K975</f>
        <v>0</v>
      </c>
      <c r="J998" s="48">
        <f>Calculations!F975</f>
        <v>0</v>
      </c>
      <c r="K998" s="48">
        <f>Calculations!J975</f>
        <v>0</v>
      </c>
      <c r="L998" s="48">
        <f>Calculations!E975</f>
        <v>0</v>
      </c>
      <c r="M998" s="48">
        <f>Calculations!I975</f>
        <v>0</v>
      </c>
      <c r="N998" s="48">
        <f>Calculations!Q975</f>
        <v>2.0691219156790001E-2</v>
      </c>
      <c r="O998" s="48">
        <f>Calculations!V975</f>
        <v>0.79436487788808918</v>
      </c>
      <c r="P998" s="48">
        <f>Calculations!O975</f>
        <v>1.0897788294899999E-3</v>
      </c>
      <c r="Q998" s="48">
        <f>Calculations!T975</f>
        <v>4.1838135310106529E-2</v>
      </c>
      <c r="R998" s="48">
        <f>Calculations!M975</f>
        <v>0</v>
      </c>
      <c r="S998" s="48">
        <f>Calculations!R975</f>
        <v>0</v>
      </c>
      <c r="T998" s="28" t="s">
        <v>2616</v>
      </c>
      <c r="U998" s="28" t="s">
        <v>2622</v>
      </c>
      <c r="V998" s="26" t="s">
        <v>2626</v>
      </c>
      <c r="W998" s="35" t="s">
        <v>2635</v>
      </c>
      <c r="X998" s="36"/>
    </row>
    <row r="999" spans="2:24" x14ac:dyDescent="0.2">
      <c r="B999" s="10" t="str">
        <f>Calculations!A976</f>
        <v>SE/061</v>
      </c>
      <c r="C999" s="10" t="str">
        <f>Calculations!B976</f>
        <v>Westgate Hill Street</v>
      </c>
      <c r="D999" s="10" t="str">
        <f>Calculations!C976</f>
        <v>Residential</v>
      </c>
      <c r="E999" s="48">
        <f>Calculations!D976</f>
        <v>0.79648300000000005</v>
      </c>
      <c r="F999" s="48">
        <f>Calculations!H976</f>
        <v>0.79648300000000005</v>
      </c>
      <c r="G999" s="48">
        <f>Calculations!L976</f>
        <v>100</v>
      </c>
      <c r="H999" s="48">
        <f>Calculations!G976</f>
        <v>0</v>
      </c>
      <c r="I999" s="48">
        <f>Calculations!K976</f>
        <v>0</v>
      </c>
      <c r="J999" s="48">
        <f>Calculations!F976</f>
        <v>0</v>
      </c>
      <c r="K999" s="48">
        <f>Calculations!J976</f>
        <v>0</v>
      </c>
      <c r="L999" s="48">
        <f>Calculations!E976</f>
        <v>0</v>
      </c>
      <c r="M999" s="48">
        <f>Calculations!I976</f>
        <v>0</v>
      </c>
      <c r="N999" s="48">
        <f>Calculations!Q976</f>
        <v>0</v>
      </c>
      <c r="O999" s="48">
        <f>Calculations!V976</f>
        <v>0</v>
      </c>
      <c r="P999" s="48">
        <f>Calculations!O976</f>
        <v>0</v>
      </c>
      <c r="Q999" s="48">
        <f>Calculations!T976</f>
        <v>0</v>
      </c>
      <c r="R999" s="48">
        <f>Calculations!M976</f>
        <v>0</v>
      </c>
      <c r="S999" s="48">
        <f>Calculations!R976</f>
        <v>0</v>
      </c>
      <c r="T999" s="28" t="s">
        <v>2616</v>
      </c>
      <c r="U999" s="28" t="s">
        <v>2622</v>
      </c>
      <c r="V999" s="26" t="s">
        <v>2627</v>
      </c>
      <c r="W999" s="35" t="s">
        <v>2631</v>
      </c>
      <c r="X999" s="36"/>
    </row>
    <row r="1000" spans="2:24" x14ac:dyDescent="0.2">
      <c r="B1000" s="10" t="str">
        <f>Calculations!A977</f>
        <v>SE/062</v>
      </c>
      <c r="C1000" s="10" t="str">
        <f>Calculations!B977</f>
        <v>Holme Lane/Raikes Lane - Holmewood</v>
      </c>
      <c r="D1000" s="10" t="str">
        <f>Calculations!C977</f>
        <v>Residential</v>
      </c>
      <c r="E1000" s="48">
        <f>Calculations!D977</f>
        <v>1.00986</v>
      </c>
      <c r="F1000" s="48">
        <f>Calculations!H977</f>
        <v>1.00986</v>
      </c>
      <c r="G1000" s="48">
        <f>Calculations!L977</f>
        <v>100</v>
      </c>
      <c r="H1000" s="48">
        <f>Calculations!G977</f>
        <v>0</v>
      </c>
      <c r="I1000" s="48">
        <f>Calculations!K977</f>
        <v>0</v>
      </c>
      <c r="J1000" s="48">
        <f>Calculations!F977</f>
        <v>0</v>
      </c>
      <c r="K1000" s="48">
        <f>Calculations!J977</f>
        <v>0</v>
      </c>
      <c r="L1000" s="48">
        <f>Calculations!E977</f>
        <v>0</v>
      </c>
      <c r="M1000" s="48">
        <f>Calculations!I977</f>
        <v>0</v>
      </c>
      <c r="N1000" s="48">
        <f>Calculations!Q977</f>
        <v>1.1948659535330039E-2</v>
      </c>
      <c r="O1000" s="48">
        <f>Calculations!V977</f>
        <v>1.1831996054235281</v>
      </c>
      <c r="P1000" s="48">
        <f>Calculations!O977</f>
        <v>5.3798435943004002E-4</v>
      </c>
      <c r="Q1000" s="48">
        <f>Calculations!T977</f>
        <v>5.3273162560160819E-2</v>
      </c>
      <c r="R1000" s="48">
        <f>Calculations!M977</f>
        <v>8.7844999900400008E-6</v>
      </c>
      <c r="S1000" s="48">
        <f>Calculations!R977</f>
        <v>8.6987305072386289E-4</v>
      </c>
      <c r="T1000" s="28" t="s">
        <v>2616</v>
      </c>
      <c r="U1000" s="28" t="s">
        <v>2622</v>
      </c>
      <c r="V1000" s="26" t="s">
        <v>2626</v>
      </c>
      <c r="W1000" s="35" t="s">
        <v>2635</v>
      </c>
      <c r="X1000" s="36"/>
    </row>
    <row r="1001" spans="2:24" x14ac:dyDescent="0.2">
      <c r="B1001" s="10" t="str">
        <f>Calculations!A978</f>
        <v>SE/063</v>
      </c>
      <c r="C1001" s="10" t="str">
        <f>Calculations!B978</f>
        <v>Westgate Hill Street - Tong</v>
      </c>
      <c r="D1001" s="10" t="str">
        <f>Calculations!C978</f>
        <v>Residential</v>
      </c>
      <c r="E1001" s="48">
        <f>Calculations!D978</f>
        <v>0.47453200000000001</v>
      </c>
      <c r="F1001" s="48">
        <f>Calculations!H978</f>
        <v>0.47453200000000001</v>
      </c>
      <c r="G1001" s="48">
        <f>Calculations!L978</f>
        <v>100</v>
      </c>
      <c r="H1001" s="48">
        <f>Calculations!G978</f>
        <v>0</v>
      </c>
      <c r="I1001" s="48">
        <f>Calculations!K978</f>
        <v>0</v>
      </c>
      <c r="J1001" s="48">
        <f>Calculations!F978</f>
        <v>0</v>
      </c>
      <c r="K1001" s="48">
        <f>Calculations!J978</f>
        <v>0</v>
      </c>
      <c r="L1001" s="48">
        <f>Calculations!E978</f>
        <v>0</v>
      </c>
      <c r="M1001" s="48">
        <f>Calculations!I978</f>
        <v>0</v>
      </c>
      <c r="N1001" s="48">
        <f>Calculations!Q978</f>
        <v>0</v>
      </c>
      <c r="O1001" s="48">
        <f>Calculations!V978</f>
        <v>0</v>
      </c>
      <c r="P1001" s="48">
        <f>Calculations!O978</f>
        <v>0</v>
      </c>
      <c r="Q1001" s="48">
        <f>Calculations!T978</f>
        <v>0</v>
      </c>
      <c r="R1001" s="48">
        <f>Calculations!M978</f>
        <v>0</v>
      </c>
      <c r="S1001" s="48">
        <f>Calculations!R978</f>
        <v>0</v>
      </c>
      <c r="T1001" s="28" t="s">
        <v>2616</v>
      </c>
      <c r="U1001" s="28" t="s">
        <v>2622</v>
      </c>
      <c r="V1001" s="26" t="s">
        <v>2627</v>
      </c>
      <c r="W1001" s="35" t="s">
        <v>2631</v>
      </c>
      <c r="X1001" s="36"/>
    </row>
    <row r="1002" spans="2:24" x14ac:dyDescent="0.2">
      <c r="B1002" s="10" t="str">
        <f>Calculations!A979</f>
        <v>SE/064</v>
      </c>
      <c r="C1002" s="10" t="str">
        <f>Calculations!B979</f>
        <v>Lower Woodlands Farm - Oakenshaw</v>
      </c>
      <c r="D1002" s="10" t="str">
        <f>Calculations!C979</f>
        <v>Residential</v>
      </c>
      <c r="E1002" s="48">
        <f>Calculations!D979</f>
        <v>6.6182800000000004</v>
      </c>
      <c r="F1002" s="48">
        <f>Calculations!H979</f>
        <v>6.197442115271401</v>
      </c>
      <c r="G1002" s="48">
        <f>Calculations!L979</f>
        <v>93.641280140329513</v>
      </c>
      <c r="H1002" s="48">
        <f>Calculations!G979</f>
        <v>3.6207263795599999E-2</v>
      </c>
      <c r="I1002" s="48">
        <f>Calculations!K979</f>
        <v>0.54707966111436812</v>
      </c>
      <c r="J1002" s="48">
        <f>Calculations!F979</f>
        <v>0.38463062093299999</v>
      </c>
      <c r="K1002" s="48">
        <f>Calculations!J979</f>
        <v>5.8116401985561197</v>
      </c>
      <c r="L1002" s="48">
        <f>Calculations!E979</f>
        <v>0</v>
      </c>
      <c r="M1002" s="48">
        <f>Calculations!I979</f>
        <v>0</v>
      </c>
      <c r="N1002" s="48">
        <f>Calculations!Q979</f>
        <v>1.389899763566</v>
      </c>
      <c r="O1002" s="48">
        <f>Calculations!V979</f>
        <v>21.000921139117715</v>
      </c>
      <c r="P1002" s="48">
        <f>Calculations!O979</f>
        <v>0.650000334357</v>
      </c>
      <c r="Q1002" s="48">
        <f>Calculations!T979</f>
        <v>9.8212879231008667</v>
      </c>
      <c r="R1002" s="48">
        <f>Calculations!M979</f>
        <v>0.32251430477300003</v>
      </c>
      <c r="S1002" s="48">
        <f>Calculations!R979</f>
        <v>4.8730834109919794</v>
      </c>
      <c r="T1002" s="28" t="s">
        <v>2616</v>
      </c>
      <c r="U1002" s="28" t="s">
        <v>2622</v>
      </c>
      <c r="V1002" s="26" t="s">
        <v>2625</v>
      </c>
      <c r="W1002" s="35" t="s">
        <v>2630</v>
      </c>
      <c r="X1002" s="36"/>
    </row>
    <row r="1003" spans="2:24" x14ac:dyDescent="0.2">
      <c r="B1003" s="10" t="str">
        <f>Calculations!A980</f>
        <v>SE/065</v>
      </c>
      <c r="C1003" s="10" t="str">
        <f>Calculations!B980</f>
        <v>Holme Farm, Holme Lane, Holmewood</v>
      </c>
      <c r="D1003" s="10" t="str">
        <f>Calculations!C980</f>
        <v>Residential</v>
      </c>
      <c r="E1003" s="48">
        <f>Calculations!D980</f>
        <v>1.1334599999999999</v>
      </c>
      <c r="F1003" s="48">
        <f>Calculations!H980</f>
        <v>1.1334599999999999</v>
      </c>
      <c r="G1003" s="48">
        <f>Calculations!L980</f>
        <v>100</v>
      </c>
      <c r="H1003" s="48">
        <f>Calculations!G980</f>
        <v>0</v>
      </c>
      <c r="I1003" s="48">
        <f>Calculations!K980</f>
        <v>0</v>
      </c>
      <c r="J1003" s="48">
        <f>Calculations!F980</f>
        <v>0</v>
      </c>
      <c r="K1003" s="48">
        <f>Calculations!J980</f>
        <v>0</v>
      </c>
      <c r="L1003" s="48">
        <f>Calculations!E980</f>
        <v>0</v>
      </c>
      <c r="M1003" s="48">
        <f>Calculations!I980</f>
        <v>0</v>
      </c>
      <c r="N1003" s="48">
        <f>Calculations!Q980</f>
        <v>2.0418107448378998E-2</v>
      </c>
      <c r="O1003" s="48">
        <f>Calculations!V980</f>
        <v>1.8013963834964624</v>
      </c>
      <c r="P1003" s="48">
        <f>Calculations!O980</f>
        <v>2.5159665099789997E-3</v>
      </c>
      <c r="Q1003" s="48">
        <f>Calculations!T980</f>
        <v>0.22197223633643884</v>
      </c>
      <c r="R1003" s="48">
        <f>Calculations!M980</f>
        <v>5.7869650995900001E-4</v>
      </c>
      <c r="S1003" s="48">
        <f>Calculations!R980</f>
        <v>5.1055750530146639E-2</v>
      </c>
      <c r="T1003" s="28" t="s">
        <v>2616</v>
      </c>
      <c r="U1003" s="28" t="s">
        <v>2622</v>
      </c>
      <c r="V1003" s="26" t="s">
        <v>2626</v>
      </c>
      <c r="W1003" s="35" t="s">
        <v>2635</v>
      </c>
      <c r="X1003" s="36"/>
    </row>
    <row r="1004" spans="2:24" x14ac:dyDescent="0.2">
      <c r="B1004" s="10" t="str">
        <f>Calculations!A981</f>
        <v>SE/066</v>
      </c>
      <c r="C1004" s="10" t="str">
        <f>Calculations!B981</f>
        <v>Wilson Road - Wyke</v>
      </c>
      <c r="D1004" s="10" t="str">
        <f>Calculations!C981</f>
        <v>Residential</v>
      </c>
      <c r="E1004" s="48">
        <f>Calculations!D981</f>
        <v>3.3344200000000002</v>
      </c>
      <c r="F1004" s="48">
        <f>Calculations!H981</f>
        <v>3.3344200000000002</v>
      </c>
      <c r="G1004" s="48">
        <f>Calculations!L981</f>
        <v>100</v>
      </c>
      <c r="H1004" s="48">
        <f>Calculations!G981</f>
        <v>0</v>
      </c>
      <c r="I1004" s="48">
        <f>Calculations!K981</f>
        <v>0</v>
      </c>
      <c r="J1004" s="48">
        <f>Calculations!F981</f>
        <v>0</v>
      </c>
      <c r="K1004" s="48">
        <f>Calculations!J981</f>
        <v>0</v>
      </c>
      <c r="L1004" s="48">
        <f>Calculations!E981</f>
        <v>0</v>
      </c>
      <c r="M1004" s="48">
        <f>Calculations!I981</f>
        <v>0</v>
      </c>
      <c r="N1004" s="48">
        <f>Calculations!Q981</f>
        <v>3.0452519567700002E-3</v>
      </c>
      <c r="O1004" s="48">
        <f>Calculations!V981</f>
        <v>9.132778584491455E-2</v>
      </c>
      <c r="P1004" s="48">
        <f>Calculations!O981</f>
        <v>1.6236772768100001E-3</v>
      </c>
      <c r="Q1004" s="48">
        <f>Calculations!T981</f>
        <v>4.8694443915583516E-2</v>
      </c>
      <c r="R1004" s="48">
        <f>Calculations!M981</f>
        <v>0</v>
      </c>
      <c r="S1004" s="48">
        <f>Calculations!R981</f>
        <v>0</v>
      </c>
      <c r="T1004" s="28" t="s">
        <v>2616</v>
      </c>
      <c r="U1004" s="28" t="s">
        <v>2622</v>
      </c>
      <c r="V1004" s="26" t="s">
        <v>2626</v>
      </c>
      <c r="W1004" s="35" t="s">
        <v>2635</v>
      </c>
      <c r="X1004" s="36"/>
    </row>
    <row r="1005" spans="2:24" x14ac:dyDescent="0.2">
      <c r="B1005" s="10" t="str">
        <f>Calculations!A982</f>
        <v>SE/069</v>
      </c>
      <c r="C1005" s="10" t="str">
        <f>Calculations!B982</f>
        <v>Dean Beck Avenue</v>
      </c>
      <c r="D1005" s="10" t="str">
        <f>Calculations!C982</f>
        <v>Residential</v>
      </c>
      <c r="E1005" s="48">
        <f>Calculations!D982</f>
        <v>5.94475</v>
      </c>
      <c r="F1005" s="48">
        <f>Calculations!H982</f>
        <v>5.94475</v>
      </c>
      <c r="G1005" s="48">
        <f>Calculations!L982</f>
        <v>100</v>
      </c>
      <c r="H1005" s="48">
        <f>Calculations!G982</f>
        <v>0</v>
      </c>
      <c r="I1005" s="48">
        <f>Calculations!K982</f>
        <v>0</v>
      </c>
      <c r="J1005" s="48">
        <f>Calculations!F982</f>
        <v>0</v>
      </c>
      <c r="K1005" s="48">
        <f>Calculations!J982</f>
        <v>0</v>
      </c>
      <c r="L1005" s="48">
        <f>Calculations!E982</f>
        <v>0</v>
      </c>
      <c r="M1005" s="48">
        <f>Calculations!I982</f>
        <v>0</v>
      </c>
      <c r="N1005" s="48">
        <f>Calculations!Q982</f>
        <v>0.49839550257280002</v>
      </c>
      <c r="O1005" s="48">
        <f>Calculations!V982</f>
        <v>8.3837924651633795</v>
      </c>
      <c r="P1005" s="48">
        <f>Calculations!O982</f>
        <v>0.12648314014680001</v>
      </c>
      <c r="Q1005" s="48">
        <f>Calculations!T982</f>
        <v>2.1276443945800918</v>
      </c>
      <c r="R1005" s="48">
        <f>Calculations!M982</f>
        <v>5.4029655276699999E-2</v>
      </c>
      <c r="S1005" s="48">
        <f>Calculations!R982</f>
        <v>0.9088633714908112</v>
      </c>
      <c r="T1005" s="28" t="s">
        <v>2616</v>
      </c>
      <c r="U1005" s="28" t="s">
        <v>2622</v>
      </c>
      <c r="V1005" s="26" t="s">
        <v>2626</v>
      </c>
      <c r="W1005" s="35" t="s">
        <v>2635</v>
      </c>
      <c r="X1005" s="36"/>
    </row>
    <row r="1006" spans="2:24" x14ac:dyDescent="0.2">
      <c r="B1006" s="10" t="str">
        <f>Calculations!A983</f>
        <v>SE/070</v>
      </c>
      <c r="C1006" s="10" t="str">
        <f>Calculations!B983</f>
        <v>The Knowle, Whitehall Road, Wyke</v>
      </c>
      <c r="D1006" s="10" t="str">
        <f>Calculations!C983</f>
        <v>Residential</v>
      </c>
      <c r="E1006" s="48">
        <f>Calculations!D983</f>
        <v>1.7786500000000001</v>
      </c>
      <c r="F1006" s="48">
        <f>Calculations!H983</f>
        <v>1.7786500000000001</v>
      </c>
      <c r="G1006" s="48">
        <f>Calculations!L983</f>
        <v>100</v>
      </c>
      <c r="H1006" s="48">
        <f>Calculations!G983</f>
        <v>0</v>
      </c>
      <c r="I1006" s="48">
        <f>Calculations!K983</f>
        <v>0</v>
      </c>
      <c r="J1006" s="48">
        <f>Calculations!F983</f>
        <v>0</v>
      </c>
      <c r="K1006" s="48">
        <f>Calculations!J983</f>
        <v>0</v>
      </c>
      <c r="L1006" s="48">
        <f>Calculations!E983</f>
        <v>0</v>
      </c>
      <c r="M1006" s="48">
        <f>Calculations!I983</f>
        <v>0</v>
      </c>
      <c r="N1006" s="48">
        <f>Calculations!Q983</f>
        <v>0.16222118411300002</v>
      </c>
      <c r="O1006" s="48">
        <f>Calculations!V983</f>
        <v>9.1204668772945787</v>
      </c>
      <c r="P1006" s="48">
        <f>Calculations!O983</f>
        <v>5.5368185550000004E-2</v>
      </c>
      <c r="Q1006" s="48">
        <f>Calculations!T983</f>
        <v>3.1129331543586427</v>
      </c>
      <c r="R1006" s="48">
        <f>Calculations!M983</f>
        <v>3.2800000000000003E-2</v>
      </c>
      <c r="S1006" s="48">
        <f>Calculations!R983</f>
        <v>1.8440952407724962</v>
      </c>
      <c r="T1006" s="28" t="s">
        <v>2616</v>
      </c>
      <c r="U1006" s="28" t="s">
        <v>2622</v>
      </c>
      <c r="V1006" s="26" t="s">
        <v>2626</v>
      </c>
      <c r="W1006" s="35" t="s">
        <v>2635</v>
      </c>
      <c r="X1006" s="36"/>
    </row>
    <row r="1007" spans="2:24" x14ac:dyDescent="0.2">
      <c r="B1007" s="10" t="str">
        <f>Calculations!A984</f>
        <v>SE/072</v>
      </c>
      <c r="C1007" s="10" t="str">
        <f>Calculations!B984</f>
        <v>Carr House Gate/High Fearnley Road, Wyke</v>
      </c>
      <c r="D1007" s="10" t="str">
        <f>Calculations!C984</f>
        <v>Residential</v>
      </c>
      <c r="E1007" s="48">
        <f>Calculations!D984</f>
        <v>4.8861999999999997</v>
      </c>
      <c r="F1007" s="48">
        <f>Calculations!H984</f>
        <v>4.8861999999999997</v>
      </c>
      <c r="G1007" s="48">
        <f>Calculations!L984</f>
        <v>100</v>
      </c>
      <c r="H1007" s="48">
        <f>Calculations!G984</f>
        <v>0</v>
      </c>
      <c r="I1007" s="48">
        <f>Calculations!K984</f>
        <v>0</v>
      </c>
      <c r="J1007" s="48">
        <f>Calculations!F984</f>
        <v>0</v>
      </c>
      <c r="K1007" s="48">
        <f>Calculations!J984</f>
        <v>0</v>
      </c>
      <c r="L1007" s="48">
        <f>Calculations!E984</f>
        <v>0</v>
      </c>
      <c r="M1007" s="48">
        <f>Calculations!I984</f>
        <v>0</v>
      </c>
      <c r="N1007" s="48">
        <f>Calculations!Q984</f>
        <v>5.1739230434900002E-2</v>
      </c>
      <c r="O1007" s="48">
        <f>Calculations!V984</f>
        <v>1.0588848273689166</v>
      </c>
      <c r="P1007" s="48">
        <f>Calculations!O984</f>
        <v>2.67945526E-2</v>
      </c>
      <c r="Q1007" s="48">
        <f>Calculations!T984</f>
        <v>0.54837199869018871</v>
      </c>
      <c r="R1007" s="48">
        <f>Calculations!M984</f>
        <v>0</v>
      </c>
      <c r="S1007" s="48">
        <f>Calculations!R984</f>
        <v>0</v>
      </c>
      <c r="T1007" s="28" t="s">
        <v>2616</v>
      </c>
      <c r="U1007" s="28" t="s">
        <v>2622</v>
      </c>
      <c r="V1007" s="26" t="s">
        <v>2626</v>
      </c>
      <c r="W1007" s="35" t="s">
        <v>2635</v>
      </c>
      <c r="X1007" s="36"/>
    </row>
    <row r="1008" spans="2:24" x14ac:dyDescent="0.2">
      <c r="B1008" s="10" t="str">
        <f>Calculations!A985</f>
        <v>SE/073</v>
      </c>
      <c r="C1008" s="10" t="str">
        <f>Calculations!B985</f>
        <v>Sticker Lane/Parry Lane Bowling</v>
      </c>
      <c r="D1008" s="10" t="str">
        <f>Calculations!C985</f>
        <v>Residential</v>
      </c>
      <c r="E1008" s="48">
        <f>Calculations!D985</f>
        <v>2.9414699999999998</v>
      </c>
      <c r="F1008" s="48">
        <f>Calculations!H985</f>
        <v>2.9414699999999998</v>
      </c>
      <c r="G1008" s="48">
        <f>Calculations!L985</f>
        <v>100</v>
      </c>
      <c r="H1008" s="48">
        <f>Calculations!G985</f>
        <v>0</v>
      </c>
      <c r="I1008" s="48">
        <f>Calculations!K985</f>
        <v>0</v>
      </c>
      <c r="J1008" s="48">
        <f>Calculations!F985</f>
        <v>0</v>
      </c>
      <c r="K1008" s="48">
        <f>Calculations!J985</f>
        <v>0</v>
      </c>
      <c r="L1008" s="48">
        <f>Calculations!E985</f>
        <v>0</v>
      </c>
      <c r="M1008" s="48">
        <f>Calculations!I985</f>
        <v>0</v>
      </c>
      <c r="N1008" s="48">
        <f>Calculations!Q985</f>
        <v>0.14973281220099999</v>
      </c>
      <c r="O1008" s="48">
        <f>Calculations!V985</f>
        <v>5.0904075921563026</v>
      </c>
      <c r="P1008" s="48">
        <f>Calculations!O985</f>
        <v>0</v>
      </c>
      <c r="Q1008" s="48">
        <f>Calculations!T985</f>
        <v>0</v>
      </c>
      <c r="R1008" s="48">
        <f>Calculations!M985</f>
        <v>0</v>
      </c>
      <c r="S1008" s="48">
        <f>Calculations!R985</f>
        <v>0</v>
      </c>
      <c r="T1008" s="28" t="s">
        <v>2616</v>
      </c>
      <c r="U1008" s="28" t="s">
        <v>2622</v>
      </c>
      <c r="V1008" s="26" t="s">
        <v>2626</v>
      </c>
      <c r="W1008" s="35" t="s">
        <v>2635</v>
      </c>
      <c r="X1008" s="36"/>
    </row>
    <row r="1009" spans="2:24" x14ac:dyDescent="0.2">
      <c r="B1009" s="10" t="str">
        <f>Calculations!A986</f>
        <v>SE/074</v>
      </c>
      <c r="C1009" s="10" t="str">
        <f>Calculations!B986</f>
        <v>New Industry mill, Factory Street, Dudley Hill</v>
      </c>
      <c r="D1009" s="10" t="str">
        <f>Calculations!C986</f>
        <v>Residential</v>
      </c>
      <c r="E1009" s="48">
        <f>Calculations!D986</f>
        <v>0.450488</v>
      </c>
      <c r="F1009" s="48">
        <f>Calculations!H986</f>
        <v>0.450488</v>
      </c>
      <c r="G1009" s="48">
        <f>Calculations!L986</f>
        <v>100</v>
      </c>
      <c r="H1009" s="48">
        <f>Calculations!G986</f>
        <v>0</v>
      </c>
      <c r="I1009" s="48">
        <f>Calculations!K986</f>
        <v>0</v>
      </c>
      <c r="J1009" s="48">
        <f>Calculations!F986</f>
        <v>0</v>
      </c>
      <c r="K1009" s="48">
        <f>Calculations!J986</f>
        <v>0</v>
      </c>
      <c r="L1009" s="48">
        <f>Calculations!E986</f>
        <v>0</v>
      </c>
      <c r="M1009" s="48">
        <f>Calculations!I986</f>
        <v>0</v>
      </c>
      <c r="N1009" s="48">
        <f>Calculations!Q986</f>
        <v>9.9165034834950011E-2</v>
      </c>
      <c r="O1009" s="48">
        <f>Calculations!V986</f>
        <v>22.012802746121984</v>
      </c>
      <c r="P1009" s="48">
        <f>Calculations!O986</f>
        <v>2.6966146294499999E-3</v>
      </c>
      <c r="Q1009" s="48">
        <f>Calculations!T986</f>
        <v>0.59859854856289174</v>
      </c>
      <c r="R1009" s="48">
        <f>Calculations!M986</f>
        <v>1.0602088359E-4</v>
      </c>
      <c r="S1009" s="48">
        <f>Calculations!R986</f>
        <v>2.3534674306529807E-2</v>
      </c>
      <c r="T1009" s="28" t="s">
        <v>2616</v>
      </c>
      <c r="U1009" s="28" t="s">
        <v>2622</v>
      </c>
      <c r="V1009" s="26" t="s">
        <v>2626</v>
      </c>
      <c r="W1009" s="35" t="s">
        <v>2635</v>
      </c>
      <c r="X1009" s="36"/>
    </row>
    <row r="1010" spans="2:24" x14ac:dyDescent="0.2">
      <c r="B1010" s="10" t="str">
        <f>Calculations!A987</f>
        <v>SE/075</v>
      </c>
      <c r="C1010" s="10" t="str">
        <f>Calculations!B987</f>
        <v>Woodside Road, Wyke</v>
      </c>
      <c r="D1010" s="10" t="str">
        <f>Calculations!C987</f>
        <v>Residential</v>
      </c>
      <c r="E1010" s="48">
        <f>Calculations!D987</f>
        <v>0.50962700000000005</v>
      </c>
      <c r="F1010" s="48">
        <f>Calculations!H987</f>
        <v>0.50962700000000005</v>
      </c>
      <c r="G1010" s="48">
        <f>Calculations!L987</f>
        <v>100</v>
      </c>
      <c r="H1010" s="48">
        <f>Calculations!G987</f>
        <v>0</v>
      </c>
      <c r="I1010" s="48">
        <f>Calculations!K987</f>
        <v>0</v>
      </c>
      <c r="J1010" s="48">
        <f>Calculations!F987</f>
        <v>0</v>
      </c>
      <c r="K1010" s="48">
        <f>Calculations!J987</f>
        <v>0</v>
      </c>
      <c r="L1010" s="48">
        <f>Calculations!E987</f>
        <v>0</v>
      </c>
      <c r="M1010" s="48">
        <f>Calculations!I987</f>
        <v>0</v>
      </c>
      <c r="N1010" s="48">
        <f>Calculations!Q987</f>
        <v>0</v>
      </c>
      <c r="O1010" s="48">
        <f>Calculations!V987</f>
        <v>0</v>
      </c>
      <c r="P1010" s="48">
        <f>Calculations!O987</f>
        <v>0</v>
      </c>
      <c r="Q1010" s="48">
        <f>Calculations!T987</f>
        <v>0</v>
      </c>
      <c r="R1010" s="48">
        <f>Calculations!M987</f>
        <v>0</v>
      </c>
      <c r="S1010" s="48">
        <f>Calculations!R987</f>
        <v>0</v>
      </c>
      <c r="T1010" s="28" t="s">
        <v>2616</v>
      </c>
      <c r="U1010" s="28" t="s">
        <v>2622</v>
      </c>
      <c r="V1010" s="26" t="s">
        <v>2627</v>
      </c>
      <c r="W1010" s="35" t="s">
        <v>2631</v>
      </c>
      <c r="X1010" s="36"/>
    </row>
    <row r="1011" spans="2:24" x14ac:dyDescent="0.2">
      <c r="B1011" s="10" t="str">
        <f>Calculations!A988</f>
        <v>SE/076</v>
      </c>
      <c r="C1011" s="10" t="str">
        <f>Calculations!B988</f>
        <v>New Lane, Laisterdyke</v>
      </c>
      <c r="D1011" s="10" t="str">
        <f>Calculations!C988</f>
        <v>Residential</v>
      </c>
      <c r="E1011" s="48">
        <f>Calculations!D988</f>
        <v>1.0192300000000001</v>
      </c>
      <c r="F1011" s="48">
        <f>Calculations!H988</f>
        <v>1.0192300000000001</v>
      </c>
      <c r="G1011" s="48">
        <f>Calculations!L988</f>
        <v>100</v>
      </c>
      <c r="H1011" s="48">
        <f>Calculations!G988</f>
        <v>0</v>
      </c>
      <c r="I1011" s="48">
        <f>Calculations!K988</f>
        <v>0</v>
      </c>
      <c r="J1011" s="48">
        <f>Calculations!F988</f>
        <v>0</v>
      </c>
      <c r="K1011" s="48">
        <f>Calculations!J988</f>
        <v>0</v>
      </c>
      <c r="L1011" s="48">
        <f>Calculations!E988</f>
        <v>0</v>
      </c>
      <c r="M1011" s="48">
        <f>Calculations!I988</f>
        <v>0</v>
      </c>
      <c r="N1011" s="48">
        <f>Calculations!Q988</f>
        <v>1.40633310832E-3</v>
      </c>
      <c r="O1011" s="48">
        <f>Calculations!V988</f>
        <v>0.13797995627287263</v>
      </c>
      <c r="P1011" s="48">
        <f>Calculations!O988</f>
        <v>0</v>
      </c>
      <c r="Q1011" s="48">
        <f>Calculations!T988</f>
        <v>0</v>
      </c>
      <c r="R1011" s="48">
        <f>Calculations!M988</f>
        <v>0</v>
      </c>
      <c r="S1011" s="48">
        <f>Calculations!R988</f>
        <v>0</v>
      </c>
      <c r="T1011" s="28" t="s">
        <v>2616</v>
      </c>
      <c r="U1011" s="28" t="s">
        <v>2622</v>
      </c>
      <c r="V1011" s="26" t="s">
        <v>2626</v>
      </c>
      <c r="W1011" s="35" t="s">
        <v>2635</v>
      </c>
      <c r="X1011" s="36"/>
    </row>
    <row r="1012" spans="2:24" x14ac:dyDescent="0.2">
      <c r="B1012" s="10" t="str">
        <f>Calculations!A989</f>
        <v>SE/077</v>
      </c>
      <c r="C1012" s="10" t="str">
        <f>Calculations!B989</f>
        <v>Summer Hall Ing, Delf Hill</v>
      </c>
      <c r="D1012" s="10" t="str">
        <f>Calculations!C989</f>
        <v>Residential</v>
      </c>
      <c r="E1012" s="48">
        <f>Calculations!D989</f>
        <v>2.5866899999999999</v>
      </c>
      <c r="F1012" s="48">
        <f>Calculations!H989</f>
        <v>2.5866899999999999</v>
      </c>
      <c r="G1012" s="48">
        <f>Calculations!L989</f>
        <v>100</v>
      </c>
      <c r="H1012" s="48">
        <f>Calculations!G989</f>
        <v>0</v>
      </c>
      <c r="I1012" s="48">
        <f>Calculations!K989</f>
        <v>0</v>
      </c>
      <c r="J1012" s="48">
        <f>Calculations!F989</f>
        <v>0</v>
      </c>
      <c r="K1012" s="48">
        <f>Calculations!J989</f>
        <v>0</v>
      </c>
      <c r="L1012" s="48">
        <f>Calculations!E989</f>
        <v>0</v>
      </c>
      <c r="M1012" s="48">
        <f>Calculations!I989</f>
        <v>0</v>
      </c>
      <c r="N1012" s="48">
        <f>Calculations!Q989</f>
        <v>0</v>
      </c>
      <c r="O1012" s="48">
        <f>Calculations!V989</f>
        <v>0</v>
      </c>
      <c r="P1012" s="48">
        <f>Calculations!O989</f>
        <v>0</v>
      </c>
      <c r="Q1012" s="48">
        <f>Calculations!T989</f>
        <v>0</v>
      </c>
      <c r="R1012" s="48">
        <f>Calculations!M989</f>
        <v>0</v>
      </c>
      <c r="S1012" s="48">
        <f>Calculations!R989</f>
        <v>0</v>
      </c>
      <c r="T1012" s="28" t="s">
        <v>2616</v>
      </c>
      <c r="U1012" s="28" t="s">
        <v>2622</v>
      </c>
      <c r="V1012" s="26" t="s">
        <v>2626</v>
      </c>
      <c r="W1012" s="35" t="s">
        <v>2635</v>
      </c>
      <c r="X1012" s="36"/>
    </row>
    <row r="1013" spans="2:24" x14ac:dyDescent="0.2">
      <c r="B1013" s="10" t="str">
        <f>Calculations!A990</f>
        <v>SE/079</v>
      </c>
      <c r="C1013" s="10" t="str">
        <f>Calculations!B990</f>
        <v>Furnace Road, Oakenshaw</v>
      </c>
      <c r="D1013" s="10" t="str">
        <f>Calculations!C990</f>
        <v>Residential</v>
      </c>
      <c r="E1013" s="48">
        <f>Calculations!D990</f>
        <v>0.45065500000000003</v>
      </c>
      <c r="F1013" s="48">
        <f>Calculations!H990</f>
        <v>0.45065500000000003</v>
      </c>
      <c r="G1013" s="48">
        <f>Calculations!L990</f>
        <v>100</v>
      </c>
      <c r="H1013" s="48">
        <f>Calculations!G990</f>
        <v>0</v>
      </c>
      <c r="I1013" s="48">
        <f>Calculations!K990</f>
        <v>0</v>
      </c>
      <c r="J1013" s="48">
        <f>Calculations!F990</f>
        <v>0</v>
      </c>
      <c r="K1013" s="48">
        <f>Calculations!J990</f>
        <v>0</v>
      </c>
      <c r="L1013" s="48">
        <f>Calculations!E990</f>
        <v>0</v>
      </c>
      <c r="M1013" s="48">
        <f>Calculations!I990</f>
        <v>0</v>
      </c>
      <c r="N1013" s="48">
        <f>Calculations!Q990</f>
        <v>8.9747718749899993E-2</v>
      </c>
      <c r="O1013" s="48">
        <f>Calculations!V990</f>
        <v>19.914950183599426</v>
      </c>
      <c r="P1013" s="48">
        <f>Calculations!O990</f>
        <v>0</v>
      </c>
      <c r="Q1013" s="48">
        <f>Calculations!T990</f>
        <v>0</v>
      </c>
      <c r="R1013" s="48">
        <f>Calculations!M990</f>
        <v>0</v>
      </c>
      <c r="S1013" s="48">
        <f>Calculations!R990</f>
        <v>0</v>
      </c>
      <c r="T1013" s="28" t="s">
        <v>2616</v>
      </c>
      <c r="U1013" s="28" t="s">
        <v>2622</v>
      </c>
      <c r="V1013" s="26" t="s">
        <v>2626</v>
      </c>
      <c r="W1013" s="35" t="s">
        <v>2635</v>
      </c>
      <c r="X1013" s="36"/>
    </row>
    <row r="1014" spans="2:24" x14ac:dyDescent="0.2">
      <c r="B1014" s="10" t="str">
        <f>Calculations!A991</f>
        <v>SE/080</v>
      </c>
      <c r="C1014" s="10" t="str">
        <f>Calculations!B991</f>
        <v>Garden Field, Wyke</v>
      </c>
      <c r="D1014" s="10" t="str">
        <f>Calculations!C991</f>
        <v>Residential</v>
      </c>
      <c r="E1014" s="48">
        <f>Calculations!D991</f>
        <v>9.1118900000000003E-2</v>
      </c>
      <c r="F1014" s="48">
        <f>Calculations!H991</f>
        <v>9.1118900000000003E-2</v>
      </c>
      <c r="G1014" s="48">
        <f>Calculations!L991</f>
        <v>100</v>
      </c>
      <c r="H1014" s="48">
        <f>Calculations!G991</f>
        <v>0</v>
      </c>
      <c r="I1014" s="48">
        <f>Calculations!K991</f>
        <v>0</v>
      </c>
      <c r="J1014" s="48">
        <f>Calculations!F991</f>
        <v>0</v>
      </c>
      <c r="K1014" s="48">
        <f>Calculations!J991</f>
        <v>0</v>
      </c>
      <c r="L1014" s="48">
        <f>Calculations!E991</f>
        <v>0</v>
      </c>
      <c r="M1014" s="48">
        <f>Calculations!I991</f>
        <v>0</v>
      </c>
      <c r="N1014" s="48">
        <f>Calculations!Q991</f>
        <v>0</v>
      </c>
      <c r="O1014" s="48">
        <f>Calculations!V991</f>
        <v>0</v>
      </c>
      <c r="P1014" s="48">
        <f>Calculations!O991</f>
        <v>0</v>
      </c>
      <c r="Q1014" s="48">
        <f>Calculations!T991</f>
        <v>0</v>
      </c>
      <c r="R1014" s="48">
        <f>Calculations!M991</f>
        <v>0</v>
      </c>
      <c r="S1014" s="48">
        <f>Calculations!R991</f>
        <v>0</v>
      </c>
      <c r="T1014" s="28" t="s">
        <v>2616</v>
      </c>
      <c r="U1014" s="28" t="s">
        <v>2622</v>
      </c>
      <c r="V1014" s="26" t="s">
        <v>2627</v>
      </c>
      <c r="W1014" s="35" t="s">
        <v>2631</v>
      </c>
      <c r="X1014" s="36"/>
    </row>
    <row r="1015" spans="2:24" x14ac:dyDescent="0.2">
      <c r="B1015" s="10" t="str">
        <f>Calculations!A992</f>
        <v>SE/081</v>
      </c>
      <c r="C1015" s="10" t="str">
        <f>Calculations!B992</f>
        <v>Manchester Road/Runswick Street</v>
      </c>
      <c r="D1015" s="10" t="str">
        <f>Calculations!C992</f>
        <v>Residential</v>
      </c>
      <c r="E1015" s="48">
        <f>Calculations!D992</f>
        <v>0.27094800000000002</v>
      </c>
      <c r="F1015" s="48">
        <f>Calculations!H992</f>
        <v>0.27094800000000002</v>
      </c>
      <c r="G1015" s="48">
        <f>Calculations!L992</f>
        <v>100</v>
      </c>
      <c r="H1015" s="48">
        <f>Calculations!G992</f>
        <v>0</v>
      </c>
      <c r="I1015" s="48">
        <f>Calculations!K992</f>
        <v>0</v>
      </c>
      <c r="J1015" s="48">
        <f>Calculations!F992</f>
        <v>0</v>
      </c>
      <c r="K1015" s="48">
        <f>Calculations!J992</f>
        <v>0</v>
      </c>
      <c r="L1015" s="48">
        <f>Calculations!E992</f>
        <v>0</v>
      </c>
      <c r="M1015" s="48">
        <f>Calculations!I992</f>
        <v>0</v>
      </c>
      <c r="N1015" s="48">
        <f>Calculations!Q992</f>
        <v>4.2775606005715006E-2</v>
      </c>
      <c r="O1015" s="48">
        <f>Calculations!V992</f>
        <v>15.787385773548801</v>
      </c>
      <c r="P1015" s="48">
        <f>Calculations!O992</f>
        <v>9.7113088115150011E-3</v>
      </c>
      <c r="Q1015" s="48">
        <f>Calculations!T992</f>
        <v>3.5841965290443185</v>
      </c>
      <c r="R1015" s="48">
        <f>Calculations!M992</f>
        <v>1.6944057605500001E-4</v>
      </c>
      <c r="S1015" s="48">
        <f>Calculations!R992</f>
        <v>6.2536197371820423E-2</v>
      </c>
      <c r="T1015" s="28" t="s">
        <v>2616</v>
      </c>
      <c r="U1015" s="28" t="s">
        <v>2622</v>
      </c>
      <c r="V1015" s="26" t="s">
        <v>2626</v>
      </c>
      <c r="W1015" s="35" t="s">
        <v>2635</v>
      </c>
      <c r="X1015" s="36"/>
    </row>
    <row r="1016" spans="2:24" x14ac:dyDescent="0.2">
      <c r="B1016" s="10" t="str">
        <f>Calculations!A993</f>
        <v>SE/082</v>
      </c>
      <c r="C1016" s="10" t="str">
        <f>Calculations!B993</f>
        <v>Coates Terrace/Manchester Road</v>
      </c>
      <c r="D1016" s="10" t="str">
        <f>Calculations!C993</f>
        <v>Residential</v>
      </c>
      <c r="E1016" s="48">
        <f>Calculations!D993</f>
        <v>0.16037499999999999</v>
      </c>
      <c r="F1016" s="48">
        <f>Calculations!H993</f>
        <v>0.16037499999999999</v>
      </c>
      <c r="G1016" s="48">
        <f>Calculations!L993</f>
        <v>100</v>
      </c>
      <c r="H1016" s="48">
        <f>Calculations!G993</f>
        <v>0</v>
      </c>
      <c r="I1016" s="48">
        <f>Calculations!K993</f>
        <v>0</v>
      </c>
      <c r="J1016" s="48">
        <f>Calculations!F993</f>
        <v>0</v>
      </c>
      <c r="K1016" s="48">
        <f>Calculations!J993</f>
        <v>0</v>
      </c>
      <c r="L1016" s="48">
        <f>Calculations!E993</f>
        <v>0</v>
      </c>
      <c r="M1016" s="48">
        <f>Calculations!I993</f>
        <v>0</v>
      </c>
      <c r="N1016" s="48">
        <f>Calculations!Q993</f>
        <v>5.7882954464000005E-2</v>
      </c>
      <c r="O1016" s="48">
        <f>Calculations!V993</f>
        <v>36.092255316601715</v>
      </c>
      <c r="P1016" s="48">
        <f>Calculations!O993</f>
        <v>1.1059420375E-2</v>
      </c>
      <c r="Q1016" s="48">
        <f>Calculations!T993</f>
        <v>6.895975292283711</v>
      </c>
      <c r="R1016" s="48">
        <f>Calculations!M993</f>
        <v>0</v>
      </c>
      <c r="S1016" s="48">
        <f>Calculations!R993</f>
        <v>0</v>
      </c>
      <c r="T1016" s="28" t="s">
        <v>2616</v>
      </c>
      <c r="U1016" s="28" t="s">
        <v>2622</v>
      </c>
      <c r="V1016" s="26" t="s">
        <v>2626</v>
      </c>
      <c r="W1016" s="35" t="s">
        <v>2635</v>
      </c>
      <c r="X1016" s="36"/>
    </row>
    <row r="1017" spans="2:24" x14ac:dyDescent="0.2">
      <c r="B1017" s="10" t="str">
        <f>Calculations!A994</f>
        <v>SE/083</v>
      </c>
      <c r="C1017" s="10" t="str">
        <f>Calculations!B994</f>
        <v>De Lacy Mews/Tong Street</v>
      </c>
      <c r="D1017" s="10" t="str">
        <f>Calculations!C994</f>
        <v>Residential</v>
      </c>
      <c r="E1017" s="48">
        <f>Calculations!D994</f>
        <v>0.120481</v>
      </c>
      <c r="F1017" s="48">
        <f>Calculations!H994</f>
        <v>0.120481</v>
      </c>
      <c r="G1017" s="48">
        <f>Calculations!L994</f>
        <v>100</v>
      </c>
      <c r="H1017" s="48">
        <f>Calculations!G994</f>
        <v>0</v>
      </c>
      <c r="I1017" s="48">
        <f>Calculations!K994</f>
        <v>0</v>
      </c>
      <c r="J1017" s="48">
        <f>Calculations!F994</f>
        <v>0</v>
      </c>
      <c r="K1017" s="48">
        <f>Calculations!J994</f>
        <v>0</v>
      </c>
      <c r="L1017" s="48">
        <f>Calculations!E994</f>
        <v>0</v>
      </c>
      <c r="M1017" s="48">
        <f>Calculations!I994</f>
        <v>0</v>
      </c>
      <c r="N1017" s="48">
        <f>Calculations!Q994</f>
        <v>0</v>
      </c>
      <c r="O1017" s="48">
        <f>Calculations!V994</f>
        <v>0</v>
      </c>
      <c r="P1017" s="48">
        <f>Calculations!O994</f>
        <v>0</v>
      </c>
      <c r="Q1017" s="48">
        <f>Calculations!T994</f>
        <v>0</v>
      </c>
      <c r="R1017" s="48">
        <f>Calculations!M994</f>
        <v>0</v>
      </c>
      <c r="S1017" s="48">
        <f>Calculations!R994</f>
        <v>0</v>
      </c>
      <c r="T1017" s="28" t="s">
        <v>2616</v>
      </c>
      <c r="U1017" s="28" t="s">
        <v>2622</v>
      </c>
      <c r="V1017" s="26" t="s">
        <v>2627</v>
      </c>
      <c r="W1017" s="35" t="s">
        <v>2631</v>
      </c>
      <c r="X1017" s="36"/>
    </row>
    <row r="1018" spans="2:24" x14ac:dyDescent="0.2">
      <c r="B1018" s="10" t="str">
        <f>Calculations!A995</f>
        <v>SE/084</v>
      </c>
      <c r="C1018" s="10" t="str">
        <f>Calculations!B995</f>
        <v>Rooley Lane</v>
      </c>
      <c r="D1018" s="10" t="str">
        <f>Calculations!C995</f>
        <v>Residential</v>
      </c>
      <c r="E1018" s="48">
        <f>Calculations!D995</f>
        <v>0.26156600000000002</v>
      </c>
      <c r="F1018" s="48">
        <f>Calculations!H995</f>
        <v>0.26156600000000002</v>
      </c>
      <c r="G1018" s="48">
        <f>Calculations!L995</f>
        <v>100</v>
      </c>
      <c r="H1018" s="48">
        <f>Calculations!G995</f>
        <v>0</v>
      </c>
      <c r="I1018" s="48">
        <f>Calculations!K995</f>
        <v>0</v>
      </c>
      <c r="J1018" s="48">
        <f>Calculations!F995</f>
        <v>0</v>
      </c>
      <c r="K1018" s="48">
        <f>Calculations!J995</f>
        <v>0</v>
      </c>
      <c r="L1018" s="48">
        <f>Calculations!E995</f>
        <v>0</v>
      </c>
      <c r="M1018" s="48">
        <f>Calculations!I995</f>
        <v>0</v>
      </c>
      <c r="N1018" s="48">
        <f>Calculations!Q995</f>
        <v>0</v>
      </c>
      <c r="O1018" s="48">
        <f>Calculations!V995</f>
        <v>0</v>
      </c>
      <c r="P1018" s="48">
        <f>Calculations!O995</f>
        <v>0</v>
      </c>
      <c r="Q1018" s="48">
        <f>Calculations!T995</f>
        <v>0</v>
      </c>
      <c r="R1018" s="48">
        <f>Calculations!M995</f>
        <v>0</v>
      </c>
      <c r="S1018" s="48">
        <f>Calculations!R995</f>
        <v>0</v>
      </c>
      <c r="T1018" s="28" t="s">
        <v>2616</v>
      </c>
      <c r="U1018" s="28" t="s">
        <v>2622</v>
      </c>
      <c r="V1018" s="26" t="s">
        <v>2627</v>
      </c>
      <c r="W1018" s="35" t="s">
        <v>2631</v>
      </c>
      <c r="X1018" s="36"/>
    </row>
    <row r="1019" spans="2:24" x14ac:dyDescent="0.2">
      <c r="B1019" s="10" t="str">
        <f>Calculations!A996</f>
        <v>SE/085</v>
      </c>
      <c r="C1019" s="10" t="str">
        <f>Calculations!B996</f>
        <v>Toftshaw Lane, Dudley Hill</v>
      </c>
      <c r="D1019" s="10" t="str">
        <f>Calculations!C996</f>
        <v>Residential</v>
      </c>
      <c r="E1019" s="48">
        <f>Calculations!D996</f>
        <v>0.31773000000000001</v>
      </c>
      <c r="F1019" s="48">
        <f>Calculations!H996</f>
        <v>0.31773000000000001</v>
      </c>
      <c r="G1019" s="48">
        <f>Calculations!L996</f>
        <v>100</v>
      </c>
      <c r="H1019" s="48">
        <f>Calculations!G996</f>
        <v>0</v>
      </c>
      <c r="I1019" s="48">
        <f>Calculations!K996</f>
        <v>0</v>
      </c>
      <c r="J1019" s="48">
        <f>Calculations!F996</f>
        <v>0</v>
      </c>
      <c r="K1019" s="48">
        <f>Calculations!J996</f>
        <v>0</v>
      </c>
      <c r="L1019" s="48">
        <f>Calculations!E996</f>
        <v>0</v>
      </c>
      <c r="M1019" s="48">
        <f>Calculations!I996</f>
        <v>0</v>
      </c>
      <c r="N1019" s="48">
        <f>Calculations!Q996</f>
        <v>4.1876694408600002E-3</v>
      </c>
      <c r="O1019" s="48">
        <f>Calculations!V996</f>
        <v>1.3179962360683599</v>
      </c>
      <c r="P1019" s="48">
        <f>Calculations!O996</f>
        <v>0</v>
      </c>
      <c r="Q1019" s="48">
        <f>Calculations!T996</f>
        <v>0</v>
      </c>
      <c r="R1019" s="48">
        <f>Calculations!M996</f>
        <v>0</v>
      </c>
      <c r="S1019" s="48">
        <f>Calculations!R996</f>
        <v>0</v>
      </c>
      <c r="T1019" s="28" t="s">
        <v>2616</v>
      </c>
      <c r="U1019" s="28" t="s">
        <v>2622</v>
      </c>
      <c r="V1019" s="26" t="s">
        <v>2626</v>
      </c>
      <c r="W1019" s="35" t="s">
        <v>2635</v>
      </c>
      <c r="X1019" s="36"/>
    </row>
    <row r="1020" spans="2:24" x14ac:dyDescent="0.2">
      <c r="B1020" s="10" t="str">
        <f>Calculations!A997</f>
        <v>SE/086</v>
      </c>
      <c r="C1020" s="10" t="str">
        <f>Calculations!B997</f>
        <v>200-206 Leeds Road, Barkerend</v>
      </c>
      <c r="D1020" s="10" t="str">
        <f>Calculations!C997</f>
        <v>Residential</v>
      </c>
      <c r="E1020" s="48">
        <f>Calculations!D997</f>
        <v>0.20067599999999999</v>
      </c>
      <c r="F1020" s="48">
        <f>Calculations!H997</f>
        <v>0.19504719918642999</v>
      </c>
      <c r="G1020" s="48">
        <f>Calculations!L997</f>
        <v>97.195080222064419</v>
      </c>
      <c r="H1020" s="48">
        <f>Calculations!G997</f>
        <v>3.96937803929E-3</v>
      </c>
      <c r="I1020" s="48">
        <f>Calculations!K997</f>
        <v>1.9780033682602802</v>
      </c>
      <c r="J1020" s="48">
        <f>Calculations!F997</f>
        <v>1.6594227742799999E-3</v>
      </c>
      <c r="K1020" s="48">
        <f>Calculations!J997</f>
        <v>0.82691640967529745</v>
      </c>
      <c r="L1020" s="48">
        <f>Calculations!E997</f>
        <v>0</v>
      </c>
      <c r="M1020" s="48">
        <f>Calculations!I997</f>
        <v>0</v>
      </c>
      <c r="N1020" s="48">
        <f>Calculations!Q997</f>
        <v>4.0979930074030002E-2</v>
      </c>
      <c r="O1020" s="48">
        <f>Calculations!V997</f>
        <v>20.420942252202558</v>
      </c>
      <c r="P1020" s="48">
        <f>Calculations!O997</f>
        <v>1.748869340683E-2</v>
      </c>
      <c r="Q1020" s="48">
        <f>Calculations!T997</f>
        <v>8.7148903739510448</v>
      </c>
      <c r="R1020" s="48">
        <f>Calculations!M997</f>
        <v>1.4E-2</v>
      </c>
      <c r="S1020" s="48">
        <f>Calculations!R997</f>
        <v>6.9764197014092364</v>
      </c>
      <c r="T1020" s="28" t="s">
        <v>2616</v>
      </c>
      <c r="U1020" s="28" t="s">
        <v>2622</v>
      </c>
      <c r="V1020" s="26" t="s">
        <v>2625</v>
      </c>
      <c r="W1020" s="35" t="s">
        <v>2630</v>
      </c>
      <c r="X1020" s="36"/>
    </row>
    <row r="1021" spans="2:24" x14ac:dyDescent="0.2">
      <c r="B1021" s="10" t="str">
        <f>Calculations!A998</f>
        <v>SE/087</v>
      </c>
      <c r="C1021" s="10" t="str">
        <f>Calculations!B998</f>
        <v>167 Netherlands Avenue, Low Moor</v>
      </c>
      <c r="D1021" s="10" t="str">
        <f>Calculations!C998</f>
        <v>Residential</v>
      </c>
      <c r="E1021" s="48">
        <f>Calculations!D998</f>
        <v>0.34197699999999998</v>
      </c>
      <c r="F1021" s="48">
        <f>Calculations!H998</f>
        <v>0.34197699999999998</v>
      </c>
      <c r="G1021" s="48">
        <f>Calculations!L998</f>
        <v>100</v>
      </c>
      <c r="H1021" s="48">
        <f>Calculations!G998</f>
        <v>0</v>
      </c>
      <c r="I1021" s="48">
        <f>Calculations!K998</f>
        <v>0</v>
      </c>
      <c r="J1021" s="48">
        <f>Calculations!F998</f>
        <v>0</v>
      </c>
      <c r="K1021" s="48">
        <f>Calculations!J998</f>
        <v>0</v>
      </c>
      <c r="L1021" s="48">
        <f>Calculations!E998</f>
        <v>0</v>
      </c>
      <c r="M1021" s="48">
        <f>Calculations!I998</f>
        <v>0</v>
      </c>
      <c r="N1021" s="48">
        <f>Calculations!Q998</f>
        <v>1.1852650000099999E-2</v>
      </c>
      <c r="O1021" s="48">
        <f>Calculations!V998</f>
        <v>3.4659202227342778</v>
      </c>
      <c r="P1021" s="48">
        <f>Calculations!O998</f>
        <v>0</v>
      </c>
      <c r="Q1021" s="48">
        <f>Calculations!T998</f>
        <v>0</v>
      </c>
      <c r="R1021" s="48">
        <f>Calculations!M998</f>
        <v>0</v>
      </c>
      <c r="S1021" s="48">
        <f>Calculations!R998</f>
        <v>0</v>
      </c>
      <c r="T1021" s="28" t="s">
        <v>2616</v>
      </c>
      <c r="U1021" s="28" t="s">
        <v>2622</v>
      </c>
      <c r="V1021" s="26" t="s">
        <v>2626</v>
      </c>
      <c r="W1021" s="35" t="s">
        <v>2635</v>
      </c>
      <c r="X1021" s="36"/>
    </row>
    <row r="1022" spans="2:24" x14ac:dyDescent="0.2">
      <c r="B1022" s="10" t="str">
        <f>Calculations!A999</f>
        <v>SE/088</v>
      </c>
      <c r="C1022" s="10" t="str">
        <f>Calculations!B999</f>
        <v>1-2 Sugden Street, Low Moor</v>
      </c>
      <c r="D1022" s="10" t="str">
        <f>Calculations!C999</f>
        <v>Residential</v>
      </c>
      <c r="E1022" s="48">
        <f>Calculations!D999</f>
        <v>0.25235000000000002</v>
      </c>
      <c r="F1022" s="48">
        <f>Calculations!H999</f>
        <v>0.25235000000000002</v>
      </c>
      <c r="G1022" s="48">
        <f>Calculations!L999</f>
        <v>100</v>
      </c>
      <c r="H1022" s="48">
        <f>Calculations!G999</f>
        <v>0</v>
      </c>
      <c r="I1022" s="48">
        <f>Calculations!K999</f>
        <v>0</v>
      </c>
      <c r="J1022" s="48">
        <f>Calculations!F999</f>
        <v>0</v>
      </c>
      <c r="K1022" s="48">
        <f>Calculations!J999</f>
        <v>0</v>
      </c>
      <c r="L1022" s="48">
        <f>Calculations!E999</f>
        <v>0</v>
      </c>
      <c r="M1022" s="48">
        <f>Calculations!I999</f>
        <v>0</v>
      </c>
      <c r="N1022" s="48">
        <f>Calculations!Q999</f>
        <v>0</v>
      </c>
      <c r="O1022" s="48">
        <f>Calculations!V999</f>
        <v>0</v>
      </c>
      <c r="P1022" s="48">
        <f>Calculations!O999</f>
        <v>0</v>
      </c>
      <c r="Q1022" s="48">
        <f>Calculations!T999</f>
        <v>0</v>
      </c>
      <c r="R1022" s="48">
        <f>Calculations!M999</f>
        <v>0</v>
      </c>
      <c r="S1022" s="48">
        <f>Calculations!R999</f>
        <v>0</v>
      </c>
      <c r="T1022" s="28" t="s">
        <v>2616</v>
      </c>
      <c r="U1022" s="28" t="s">
        <v>2622</v>
      </c>
      <c r="V1022" s="26" t="s">
        <v>2627</v>
      </c>
      <c r="W1022" s="35" t="s">
        <v>2631</v>
      </c>
      <c r="X1022" s="36"/>
    </row>
    <row r="1023" spans="2:24" x14ac:dyDescent="0.2">
      <c r="B1023" s="10" t="str">
        <f>Calculations!A1000</f>
        <v>SE/089</v>
      </c>
      <c r="C1023" s="10" t="str">
        <f>Calculations!B1000</f>
        <v>Tennis Avenue, Holmewood</v>
      </c>
      <c r="D1023" s="10" t="str">
        <f>Calculations!C1000</f>
        <v>Residential</v>
      </c>
      <c r="E1023" s="48">
        <f>Calculations!D1000</f>
        <v>0.22553200000000001</v>
      </c>
      <c r="F1023" s="48">
        <f>Calculations!H1000</f>
        <v>0.22553200000000001</v>
      </c>
      <c r="G1023" s="48">
        <f>Calculations!L1000</f>
        <v>100</v>
      </c>
      <c r="H1023" s="48">
        <f>Calculations!G1000</f>
        <v>0</v>
      </c>
      <c r="I1023" s="48">
        <f>Calculations!K1000</f>
        <v>0</v>
      </c>
      <c r="J1023" s="48">
        <f>Calculations!F1000</f>
        <v>0</v>
      </c>
      <c r="K1023" s="48">
        <f>Calculations!J1000</f>
        <v>0</v>
      </c>
      <c r="L1023" s="48">
        <f>Calculations!E1000</f>
        <v>0</v>
      </c>
      <c r="M1023" s="48">
        <f>Calculations!I1000</f>
        <v>0</v>
      </c>
      <c r="N1023" s="48">
        <f>Calculations!Q1000</f>
        <v>1.12067844018E-2</v>
      </c>
      <c r="O1023" s="48">
        <f>Calculations!V1000</f>
        <v>4.9690440388947019</v>
      </c>
      <c r="P1023" s="48">
        <f>Calculations!O1000</f>
        <v>0</v>
      </c>
      <c r="Q1023" s="48">
        <f>Calculations!T1000</f>
        <v>0</v>
      </c>
      <c r="R1023" s="48">
        <f>Calculations!M1000</f>
        <v>0</v>
      </c>
      <c r="S1023" s="48">
        <f>Calculations!R1000</f>
        <v>0</v>
      </c>
      <c r="T1023" s="28" t="s">
        <v>2616</v>
      </c>
      <c r="U1023" s="28" t="s">
        <v>2622</v>
      </c>
      <c r="V1023" s="26" t="s">
        <v>2626</v>
      </c>
      <c r="W1023" s="35" t="s">
        <v>2635</v>
      </c>
      <c r="X1023" s="36"/>
    </row>
    <row r="1024" spans="2:24" x14ac:dyDescent="0.2">
      <c r="B1024" s="10" t="str">
        <f>Calculations!A1001</f>
        <v>SE/090</v>
      </c>
      <c r="C1024" s="10" t="str">
        <f>Calculations!B1001</f>
        <v>Cleckheaton Road , Oakenshaw</v>
      </c>
      <c r="D1024" s="10" t="str">
        <f>Calculations!C1001</f>
        <v>Residential</v>
      </c>
      <c r="E1024" s="48">
        <f>Calculations!D1001</f>
        <v>0.17022499999999999</v>
      </c>
      <c r="F1024" s="48">
        <f>Calculations!H1001</f>
        <v>0.17022499999999999</v>
      </c>
      <c r="G1024" s="48">
        <f>Calculations!L1001</f>
        <v>100</v>
      </c>
      <c r="H1024" s="48">
        <f>Calculations!G1001</f>
        <v>0</v>
      </c>
      <c r="I1024" s="48">
        <f>Calculations!K1001</f>
        <v>0</v>
      </c>
      <c r="J1024" s="48">
        <f>Calculations!F1001</f>
        <v>0</v>
      </c>
      <c r="K1024" s="48">
        <f>Calculations!J1001</f>
        <v>0</v>
      </c>
      <c r="L1024" s="48">
        <f>Calculations!E1001</f>
        <v>0</v>
      </c>
      <c r="M1024" s="48">
        <f>Calculations!I1001</f>
        <v>0</v>
      </c>
      <c r="N1024" s="48">
        <f>Calculations!Q1001</f>
        <v>0</v>
      </c>
      <c r="O1024" s="48">
        <f>Calculations!V1001</f>
        <v>0</v>
      </c>
      <c r="P1024" s="48">
        <f>Calculations!O1001</f>
        <v>0</v>
      </c>
      <c r="Q1024" s="48">
        <f>Calculations!T1001</f>
        <v>0</v>
      </c>
      <c r="R1024" s="48">
        <f>Calculations!M1001</f>
        <v>0</v>
      </c>
      <c r="S1024" s="48">
        <f>Calculations!R1001</f>
        <v>0</v>
      </c>
      <c r="T1024" s="28" t="s">
        <v>2616</v>
      </c>
      <c r="U1024" s="28" t="s">
        <v>2622</v>
      </c>
      <c r="V1024" s="26" t="s">
        <v>2627</v>
      </c>
      <c r="W1024" s="35" t="s">
        <v>2631</v>
      </c>
      <c r="X1024" s="36"/>
    </row>
    <row r="1025" spans="2:24" x14ac:dyDescent="0.2">
      <c r="B1025" s="10" t="str">
        <f>Calculations!A1002</f>
        <v>SE/091</v>
      </c>
      <c r="C1025" s="10" t="str">
        <f>Calculations!B1002</f>
        <v>Wyke Lane, Oakenshaw</v>
      </c>
      <c r="D1025" s="10" t="str">
        <f>Calculations!C1002</f>
        <v>Residential</v>
      </c>
      <c r="E1025" s="48">
        <f>Calculations!D1002</f>
        <v>2.0231599999999998</v>
      </c>
      <c r="F1025" s="48">
        <f>Calculations!H1002</f>
        <v>2.0231599999999998</v>
      </c>
      <c r="G1025" s="48">
        <f>Calculations!L1002</f>
        <v>100</v>
      </c>
      <c r="H1025" s="48">
        <f>Calculations!G1002</f>
        <v>0</v>
      </c>
      <c r="I1025" s="48">
        <f>Calculations!K1002</f>
        <v>0</v>
      </c>
      <c r="J1025" s="48">
        <f>Calculations!F1002</f>
        <v>0</v>
      </c>
      <c r="K1025" s="48">
        <f>Calculations!J1002</f>
        <v>0</v>
      </c>
      <c r="L1025" s="48">
        <f>Calculations!E1002</f>
        <v>0</v>
      </c>
      <c r="M1025" s="48">
        <f>Calculations!I1002</f>
        <v>0</v>
      </c>
      <c r="N1025" s="48">
        <f>Calculations!Q1002</f>
        <v>3.37743169959E-2</v>
      </c>
      <c r="O1025" s="48">
        <f>Calculations!V1002</f>
        <v>1.6693843786897724</v>
      </c>
      <c r="P1025" s="48">
        <f>Calculations!O1002</f>
        <v>0</v>
      </c>
      <c r="Q1025" s="48">
        <f>Calculations!T1002</f>
        <v>0</v>
      </c>
      <c r="R1025" s="48">
        <f>Calculations!M1002</f>
        <v>0</v>
      </c>
      <c r="S1025" s="48">
        <f>Calculations!R1002</f>
        <v>0</v>
      </c>
      <c r="T1025" s="28" t="s">
        <v>2616</v>
      </c>
      <c r="U1025" s="28" t="s">
        <v>2622</v>
      </c>
      <c r="V1025" s="26" t="s">
        <v>2626</v>
      </c>
      <c r="W1025" s="35" t="s">
        <v>2635</v>
      </c>
      <c r="X1025" s="36"/>
    </row>
    <row r="1026" spans="2:24" x14ac:dyDescent="0.2">
      <c r="B1026" s="10" t="str">
        <f>Calculations!A1003</f>
        <v>SE/092</v>
      </c>
      <c r="C1026" s="10" t="str">
        <f>Calculations!B1003</f>
        <v>Upper Castle Street, East Bowling</v>
      </c>
      <c r="D1026" s="10" t="str">
        <f>Calculations!C1003</f>
        <v>Residential</v>
      </c>
      <c r="E1026" s="48">
        <f>Calculations!D1003</f>
        <v>0.23921100000000001</v>
      </c>
      <c r="F1026" s="48">
        <f>Calculations!H1003</f>
        <v>0.23921100000000001</v>
      </c>
      <c r="G1026" s="48">
        <f>Calculations!L1003</f>
        <v>100</v>
      </c>
      <c r="H1026" s="48">
        <f>Calculations!G1003</f>
        <v>0</v>
      </c>
      <c r="I1026" s="48">
        <f>Calculations!K1003</f>
        <v>0</v>
      </c>
      <c r="J1026" s="48">
        <f>Calculations!F1003</f>
        <v>0</v>
      </c>
      <c r="K1026" s="48">
        <f>Calculations!J1003</f>
        <v>0</v>
      </c>
      <c r="L1026" s="48">
        <f>Calculations!E1003</f>
        <v>0</v>
      </c>
      <c r="M1026" s="48">
        <f>Calculations!I1003</f>
        <v>0</v>
      </c>
      <c r="N1026" s="48">
        <f>Calculations!Q1003</f>
        <v>9.8271949210309989E-2</v>
      </c>
      <c r="O1026" s="48">
        <f>Calculations!V1003</f>
        <v>41.081701598300242</v>
      </c>
      <c r="P1026" s="48">
        <f>Calculations!O1003</f>
        <v>4.9572770559100001E-3</v>
      </c>
      <c r="Q1026" s="48">
        <f>Calculations!T1003</f>
        <v>2.07234494062146</v>
      </c>
      <c r="R1026" s="48">
        <f>Calculations!M1003</f>
        <v>1.7437812200200001E-3</v>
      </c>
      <c r="S1026" s="48">
        <f>Calculations!R1003</f>
        <v>0.72897200380417293</v>
      </c>
      <c r="T1026" s="28" t="s">
        <v>2616</v>
      </c>
      <c r="U1026" s="28" t="s">
        <v>2622</v>
      </c>
      <c r="V1026" s="26" t="s">
        <v>2626</v>
      </c>
      <c r="W1026" s="35" t="s">
        <v>2635</v>
      </c>
      <c r="X1026" s="36"/>
    </row>
    <row r="1027" spans="2:24" x14ac:dyDescent="0.2">
      <c r="B1027" s="10" t="str">
        <f>Calculations!A1004</f>
        <v>SE/093</v>
      </c>
      <c r="C1027" s="10" t="str">
        <f>Calculations!B1004</f>
        <v>Rooley Crescent, Odsal</v>
      </c>
      <c r="D1027" s="10" t="str">
        <f>Calculations!C1004</f>
        <v>Residential</v>
      </c>
      <c r="E1027" s="48">
        <f>Calculations!D1004</f>
        <v>0.32686500000000002</v>
      </c>
      <c r="F1027" s="48">
        <f>Calculations!H1004</f>
        <v>0.32686500000000002</v>
      </c>
      <c r="G1027" s="48">
        <f>Calculations!L1004</f>
        <v>100</v>
      </c>
      <c r="H1027" s="48">
        <f>Calculations!G1004</f>
        <v>0</v>
      </c>
      <c r="I1027" s="48">
        <f>Calculations!K1004</f>
        <v>0</v>
      </c>
      <c r="J1027" s="48">
        <f>Calculations!F1004</f>
        <v>0</v>
      </c>
      <c r="K1027" s="48">
        <f>Calculations!J1004</f>
        <v>0</v>
      </c>
      <c r="L1027" s="48">
        <f>Calculations!E1004</f>
        <v>0</v>
      </c>
      <c r="M1027" s="48">
        <f>Calculations!I1004</f>
        <v>0</v>
      </c>
      <c r="N1027" s="48">
        <f>Calculations!Q1004</f>
        <v>1.6949470151889998E-2</v>
      </c>
      <c r="O1027" s="48">
        <f>Calculations!V1004</f>
        <v>5.1854649937711281</v>
      </c>
      <c r="P1027" s="48">
        <f>Calculations!O1004</f>
        <v>9.8007199969499994E-3</v>
      </c>
      <c r="Q1027" s="48">
        <f>Calculations!T1004</f>
        <v>2.9983999501170202</v>
      </c>
      <c r="R1027" s="48">
        <f>Calculations!M1004</f>
        <v>0</v>
      </c>
      <c r="S1027" s="48">
        <f>Calculations!R1004</f>
        <v>0</v>
      </c>
      <c r="T1027" s="28" t="s">
        <v>2616</v>
      </c>
      <c r="U1027" s="28" t="s">
        <v>2622</v>
      </c>
      <c r="V1027" s="26" t="s">
        <v>2626</v>
      </c>
      <c r="W1027" s="35" t="s">
        <v>2635</v>
      </c>
      <c r="X1027" s="36"/>
    </row>
    <row r="1028" spans="2:24" x14ac:dyDescent="0.2">
      <c r="B1028" s="10" t="str">
        <f>Calculations!A1005</f>
        <v>SE/094</v>
      </c>
      <c r="C1028" s="10" t="str">
        <f>Calculations!B1005</f>
        <v>Cleckheaton Road. Oakenshaw</v>
      </c>
      <c r="D1028" s="10" t="str">
        <f>Calculations!C1005</f>
        <v>Residential</v>
      </c>
      <c r="E1028" s="48">
        <f>Calculations!D1005</f>
        <v>8.4406200000000001E-2</v>
      </c>
      <c r="F1028" s="48">
        <f>Calculations!H1005</f>
        <v>8.4406200000000001E-2</v>
      </c>
      <c r="G1028" s="48">
        <f>Calculations!L1005</f>
        <v>100</v>
      </c>
      <c r="H1028" s="48">
        <f>Calculations!G1005</f>
        <v>0</v>
      </c>
      <c r="I1028" s="48">
        <f>Calculations!K1005</f>
        <v>0</v>
      </c>
      <c r="J1028" s="48">
        <f>Calculations!F1005</f>
        <v>0</v>
      </c>
      <c r="K1028" s="48">
        <f>Calculations!J1005</f>
        <v>0</v>
      </c>
      <c r="L1028" s="48">
        <f>Calculations!E1005</f>
        <v>0</v>
      </c>
      <c r="M1028" s="48">
        <f>Calculations!I1005</f>
        <v>0</v>
      </c>
      <c r="N1028" s="48">
        <f>Calculations!Q1005</f>
        <v>1.6338374944600001E-6</v>
      </c>
      <c r="O1028" s="48">
        <f>Calculations!V1005</f>
        <v>1.935684220424566E-3</v>
      </c>
      <c r="P1028" s="48">
        <f>Calculations!O1005</f>
        <v>0</v>
      </c>
      <c r="Q1028" s="48">
        <f>Calculations!T1005</f>
        <v>0</v>
      </c>
      <c r="R1028" s="48">
        <f>Calculations!M1005</f>
        <v>0</v>
      </c>
      <c r="S1028" s="48">
        <f>Calculations!R1005</f>
        <v>0</v>
      </c>
      <c r="T1028" s="28" t="s">
        <v>2616</v>
      </c>
      <c r="U1028" s="28" t="s">
        <v>2622</v>
      </c>
      <c r="V1028" s="26" t="s">
        <v>2626</v>
      </c>
      <c r="W1028" s="35" t="s">
        <v>2635</v>
      </c>
      <c r="X1028" s="36"/>
    </row>
    <row r="1029" spans="2:24" x14ac:dyDescent="0.2">
      <c r="B1029" s="10" t="str">
        <f>Calculations!A1006</f>
        <v>SE/095</v>
      </c>
      <c r="C1029" s="10" t="str">
        <f>Calculations!B1006</f>
        <v>Railway Street, Cutler Heights Lane</v>
      </c>
      <c r="D1029" s="10" t="str">
        <f>Calculations!C1006</f>
        <v>Residential</v>
      </c>
      <c r="E1029" s="48">
        <f>Calculations!D1006</f>
        <v>5.91034E-2</v>
      </c>
      <c r="F1029" s="48">
        <f>Calculations!H1006</f>
        <v>5.91034E-2</v>
      </c>
      <c r="G1029" s="48">
        <f>Calculations!L1006</f>
        <v>100</v>
      </c>
      <c r="H1029" s="48">
        <f>Calculations!G1006</f>
        <v>0</v>
      </c>
      <c r="I1029" s="48">
        <f>Calculations!K1006</f>
        <v>0</v>
      </c>
      <c r="J1029" s="48">
        <f>Calculations!F1006</f>
        <v>0</v>
      </c>
      <c r="K1029" s="48">
        <f>Calculations!J1006</f>
        <v>0</v>
      </c>
      <c r="L1029" s="48">
        <f>Calculations!E1006</f>
        <v>0</v>
      </c>
      <c r="M1029" s="48">
        <f>Calculations!I1006</f>
        <v>0</v>
      </c>
      <c r="N1029" s="48">
        <f>Calculations!Q1006</f>
        <v>0</v>
      </c>
      <c r="O1029" s="48">
        <f>Calculations!V1006</f>
        <v>0</v>
      </c>
      <c r="P1029" s="48">
        <f>Calculations!O1006</f>
        <v>0</v>
      </c>
      <c r="Q1029" s="48">
        <f>Calculations!T1006</f>
        <v>0</v>
      </c>
      <c r="R1029" s="48">
        <f>Calculations!M1006</f>
        <v>0</v>
      </c>
      <c r="S1029" s="48">
        <f>Calculations!R1006</f>
        <v>0</v>
      </c>
      <c r="T1029" s="28" t="s">
        <v>2616</v>
      </c>
      <c r="U1029" s="28" t="s">
        <v>2622</v>
      </c>
      <c r="V1029" s="26" t="s">
        <v>2627</v>
      </c>
      <c r="W1029" s="35" t="s">
        <v>2631</v>
      </c>
      <c r="X1029" s="36"/>
    </row>
    <row r="1030" spans="2:24" x14ac:dyDescent="0.2">
      <c r="B1030" s="10" t="str">
        <f>Calculations!A1007</f>
        <v>SE/096</v>
      </c>
      <c r="C1030" s="10" t="str">
        <f>Calculations!B1007</f>
        <v>Booth Holme Farm, Westgate Hill Street, Tong</v>
      </c>
      <c r="D1030" s="10" t="str">
        <f>Calculations!C1007</f>
        <v>Residential</v>
      </c>
      <c r="E1030" s="48">
        <f>Calculations!D1007</f>
        <v>0.40163599999999999</v>
      </c>
      <c r="F1030" s="48">
        <f>Calculations!H1007</f>
        <v>0.40163599999999999</v>
      </c>
      <c r="G1030" s="48">
        <f>Calculations!L1007</f>
        <v>100</v>
      </c>
      <c r="H1030" s="48">
        <f>Calculations!G1007</f>
        <v>0</v>
      </c>
      <c r="I1030" s="48">
        <f>Calculations!K1007</f>
        <v>0</v>
      </c>
      <c r="J1030" s="48">
        <f>Calculations!F1007</f>
        <v>0</v>
      </c>
      <c r="K1030" s="48">
        <f>Calculations!J1007</f>
        <v>0</v>
      </c>
      <c r="L1030" s="48">
        <f>Calculations!E1007</f>
        <v>0</v>
      </c>
      <c r="M1030" s="48">
        <f>Calculations!I1007</f>
        <v>0</v>
      </c>
      <c r="N1030" s="48">
        <f>Calculations!Q1007</f>
        <v>0</v>
      </c>
      <c r="O1030" s="48">
        <f>Calculations!V1007</f>
        <v>0</v>
      </c>
      <c r="P1030" s="48">
        <f>Calculations!O1007</f>
        <v>0</v>
      </c>
      <c r="Q1030" s="48">
        <f>Calculations!T1007</f>
        <v>0</v>
      </c>
      <c r="R1030" s="48">
        <f>Calculations!M1007</f>
        <v>0</v>
      </c>
      <c r="S1030" s="48">
        <f>Calculations!R1007</f>
        <v>0</v>
      </c>
      <c r="T1030" s="28" t="s">
        <v>2616</v>
      </c>
      <c r="U1030" s="28" t="s">
        <v>2622</v>
      </c>
      <c r="V1030" s="26" t="s">
        <v>2627</v>
      </c>
      <c r="W1030" s="35" t="s">
        <v>2631</v>
      </c>
      <c r="X1030" s="36"/>
    </row>
    <row r="1031" spans="2:24" x14ac:dyDescent="0.2">
      <c r="B1031" s="10" t="str">
        <f>Calculations!A1008</f>
        <v>SE/097</v>
      </c>
      <c r="C1031" s="10" t="str">
        <f>Calculations!B1008</f>
        <v>Mayfield Place, Wyke</v>
      </c>
      <c r="D1031" s="10" t="str">
        <f>Calculations!C1008</f>
        <v>Residential</v>
      </c>
      <c r="E1031" s="48">
        <f>Calculations!D1008</f>
        <v>0.62010699999999996</v>
      </c>
      <c r="F1031" s="48">
        <f>Calculations!H1008</f>
        <v>0.62010699999999996</v>
      </c>
      <c r="G1031" s="48">
        <f>Calculations!L1008</f>
        <v>100</v>
      </c>
      <c r="H1031" s="48">
        <f>Calculations!G1008</f>
        <v>0</v>
      </c>
      <c r="I1031" s="48">
        <f>Calculations!K1008</f>
        <v>0</v>
      </c>
      <c r="J1031" s="48">
        <f>Calculations!F1008</f>
        <v>0</v>
      </c>
      <c r="K1031" s="48">
        <f>Calculations!J1008</f>
        <v>0</v>
      </c>
      <c r="L1031" s="48">
        <f>Calculations!E1008</f>
        <v>0</v>
      </c>
      <c r="M1031" s="48">
        <f>Calculations!I1008</f>
        <v>0</v>
      </c>
      <c r="N1031" s="48">
        <f>Calculations!Q1008</f>
        <v>4.6996616411400004E-3</v>
      </c>
      <c r="O1031" s="48">
        <f>Calculations!V1008</f>
        <v>0.75787914684723778</v>
      </c>
      <c r="P1031" s="48">
        <f>Calculations!O1008</f>
        <v>0</v>
      </c>
      <c r="Q1031" s="48">
        <f>Calculations!T1008</f>
        <v>0</v>
      </c>
      <c r="R1031" s="48">
        <f>Calculations!M1008</f>
        <v>0</v>
      </c>
      <c r="S1031" s="48">
        <f>Calculations!R1008</f>
        <v>0</v>
      </c>
      <c r="T1031" s="28" t="s">
        <v>2616</v>
      </c>
      <c r="U1031" s="28" t="s">
        <v>2622</v>
      </c>
      <c r="V1031" s="26" t="s">
        <v>2626</v>
      </c>
      <c r="W1031" s="35" t="s">
        <v>2635</v>
      </c>
      <c r="X1031" s="36"/>
    </row>
    <row r="1032" spans="2:24" ht="25.5" x14ac:dyDescent="0.2">
      <c r="B1032" s="10" t="str">
        <f>Calculations!A1009</f>
        <v>SE/098</v>
      </c>
      <c r="C1032" s="10" t="str">
        <f>Calculations!B1009</f>
        <v>Wyke Mills, Huddersfield Road, Wyke</v>
      </c>
      <c r="D1032" s="10" t="str">
        <f>Calculations!C1009</f>
        <v>Residential</v>
      </c>
      <c r="E1032" s="48">
        <f>Calculations!D1009</f>
        <v>3.5598800000000002</v>
      </c>
      <c r="F1032" s="48">
        <f>Calculations!H1009</f>
        <v>3.5598800000000002</v>
      </c>
      <c r="G1032" s="48">
        <f>Calculations!L1009</f>
        <v>100</v>
      </c>
      <c r="H1032" s="48">
        <f>Calculations!G1009</f>
        <v>0</v>
      </c>
      <c r="I1032" s="48">
        <f>Calculations!K1009</f>
        <v>0</v>
      </c>
      <c r="J1032" s="48">
        <f>Calculations!F1009</f>
        <v>0</v>
      </c>
      <c r="K1032" s="48">
        <f>Calculations!J1009</f>
        <v>0</v>
      </c>
      <c r="L1032" s="48">
        <f>Calculations!E1009</f>
        <v>0</v>
      </c>
      <c r="M1032" s="48">
        <f>Calculations!I1009</f>
        <v>0</v>
      </c>
      <c r="N1032" s="48">
        <f>Calculations!Q1009</f>
        <v>1.148254475503</v>
      </c>
      <c r="O1032" s="48">
        <f>Calculations!V1009</f>
        <v>32.255426461088575</v>
      </c>
      <c r="P1032" s="48">
        <f>Calculations!O1009</f>
        <v>0.49259982251599999</v>
      </c>
      <c r="Q1032" s="48">
        <f>Calculations!T1009</f>
        <v>13.837540100115733</v>
      </c>
      <c r="R1032" s="48">
        <f>Calculations!M1009</f>
        <v>0.26200000000000001</v>
      </c>
      <c r="S1032" s="48">
        <f>Calculations!R1009</f>
        <v>7.3597986448981425</v>
      </c>
      <c r="T1032" s="28" t="s">
        <v>2615</v>
      </c>
      <c r="U1032" s="28" t="s">
        <v>2622</v>
      </c>
      <c r="V1032" s="26" t="s">
        <v>2623</v>
      </c>
      <c r="W1032" s="35" t="s">
        <v>2632</v>
      </c>
      <c r="X1032" s="36"/>
    </row>
    <row r="1033" spans="2:24" x14ac:dyDescent="0.2">
      <c r="B1033" s="10" t="str">
        <f>Calculations!A1010</f>
        <v>SE/099</v>
      </c>
      <c r="C1033" s="10" t="str">
        <f>Calculations!B1010</f>
        <v>Westgate Hill Street. Tong Lane, Holmewood</v>
      </c>
      <c r="D1033" s="10" t="str">
        <f>Calculations!C1010</f>
        <v>Residential</v>
      </c>
      <c r="E1033" s="48">
        <f>Calculations!D1010</f>
        <v>28.7196</v>
      </c>
      <c r="F1033" s="48">
        <f>Calculations!H1010</f>
        <v>28.7196</v>
      </c>
      <c r="G1033" s="48">
        <f>Calculations!L1010</f>
        <v>100</v>
      </c>
      <c r="H1033" s="48">
        <f>Calculations!G1010</f>
        <v>0</v>
      </c>
      <c r="I1033" s="48">
        <f>Calculations!K1010</f>
        <v>0</v>
      </c>
      <c r="J1033" s="48">
        <f>Calculations!F1010</f>
        <v>0</v>
      </c>
      <c r="K1033" s="48">
        <f>Calculations!J1010</f>
        <v>0</v>
      </c>
      <c r="L1033" s="48">
        <f>Calculations!E1010</f>
        <v>0</v>
      </c>
      <c r="M1033" s="48">
        <f>Calculations!I1010</f>
        <v>0</v>
      </c>
      <c r="N1033" s="48">
        <f>Calculations!Q1010</f>
        <v>0.25751047490000001</v>
      </c>
      <c r="O1033" s="48">
        <f>Calculations!V1010</f>
        <v>0.89663670420200847</v>
      </c>
      <c r="P1033" s="48">
        <f>Calculations!O1010</f>
        <v>0.01</v>
      </c>
      <c r="Q1033" s="48">
        <f>Calculations!T1010</f>
        <v>3.4819426454407443E-2</v>
      </c>
      <c r="R1033" s="48">
        <f>Calculations!M1010</f>
        <v>0</v>
      </c>
      <c r="S1033" s="48">
        <f>Calculations!R1010</f>
        <v>0</v>
      </c>
      <c r="T1033" s="28" t="s">
        <v>2616</v>
      </c>
      <c r="U1033" s="28" t="s">
        <v>2622</v>
      </c>
      <c r="V1033" s="26" t="s">
        <v>2626</v>
      </c>
      <c r="W1033" s="35" t="s">
        <v>2635</v>
      </c>
      <c r="X1033" s="36"/>
    </row>
    <row r="1034" spans="2:24" x14ac:dyDescent="0.2">
      <c r="B1034" s="10" t="str">
        <f>Calculations!A1011</f>
        <v>SE/100</v>
      </c>
      <c r="C1034" s="10" t="str">
        <f>Calculations!B1011</f>
        <v>Raikes Lane, east of Holmewood estate, Holmewood</v>
      </c>
      <c r="D1034" s="10" t="str">
        <f>Calculations!C1011</f>
        <v>Residential</v>
      </c>
      <c r="E1034" s="48">
        <f>Calculations!D1011</f>
        <v>44.772100000000002</v>
      </c>
      <c r="F1034" s="48">
        <f>Calculations!H1011</f>
        <v>44.772100000000002</v>
      </c>
      <c r="G1034" s="48">
        <f>Calculations!L1011</f>
        <v>100</v>
      </c>
      <c r="H1034" s="48">
        <f>Calculations!G1011</f>
        <v>0</v>
      </c>
      <c r="I1034" s="48">
        <f>Calculations!K1011</f>
        <v>0</v>
      </c>
      <c r="J1034" s="48">
        <f>Calculations!F1011</f>
        <v>0</v>
      </c>
      <c r="K1034" s="48">
        <f>Calculations!J1011</f>
        <v>0</v>
      </c>
      <c r="L1034" s="48">
        <f>Calculations!E1011</f>
        <v>0</v>
      </c>
      <c r="M1034" s="48">
        <f>Calculations!I1011</f>
        <v>0</v>
      </c>
      <c r="N1034" s="48">
        <f>Calculations!Q1011</f>
        <v>1.62744395076</v>
      </c>
      <c r="O1034" s="48">
        <f>Calculations!V1011</f>
        <v>3.6349511208096112</v>
      </c>
      <c r="P1034" s="48">
        <f>Calculations!O1011</f>
        <v>0.45952409869999999</v>
      </c>
      <c r="Q1034" s="48">
        <f>Calculations!T1011</f>
        <v>1.0263626202478775</v>
      </c>
      <c r="R1034" s="48">
        <f>Calculations!M1011</f>
        <v>0.18992892724999999</v>
      </c>
      <c r="S1034" s="48">
        <f>Calculations!R1011</f>
        <v>0.42421268435029852</v>
      </c>
      <c r="T1034" s="28" t="s">
        <v>2616</v>
      </c>
      <c r="U1034" s="28" t="s">
        <v>2622</v>
      </c>
      <c r="V1034" s="26" t="s">
        <v>2626</v>
      </c>
      <c r="W1034" s="35" t="s">
        <v>2635</v>
      </c>
      <c r="X1034" s="36"/>
    </row>
    <row r="1035" spans="2:24" x14ac:dyDescent="0.2">
      <c r="B1035" s="10" t="str">
        <f>Calculations!A1012</f>
        <v>SE/101</v>
      </c>
      <c r="C1035" s="10" t="str">
        <f>Calculations!B1012</f>
        <v>Raikes Lane/New Lane, Tong</v>
      </c>
      <c r="D1035" s="10" t="str">
        <f>Calculations!C1012</f>
        <v>Residential</v>
      </c>
      <c r="E1035" s="48">
        <f>Calculations!D1012</f>
        <v>54.118000000000002</v>
      </c>
      <c r="F1035" s="48">
        <f>Calculations!H1012</f>
        <v>53.702044241334406</v>
      </c>
      <c r="G1035" s="48">
        <f>Calculations!L1012</f>
        <v>99.231391110784585</v>
      </c>
      <c r="H1035" s="48">
        <f>Calculations!G1012</f>
        <v>2.6864587063599999E-2</v>
      </c>
      <c r="I1035" s="48">
        <f>Calculations!K1012</f>
        <v>4.9640761047340991E-2</v>
      </c>
      <c r="J1035" s="48">
        <f>Calculations!F1012</f>
        <v>0.38909117160200002</v>
      </c>
      <c r="K1035" s="48">
        <f>Calculations!J1012</f>
        <v>0.71896812816807709</v>
      </c>
      <c r="L1035" s="48">
        <f>Calculations!E1012</f>
        <v>0</v>
      </c>
      <c r="M1035" s="48">
        <f>Calculations!I1012</f>
        <v>0</v>
      </c>
      <c r="N1035" s="48">
        <f>Calculations!Q1012</f>
        <v>5.7077003349700002</v>
      </c>
      <c r="O1035" s="48">
        <f>Calculations!V1012</f>
        <v>10.54676879221331</v>
      </c>
      <c r="P1035" s="48">
        <f>Calculations!O1012</f>
        <v>2.8188383214200003</v>
      </c>
      <c r="Q1035" s="48">
        <f>Calculations!T1012</f>
        <v>5.2086890155216388</v>
      </c>
      <c r="R1035" s="48">
        <f>Calculations!M1012</f>
        <v>1.69129197083</v>
      </c>
      <c r="S1035" s="48">
        <f>Calculations!R1012</f>
        <v>3.1251930426660262</v>
      </c>
      <c r="T1035" s="28" t="s">
        <v>2616</v>
      </c>
      <c r="U1035" s="28" t="s">
        <v>2622</v>
      </c>
      <c r="V1035" s="26" t="s">
        <v>2625</v>
      </c>
      <c r="W1035" s="35" t="s">
        <v>2630</v>
      </c>
      <c r="X1035" s="36"/>
    </row>
    <row r="1036" spans="2:24" x14ac:dyDescent="0.2">
      <c r="B1036" s="10" t="str">
        <f>Calculations!A1013</f>
        <v>SE/102</v>
      </c>
      <c r="C1036" s="10" t="str">
        <f>Calculations!B1013</f>
        <v>Grayswood Drive, Holmewood</v>
      </c>
      <c r="D1036" s="10" t="str">
        <f>Calculations!C1013</f>
        <v>Residential</v>
      </c>
      <c r="E1036" s="48">
        <f>Calculations!D1013</f>
        <v>0.41318700000000003</v>
      </c>
      <c r="F1036" s="48">
        <f>Calculations!H1013</f>
        <v>0.41318700000000003</v>
      </c>
      <c r="G1036" s="48">
        <f>Calculations!L1013</f>
        <v>100</v>
      </c>
      <c r="H1036" s="48">
        <f>Calculations!G1013</f>
        <v>0</v>
      </c>
      <c r="I1036" s="48">
        <f>Calculations!K1013</f>
        <v>0</v>
      </c>
      <c r="J1036" s="48">
        <f>Calculations!F1013</f>
        <v>0</v>
      </c>
      <c r="K1036" s="48">
        <f>Calculations!J1013</f>
        <v>0</v>
      </c>
      <c r="L1036" s="48">
        <f>Calculations!E1013</f>
        <v>0</v>
      </c>
      <c r="M1036" s="48">
        <f>Calculations!I1013</f>
        <v>0</v>
      </c>
      <c r="N1036" s="48">
        <f>Calculations!Q1013</f>
        <v>1.2964134749699999E-3</v>
      </c>
      <c r="O1036" s="48">
        <f>Calculations!V1013</f>
        <v>0.31375950234881539</v>
      </c>
      <c r="P1036" s="48">
        <f>Calculations!O1013</f>
        <v>0</v>
      </c>
      <c r="Q1036" s="48">
        <f>Calculations!T1013</f>
        <v>0</v>
      </c>
      <c r="R1036" s="48">
        <f>Calculations!M1013</f>
        <v>0</v>
      </c>
      <c r="S1036" s="48">
        <f>Calculations!R1013</f>
        <v>0</v>
      </c>
      <c r="T1036" s="28" t="s">
        <v>2616</v>
      </c>
      <c r="U1036" s="28" t="s">
        <v>2622</v>
      </c>
      <c r="V1036" s="26" t="s">
        <v>2626</v>
      </c>
      <c r="W1036" s="35" t="s">
        <v>2635</v>
      </c>
      <c r="X1036" s="36"/>
    </row>
    <row r="1037" spans="2:24" x14ac:dyDescent="0.2">
      <c r="B1037" s="10" t="str">
        <f>Calculations!A1014</f>
        <v>SE/104</v>
      </c>
      <c r="C1037" s="10" t="str">
        <f>Calculations!B1014</f>
        <v>Lower Wyke Lane, Wyke</v>
      </c>
      <c r="D1037" s="10" t="str">
        <f>Calculations!C1014</f>
        <v>Residential</v>
      </c>
      <c r="E1037" s="48">
        <f>Calculations!D1014</f>
        <v>2.5148000000000001</v>
      </c>
      <c r="F1037" s="48">
        <f>Calculations!H1014</f>
        <v>2.5148000000000001</v>
      </c>
      <c r="G1037" s="48">
        <f>Calculations!L1014</f>
        <v>100</v>
      </c>
      <c r="H1037" s="48">
        <f>Calculations!G1014</f>
        <v>0</v>
      </c>
      <c r="I1037" s="48">
        <f>Calculations!K1014</f>
        <v>0</v>
      </c>
      <c r="J1037" s="48">
        <f>Calculations!F1014</f>
        <v>0</v>
      </c>
      <c r="K1037" s="48">
        <f>Calculations!J1014</f>
        <v>0</v>
      </c>
      <c r="L1037" s="48">
        <f>Calculations!E1014</f>
        <v>0</v>
      </c>
      <c r="M1037" s="48">
        <f>Calculations!I1014</f>
        <v>0</v>
      </c>
      <c r="N1037" s="48">
        <f>Calculations!Q1014</f>
        <v>4.652332075E-2</v>
      </c>
      <c r="O1037" s="48">
        <f>Calculations!V1014</f>
        <v>1.8499809428185143</v>
      </c>
      <c r="P1037" s="48">
        <f>Calculations!O1014</f>
        <v>0</v>
      </c>
      <c r="Q1037" s="48">
        <f>Calculations!T1014</f>
        <v>0</v>
      </c>
      <c r="R1037" s="48">
        <f>Calculations!M1014</f>
        <v>0</v>
      </c>
      <c r="S1037" s="48">
        <f>Calculations!R1014</f>
        <v>0</v>
      </c>
      <c r="T1037" s="28" t="s">
        <v>2616</v>
      </c>
      <c r="U1037" s="28" t="s">
        <v>2622</v>
      </c>
      <c r="V1037" s="26" t="s">
        <v>2626</v>
      </c>
      <c r="W1037" s="35" t="s">
        <v>2635</v>
      </c>
      <c r="X1037" s="36"/>
    </row>
    <row r="1038" spans="2:24" x14ac:dyDescent="0.2">
      <c r="B1038" s="10" t="str">
        <f>Calculations!A1015</f>
        <v>SE/106</v>
      </c>
      <c r="C1038" s="10" t="str">
        <f>Calculations!B1015</f>
        <v>Vulcan Street, Holmewood</v>
      </c>
      <c r="D1038" s="10" t="str">
        <f>Calculations!C1015</f>
        <v>Residential</v>
      </c>
      <c r="E1038" s="48">
        <f>Calculations!D1015</f>
        <v>0.44982899999999998</v>
      </c>
      <c r="F1038" s="48">
        <f>Calculations!H1015</f>
        <v>0.44982899999999998</v>
      </c>
      <c r="G1038" s="48">
        <f>Calculations!L1015</f>
        <v>100</v>
      </c>
      <c r="H1038" s="48">
        <f>Calculations!G1015</f>
        <v>0</v>
      </c>
      <c r="I1038" s="48">
        <f>Calculations!K1015</f>
        <v>0</v>
      </c>
      <c r="J1038" s="48">
        <f>Calculations!F1015</f>
        <v>0</v>
      </c>
      <c r="K1038" s="48">
        <f>Calculations!J1015</f>
        <v>0</v>
      </c>
      <c r="L1038" s="48">
        <f>Calculations!E1015</f>
        <v>0</v>
      </c>
      <c r="M1038" s="48">
        <f>Calculations!I1015</f>
        <v>0</v>
      </c>
      <c r="N1038" s="48">
        <f>Calculations!Q1015</f>
        <v>6.4000000000000001E-2</v>
      </c>
      <c r="O1038" s="48">
        <f>Calculations!V1015</f>
        <v>14.227628721136254</v>
      </c>
      <c r="P1038" s="48">
        <f>Calculations!O1015</f>
        <v>1.6400000000000001E-2</v>
      </c>
      <c r="Q1038" s="48">
        <f>Calculations!T1015</f>
        <v>3.6458298597911658</v>
      </c>
      <c r="R1038" s="48">
        <f>Calculations!M1015</f>
        <v>0</v>
      </c>
      <c r="S1038" s="48">
        <f>Calculations!R1015</f>
        <v>0</v>
      </c>
      <c r="T1038" s="28" t="s">
        <v>2616</v>
      </c>
      <c r="U1038" s="28" t="s">
        <v>2622</v>
      </c>
      <c r="V1038" s="26" t="s">
        <v>2626</v>
      </c>
      <c r="W1038" s="35" t="s">
        <v>2635</v>
      </c>
      <c r="X1038" s="36"/>
    </row>
    <row r="1039" spans="2:24" x14ac:dyDescent="0.2">
      <c r="B1039" s="10" t="str">
        <f>Calculations!A1016</f>
        <v>SE/107</v>
      </c>
      <c r="C1039" s="10" t="str">
        <f>Calculations!B1016</f>
        <v>Bierley House Avenue, Bierley</v>
      </c>
      <c r="D1039" s="10" t="str">
        <f>Calculations!C1016</f>
        <v>Residential</v>
      </c>
      <c r="E1039" s="48">
        <f>Calculations!D1016</f>
        <v>0.160249</v>
      </c>
      <c r="F1039" s="48">
        <f>Calculations!H1016</f>
        <v>0.160249</v>
      </c>
      <c r="G1039" s="48">
        <f>Calculations!L1016</f>
        <v>100</v>
      </c>
      <c r="H1039" s="48">
        <f>Calculations!G1016</f>
        <v>0</v>
      </c>
      <c r="I1039" s="48">
        <f>Calculations!K1016</f>
        <v>0</v>
      </c>
      <c r="J1039" s="48">
        <f>Calculations!F1016</f>
        <v>0</v>
      </c>
      <c r="K1039" s="48">
        <f>Calculations!J1016</f>
        <v>0</v>
      </c>
      <c r="L1039" s="48">
        <f>Calculations!E1016</f>
        <v>0</v>
      </c>
      <c r="M1039" s="48">
        <f>Calculations!I1016</f>
        <v>0</v>
      </c>
      <c r="N1039" s="48">
        <f>Calculations!Q1016</f>
        <v>0</v>
      </c>
      <c r="O1039" s="48">
        <f>Calculations!V1016</f>
        <v>0</v>
      </c>
      <c r="P1039" s="48">
        <f>Calculations!O1016</f>
        <v>0</v>
      </c>
      <c r="Q1039" s="48">
        <f>Calculations!T1016</f>
        <v>0</v>
      </c>
      <c r="R1039" s="48">
        <f>Calculations!M1016</f>
        <v>0</v>
      </c>
      <c r="S1039" s="48">
        <f>Calculations!R1016</f>
        <v>0</v>
      </c>
      <c r="T1039" s="28" t="s">
        <v>2616</v>
      </c>
      <c r="U1039" s="28" t="s">
        <v>2622</v>
      </c>
      <c r="V1039" s="26" t="s">
        <v>2627</v>
      </c>
      <c r="W1039" s="35" t="s">
        <v>2631</v>
      </c>
      <c r="X1039" s="36"/>
    </row>
    <row r="1040" spans="2:24" x14ac:dyDescent="0.2">
      <c r="B1040" s="10" t="str">
        <f>Calculations!A1017</f>
        <v>SE/108</v>
      </c>
      <c r="C1040" s="10" t="str">
        <f>Calculations!B1017</f>
        <v>Woodside Road, Wyke</v>
      </c>
      <c r="D1040" s="10" t="str">
        <f>Calculations!C1017</f>
        <v>Residential</v>
      </c>
      <c r="E1040" s="48">
        <f>Calculations!D1017</f>
        <v>0.87527600000000005</v>
      </c>
      <c r="F1040" s="48">
        <f>Calculations!H1017</f>
        <v>0.87527600000000005</v>
      </c>
      <c r="G1040" s="48">
        <f>Calculations!L1017</f>
        <v>100</v>
      </c>
      <c r="H1040" s="48">
        <f>Calculations!G1017</f>
        <v>0</v>
      </c>
      <c r="I1040" s="48">
        <f>Calculations!K1017</f>
        <v>0</v>
      </c>
      <c r="J1040" s="48">
        <f>Calculations!F1017</f>
        <v>0</v>
      </c>
      <c r="K1040" s="48">
        <f>Calculations!J1017</f>
        <v>0</v>
      </c>
      <c r="L1040" s="48">
        <f>Calculations!E1017</f>
        <v>0</v>
      </c>
      <c r="M1040" s="48">
        <f>Calculations!I1017</f>
        <v>0</v>
      </c>
      <c r="N1040" s="48">
        <f>Calculations!Q1017</f>
        <v>2.7644174888619998E-2</v>
      </c>
      <c r="O1040" s="48">
        <f>Calculations!V1017</f>
        <v>3.1583380429281731</v>
      </c>
      <c r="P1040" s="48">
        <f>Calculations!O1017</f>
        <v>1.4385470250019999E-2</v>
      </c>
      <c r="Q1040" s="48">
        <f>Calculations!T1017</f>
        <v>1.6435353248598152</v>
      </c>
      <c r="R1040" s="48">
        <f>Calculations!M1017</f>
        <v>1.0398724999999999E-2</v>
      </c>
      <c r="S1040" s="48">
        <f>Calculations!R1017</f>
        <v>1.1880509690657575</v>
      </c>
      <c r="T1040" s="28" t="s">
        <v>2616</v>
      </c>
      <c r="U1040" s="28" t="s">
        <v>2622</v>
      </c>
      <c r="V1040" s="26" t="s">
        <v>2626</v>
      </c>
      <c r="W1040" s="35" t="s">
        <v>2635</v>
      </c>
      <c r="X1040" s="36"/>
    </row>
    <row r="1041" spans="2:24" x14ac:dyDescent="0.2">
      <c r="B1041" s="10" t="str">
        <f>Calculations!A1018</f>
        <v>SE/109</v>
      </c>
      <c r="C1041" s="10" t="str">
        <f>Calculations!B1018</f>
        <v>Shetcliffe Lane, Bierley</v>
      </c>
      <c r="D1041" s="10" t="str">
        <f>Calculations!C1018</f>
        <v>Residential</v>
      </c>
      <c r="E1041" s="48">
        <f>Calculations!D1018</f>
        <v>3.4723600000000001</v>
      </c>
      <c r="F1041" s="48">
        <f>Calculations!H1018</f>
        <v>3.4723600000000001</v>
      </c>
      <c r="G1041" s="48">
        <f>Calculations!L1018</f>
        <v>100</v>
      </c>
      <c r="H1041" s="48">
        <f>Calculations!G1018</f>
        <v>0</v>
      </c>
      <c r="I1041" s="48">
        <f>Calculations!K1018</f>
        <v>0</v>
      </c>
      <c r="J1041" s="48">
        <f>Calculations!F1018</f>
        <v>0</v>
      </c>
      <c r="K1041" s="48">
        <f>Calculations!J1018</f>
        <v>0</v>
      </c>
      <c r="L1041" s="48">
        <f>Calculations!E1018</f>
        <v>0</v>
      </c>
      <c r="M1041" s="48">
        <f>Calculations!I1018</f>
        <v>0</v>
      </c>
      <c r="N1041" s="48">
        <f>Calculations!Q1018</f>
        <v>1.0892211858326</v>
      </c>
      <c r="O1041" s="48">
        <f>Calculations!V1018</f>
        <v>31.368325456824753</v>
      </c>
      <c r="P1041" s="48">
        <f>Calculations!O1018</f>
        <v>1.8124536812600001E-2</v>
      </c>
      <c r="Q1041" s="48">
        <f>Calculations!T1018</f>
        <v>0.52196594859403977</v>
      </c>
      <c r="R1041" s="48">
        <f>Calculations!M1018</f>
        <v>0</v>
      </c>
      <c r="S1041" s="48">
        <f>Calculations!R1018</f>
        <v>0</v>
      </c>
      <c r="T1041" s="28" t="s">
        <v>2616</v>
      </c>
      <c r="U1041" s="28" t="s">
        <v>2622</v>
      </c>
      <c r="V1041" s="26" t="s">
        <v>2626</v>
      </c>
      <c r="W1041" s="35" t="s">
        <v>2635</v>
      </c>
      <c r="X1041" s="36"/>
    </row>
    <row r="1042" spans="2:24" x14ac:dyDescent="0.2">
      <c r="B1042" s="10" t="str">
        <f>Calculations!A1019</f>
        <v>SE/110</v>
      </c>
      <c r="C1042" s="10" t="str">
        <f>Calculations!B1019</f>
        <v>Highfield, Huddersfield Road, Wyke</v>
      </c>
      <c r="D1042" s="10" t="str">
        <f>Calculations!C1019</f>
        <v>Residential</v>
      </c>
      <c r="E1042" s="48">
        <f>Calculations!D1019</f>
        <v>0.612124</v>
      </c>
      <c r="F1042" s="48">
        <f>Calculations!H1019</f>
        <v>0.612124</v>
      </c>
      <c r="G1042" s="48">
        <f>Calculations!L1019</f>
        <v>100</v>
      </c>
      <c r="H1042" s="48">
        <f>Calculations!G1019</f>
        <v>0</v>
      </c>
      <c r="I1042" s="48">
        <f>Calculations!K1019</f>
        <v>0</v>
      </c>
      <c r="J1042" s="48">
        <f>Calculations!F1019</f>
        <v>0</v>
      </c>
      <c r="K1042" s="48">
        <f>Calculations!J1019</f>
        <v>0</v>
      </c>
      <c r="L1042" s="48">
        <f>Calculations!E1019</f>
        <v>0</v>
      </c>
      <c r="M1042" s="48">
        <f>Calculations!I1019</f>
        <v>0</v>
      </c>
      <c r="N1042" s="48">
        <f>Calculations!Q1019</f>
        <v>0.1306588242499</v>
      </c>
      <c r="O1042" s="48">
        <f>Calculations!V1019</f>
        <v>21.345156251004699</v>
      </c>
      <c r="P1042" s="48">
        <f>Calculations!O1019</f>
        <v>1.3341114999900001E-2</v>
      </c>
      <c r="Q1042" s="48">
        <f>Calculations!T1019</f>
        <v>2.1794791578013606</v>
      </c>
      <c r="R1042" s="48">
        <f>Calculations!M1019</f>
        <v>0</v>
      </c>
      <c r="S1042" s="48">
        <f>Calculations!R1019</f>
        <v>0</v>
      </c>
      <c r="T1042" s="28" t="s">
        <v>2616</v>
      </c>
      <c r="U1042" s="28" t="s">
        <v>2622</v>
      </c>
      <c r="V1042" s="26" t="s">
        <v>2626</v>
      </c>
      <c r="W1042" s="35" t="s">
        <v>2635</v>
      </c>
      <c r="X1042" s="36"/>
    </row>
    <row r="1043" spans="2:24" ht="25.5" x14ac:dyDescent="0.2">
      <c r="B1043" s="10" t="str">
        <f>Calculations!A1020</f>
        <v>SE/111</v>
      </c>
      <c r="C1043" s="10" t="str">
        <f>Calculations!B1020</f>
        <v>Mead View, Holmewood</v>
      </c>
      <c r="D1043" s="10" t="str">
        <f>Calculations!C1020</f>
        <v>Residential</v>
      </c>
      <c r="E1043" s="48">
        <f>Calculations!D1020</f>
        <v>0.25903599999999999</v>
      </c>
      <c r="F1043" s="48">
        <f>Calculations!H1020</f>
        <v>0.25903599999999999</v>
      </c>
      <c r="G1043" s="48">
        <f>Calculations!L1020</f>
        <v>100</v>
      </c>
      <c r="H1043" s="48">
        <f>Calculations!G1020</f>
        <v>0</v>
      </c>
      <c r="I1043" s="48">
        <f>Calculations!K1020</f>
        <v>0</v>
      </c>
      <c r="J1043" s="48">
        <f>Calculations!F1020</f>
        <v>0</v>
      </c>
      <c r="K1043" s="48">
        <f>Calculations!J1020</f>
        <v>0</v>
      </c>
      <c r="L1043" s="48">
        <f>Calculations!E1020</f>
        <v>0</v>
      </c>
      <c r="M1043" s="48">
        <f>Calculations!I1020</f>
        <v>0</v>
      </c>
      <c r="N1043" s="48">
        <f>Calculations!Q1020</f>
        <v>5.7653996195400001E-2</v>
      </c>
      <c r="O1043" s="48">
        <f>Calculations!V1020</f>
        <v>22.257136535230625</v>
      </c>
      <c r="P1043" s="48">
        <f>Calculations!O1020</f>
        <v>3.5695285080599999E-2</v>
      </c>
      <c r="Q1043" s="48">
        <f>Calculations!T1020</f>
        <v>13.780047978118873</v>
      </c>
      <c r="R1043" s="48">
        <f>Calculations!M1020</f>
        <v>0</v>
      </c>
      <c r="S1043" s="48">
        <f>Calculations!R1020</f>
        <v>0</v>
      </c>
      <c r="T1043" s="28" t="s">
        <v>2615</v>
      </c>
      <c r="U1043" s="28" t="s">
        <v>2622</v>
      </c>
      <c r="V1043" s="26" t="s">
        <v>2623</v>
      </c>
      <c r="W1043" s="35" t="s">
        <v>2632</v>
      </c>
      <c r="X1043" s="36"/>
    </row>
    <row r="1044" spans="2:24" x14ac:dyDescent="0.2">
      <c r="B1044" s="10" t="str">
        <f>Calculations!A1021</f>
        <v>SE/112</v>
      </c>
      <c r="C1044" s="10" t="str">
        <f>Calculations!B1021</f>
        <v>Holme Lane, Holmewood</v>
      </c>
      <c r="D1044" s="10" t="str">
        <f>Calculations!C1021</f>
        <v>Residential</v>
      </c>
      <c r="E1044" s="48">
        <f>Calculations!D1021</f>
        <v>0.83065699999999998</v>
      </c>
      <c r="F1044" s="48">
        <f>Calculations!H1021</f>
        <v>0.83065699999999998</v>
      </c>
      <c r="G1044" s="48">
        <f>Calculations!L1021</f>
        <v>100</v>
      </c>
      <c r="H1044" s="48">
        <f>Calculations!G1021</f>
        <v>0</v>
      </c>
      <c r="I1044" s="48">
        <f>Calculations!K1021</f>
        <v>0</v>
      </c>
      <c r="J1044" s="48">
        <f>Calculations!F1021</f>
        <v>0</v>
      </c>
      <c r="K1044" s="48">
        <f>Calculations!J1021</f>
        <v>0</v>
      </c>
      <c r="L1044" s="48">
        <f>Calculations!E1021</f>
        <v>0</v>
      </c>
      <c r="M1044" s="48">
        <f>Calculations!I1021</f>
        <v>0</v>
      </c>
      <c r="N1044" s="48">
        <f>Calculations!Q1021</f>
        <v>9.650945609167999E-2</v>
      </c>
      <c r="O1044" s="48">
        <f>Calculations!V1021</f>
        <v>11.618448540333736</v>
      </c>
      <c r="P1044" s="48">
        <f>Calculations!O1021</f>
        <v>2.4168387058279998E-2</v>
      </c>
      <c r="Q1044" s="48">
        <f>Calculations!T1021</f>
        <v>2.9095507602151067</v>
      </c>
      <c r="R1044" s="48">
        <f>Calculations!M1021</f>
        <v>1.8304023869599999E-2</v>
      </c>
      <c r="S1044" s="48">
        <f>Calculations!R1021</f>
        <v>2.2035598170604715</v>
      </c>
      <c r="T1044" s="28" t="s">
        <v>2616</v>
      </c>
      <c r="U1044" s="28" t="s">
        <v>2622</v>
      </c>
      <c r="V1044" s="26" t="s">
        <v>2626</v>
      </c>
      <c r="W1044" s="35" t="s">
        <v>2635</v>
      </c>
      <c r="X1044" s="36"/>
    </row>
    <row r="1045" spans="2:24" x14ac:dyDescent="0.2">
      <c r="B1045" s="10" t="str">
        <f>Calculations!A1022</f>
        <v>SE/113</v>
      </c>
      <c r="C1045" s="10" t="str">
        <f>Calculations!B1022</f>
        <v>Daniel Court, Holmewood</v>
      </c>
      <c r="D1045" s="10" t="str">
        <f>Calculations!C1022</f>
        <v>Residential</v>
      </c>
      <c r="E1045" s="48">
        <f>Calculations!D1022</f>
        <v>0.51311899999999999</v>
      </c>
      <c r="F1045" s="48">
        <f>Calculations!H1022</f>
        <v>0.51311899999999999</v>
      </c>
      <c r="G1045" s="48">
        <f>Calculations!L1022</f>
        <v>100</v>
      </c>
      <c r="H1045" s="48">
        <f>Calculations!G1022</f>
        <v>0</v>
      </c>
      <c r="I1045" s="48">
        <f>Calculations!K1022</f>
        <v>0</v>
      </c>
      <c r="J1045" s="48">
        <f>Calculations!F1022</f>
        <v>0</v>
      </c>
      <c r="K1045" s="48">
        <f>Calculations!J1022</f>
        <v>0</v>
      </c>
      <c r="L1045" s="48">
        <f>Calculations!E1022</f>
        <v>0</v>
      </c>
      <c r="M1045" s="48">
        <f>Calculations!I1022</f>
        <v>0</v>
      </c>
      <c r="N1045" s="48">
        <f>Calculations!Q1022</f>
        <v>0</v>
      </c>
      <c r="O1045" s="48">
        <f>Calculations!V1022</f>
        <v>0</v>
      </c>
      <c r="P1045" s="48">
        <f>Calculations!O1022</f>
        <v>0</v>
      </c>
      <c r="Q1045" s="48">
        <f>Calculations!T1022</f>
        <v>0</v>
      </c>
      <c r="R1045" s="48">
        <f>Calculations!M1022</f>
        <v>0</v>
      </c>
      <c r="S1045" s="48">
        <f>Calculations!R1022</f>
        <v>0</v>
      </c>
      <c r="T1045" s="28" t="s">
        <v>2616</v>
      </c>
      <c r="U1045" s="28" t="s">
        <v>2622</v>
      </c>
      <c r="V1045" s="26" t="s">
        <v>2627</v>
      </c>
      <c r="W1045" s="35" t="s">
        <v>2631</v>
      </c>
      <c r="X1045" s="36"/>
    </row>
    <row r="1046" spans="2:24" x14ac:dyDescent="0.2">
      <c r="B1046" s="10" t="str">
        <f>Calculations!A1023</f>
        <v>SE/114</v>
      </c>
      <c r="C1046" s="10" t="str">
        <f>Calculations!B1023</f>
        <v>Somerton Drive, Holmewood</v>
      </c>
      <c r="D1046" s="10" t="str">
        <f>Calculations!C1023</f>
        <v>Residential</v>
      </c>
      <c r="E1046" s="48">
        <f>Calculations!D1023</f>
        <v>0.27278599999999997</v>
      </c>
      <c r="F1046" s="48">
        <f>Calculations!H1023</f>
        <v>0.27278599999999997</v>
      </c>
      <c r="G1046" s="48">
        <f>Calculations!L1023</f>
        <v>100</v>
      </c>
      <c r="H1046" s="48">
        <f>Calculations!G1023</f>
        <v>0</v>
      </c>
      <c r="I1046" s="48">
        <f>Calculations!K1023</f>
        <v>0</v>
      </c>
      <c r="J1046" s="48">
        <f>Calculations!F1023</f>
        <v>0</v>
      </c>
      <c r="K1046" s="48">
        <f>Calculations!J1023</f>
        <v>0</v>
      </c>
      <c r="L1046" s="48">
        <f>Calculations!E1023</f>
        <v>0</v>
      </c>
      <c r="M1046" s="48">
        <f>Calculations!I1023</f>
        <v>0</v>
      </c>
      <c r="N1046" s="48">
        <f>Calculations!Q1023</f>
        <v>0</v>
      </c>
      <c r="O1046" s="48">
        <f>Calculations!V1023</f>
        <v>0</v>
      </c>
      <c r="P1046" s="48">
        <f>Calculations!O1023</f>
        <v>0</v>
      </c>
      <c r="Q1046" s="48">
        <f>Calculations!T1023</f>
        <v>0</v>
      </c>
      <c r="R1046" s="48">
        <f>Calculations!M1023</f>
        <v>0</v>
      </c>
      <c r="S1046" s="48">
        <f>Calculations!R1023</f>
        <v>0</v>
      </c>
      <c r="T1046" s="28" t="s">
        <v>2616</v>
      </c>
      <c r="U1046" s="28" t="s">
        <v>2622</v>
      </c>
      <c r="V1046" s="26" t="s">
        <v>2627</v>
      </c>
      <c r="W1046" s="35" t="s">
        <v>2631</v>
      </c>
      <c r="X1046" s="36"/>
    </row>
    <row r="1047" spans="2:24" x14ac:dyDescent="0.2">
      <c r="B1047" s="10" t="str">
        <f>Calculations!A1024</f>
        <v>SE/115</v>
      </c>
      <c r="C1047" s="10" t="str">
        <f>Calculations!B1024</f>
        <v>Dane Hill Drive, Holmewood</v>
      </c>
      <c r="D1047" s="10" t="str">
        <f>Calculations!C1024</f>
        <v>Residential</v>
      </c>
      <c r="E1047" s="48">
        <f>Calculations!D1024</f>
        <v>1.1403000000000001</v>
      </c>
      <c r="F1047" s="48">
        <f>Calculations!H1024</f>
        <v>1.1403000000000001</v>
      </c>
      <c r="G1047" s="48">
        <f>Calculations!L1024</f>
        <v>100</v>
      </c>
      <c r="H1047" s="48">
        <f>Calculations!G1024</f>
        <v>0</v>
      </c>
      <c r="I1047" s="48">
        <f>Calculations!K1024</f>
        <v>0</v>
      </c>
      <c r="J1047" s="48">
        <f>Calculations!F1024</f>
        <v>0</v>
      </c>
      <c r="K1047" s="48">
        <f>Calculations!J1024</f>
        <v>0</v>
      </c>
      <c r="L1047" s="48">
        <f>Calculations!E1024</f>
        <v>0</v>
      </c>
      <c r="M1047" s="48">
        <f>Calculations!I1024</f>
        <v>0</v>
      </c>
      <c r="N1047" s="48">
        <f>Calculations!Q1024</f>
        <v>1.6900859075929999E-2</v>
      </c>
      <c r="O1047" s="48">
        <f>Calculations!V1024</f>
        <v>1.4821414606621062</v>
      </c>
      <c r="P1047" s="48">
        <f>Calculations!O1024</f>
        <v>1.42442432713E-3</v>
      </c>
      <c r="Q1047" s="48">
        <f>Calculations!T1024</f>
        <v>0.12491662958256598</v>
      </c>
      <c r="R1047" s="48">
        <f>Calculations!M1024</f>
        <v>0</v>
      </c>
      <c r="S1047" s="48">
        <f>Calculations!R1024</f>
        <v>0</v>
      </c>
      <c r="T1047" s="28" t="s">
        <v>2616</v>
      </c>
      <c r="U1047" s="28" t="s">
        <v>2622</v>
      </c>
      <c r="V1047" s="26" t="s">
        <v>2626</v>
      </c>
      <c r="W1047" s="35" t="s">
        <v>2635</v>
      </c>
      <c r="X1047" s="36"/>
    </row>
    <row r="1048" spans="2:24" x14ac:dyDescent="0.2">
      <c r="B1048" s="10" t="str">
        <f>Calculations!A1025</f>
        <v>SE/116</v>
      </c>
      <c r="C1048" s="10" t="str">
        <f>Calculations!B1025</f>
        <v>Broadstone Way, Holmewood</v>
      </c>
      <c r="D1048" s="10" t="str">
        <f>Calculations!C1025</f>
        <v>Residential</v>
      </c>
      <c r="E1048" s="48">
        <f>Calculations!D1025</f>
        <v>0.229715</v>
      </c>
      <c r="F1048" s="48">
        <f>Calculations!H1025</f>
        <v>0.229715</v>
      </c>
      <c r="G1048" s="48">
        <f>Calculations!L1025</f>
        <v>100</v>
      </c>
      <c r="H1048" s="48">
        <f>Calculations!G1025</f>
        <v>0</v>
      </c>
      <c r="I1048" s="48">
        <f>Calculations!K1025</f>
        <v>0</v>
      </c>
      <c r="J1048" s="48">
        <f>Calculations!F1025</f>
        <v>0</v>
      </c>
      <c r="K1048" s="48">
        <f>Calculations!J1025</f>
        <v>0</v>
      </c>
      <c r="L1048" s="48">
        <f>Calculations!E1025</f>
        <v>0</v>
      </c>
      <c r="M1048" s="48">
        <f>Calculations!I1025</f>
        <v>0</v>
      </c>
      <c r="N1048" s="48">
        <f>Calculations!Q1025</f>
        <v>0</v>
      </c>
      <c r="O1048" s="48">
        <f>Calculations!V1025</f>
        <v>0</v>
      </c>
      <c r="P1048" s="48">
        <f>Calculations!O1025</f>
        <v>0</v>
      </c>
      <c r="Q1048" s="48">
        <f>Calculations!T1025</f>
        <v>0</v>
      </c>
      <c r="R1048" s="48">
        <f>Calculations!M1025</f>
        <v>0</v>
      </c>
      <c r="S1048" s="48">
        <f>Calculations!R1025</f>
        <v>0</v>
      </c>
      <c r="T1048" s="28" t="s">
        <v>2616</v>
      </c>
      <c r="U1048" s="28" t="s">
        <v>2622</v>
      </c>
      <c r="V1048" s="26" t="s">
        <v>2627</v>
      </c>
      <c r="W1048" s="35" t="s">
        <v>2631</v>
      </c>
      <c r="X1048" s="36"/>
    </row>
    <row r="1049" spans="2:24" x14ac:dyDescent="0.2">
      <c r="B1049" s="10" t="str">
        <f>Calculations!A1026</f>
        <v>SE/117</v>
      </c>
      <c r="C1049" s="10" t="str">
        <f>Calculations!B1026</f>
        <v>Furnace Inn Street, Cutler Heights</v>
      </c>
      <c r="D1049" s="10" t="str">
        <f>Calculations!C1026</f>
        <v>Residential</v>
      </c>
      <c r="E1049" s="48">
        <f>Calculations!D1026</f>
        <v>0.226684</v>
      </c>
      <c r="F1049" s="48">
        <f>Calculations!H1026</f>
        <v>0.226684</v>
      </c>
      <c r="G1049" s="48">
        <f>Calculations!L1026</f>
        <v>100</v>
      </c>
      <c r="H1049" s="48">
        <f>Calculations!G1026</f>
        <v>0</v>
      </c>
      <c r="I1049" s="48">
        <f>Calculations!K1026</f>
        <v>0</v>
      </c>
      <c r="J1049" s="48">
        <f>Calculations!F1026</f>
        <v>0</v>
      </c>
      <c r="K1049" s="48">
        <f>Calculations!J1026</f>
        <v>0</v>
      </c>
      <c r="L1049" s="48">
        <f>Calculations!E1026</f>
        <v>0</v>
      </c>
      <c r="M1049" s="48">
        <f>Calculations!I1026</f>
        <v>0</v>
      </c>
      <c r="N1049" s="48">
        <f>Calculations!Q1026</f>
        <v>1.9199999999999998E-2</v>
      </c>
      <c r="O1049" s="48">
        <f>Calculations!V1026</f>
        <v>8.469940533959166</v>
      </c>
      <c r="P1049" s="48">
        <f>Calculations!O1026</f>
        <v>0</v>
      </c>
      <c r="Q1049" s="48">
        <f>Calculations!T1026</f>
        <v>0</v>
      </c>
      <c r="R1049" s="48">
        <f>Calculations!M1026</f>
        <v>0</v>
      </c>
      <c r="S1049" s="48">
        <f>Calculations!R1026</f>
        <v>0</v>
      </c>
      <c r="T1049" s="28" t="s">
        <v>2616</v>
      </c>
      <c r="U1049" s="28" t="s">
        <v>2622</v>
      </c>
      <c r="V1049" s="26" t="s">
        <v>2626</v>
      </c>
      <c r="W1049" s="35" t="s">
        <v>2635</v>
      </c>
      <c r="X1049" s="36"/>
    </row>
    <row r="1050" spans="2:24" x14ac:dyDescent="0.2">
      <c r="B1050" s="10" t="str">
        <f>Calculations!A1027</f>
        <v>SE/118</v>
      </c>
      <c r="C1050" s="10" t="str">
        <f>Calculations!B1027</f>
        <v>Kaycell Street, Bierley</v>
      </c>
      <c r="D1050" s="10" t="str">
        <f>Calculations!C1027</f>
        <v>Residential</v>
      </c>
      <c r="E1050" s="48">
        <f>Calculations!D1027</f>
        <v>0.47429900000000003</v>
      </c>
      <c r="F1050" s="48">
        <f>Calculations!H1027</f>
        <v>0.47429900000000003</v>
      </c>
      <c r="G1050" s="48">
        <f>Calculations!L1027</f>
        <v>100</v>
      </c>
      <c r="H1050" s="48">
        <f>Calculations!G1027</f>
        <v>0</v>
      </c>
      <c r="I1050" s="48">
        <f>Calculations!K1027</f>
        <v>0</v>
      </c>
      <c r="J1050" s="48">
        <f>Calculations!F1027</f>
        <v>0</v>
      </c>
      <c r="K1050" s="48">
        <f>Calculations!J1027</f>
        <v>0</v>
      </c>
      <c r="L1050" s="48">
        <f>Calculations!E1027</f>
        <v>0</v>
      </c>
      <c r="M1050" s="48">
        <f>Calculations!I1027</f>
        <v>0</v>
      </c>
      <c r="N1050" s="48">
        <f>Calculations!Q1027</f>
        <v>2.0190300000000001E-2</v>
      </c>
      <c r="O1050" s="48">
        <f>Calculations!V1027</f>
        <v>4.256871720159646</v>
      </c>
      <c r="P1050" s="48">
        <f>Calculations!O1027</f>
        <v>0</v>
      </c>
      <c r="Q1050" s="48">
        <f>Calculations!T1027</f>
        <v>0</v>
      </c>
      <c r="R1050" s="48">
        <f>Calculations!M1027</f>
        <v>0</v>
      </c>
      <c r="S1050" s="48">
        <f>Calculations!R1027</f>
        <v>0</v>
      </c>
      <c r="T1050" s="28" t="s">
        <v>2616</v>
      </c>
      <c r="U1050" s="28" t="s">
        <v>2622</v>
      </c>
      <c r="V1050" s="26" t="s">
        <v>2626</v>
      </c>
      <c r="W1050" s="35" t="s">
        <v>2635</v>
      </c>
      <c r="X1050" s="36"/>
    </row>
    <row r="1051" spans="2:24" x14ac:dyDescent="0.2">
      <c r="B1051" s="10" t="str">
        <f>Calculations!A1028</f>
        <v>SE/119</v>
      </c>
      <c r="C1051" s="10" t="str">
        <f>Calculations!B1028</f>
        <v>Wakefield Road, East Bowling</v>
      </c>
      <c r="D1051" s="10" t="str">
        <f>Calculations!C1028</f>
        <v>Residential</v>
      </c>
      <c r="E1051" s="48">
        <f>Calculations!D1028</f>
        <v>0.241235</v>
      </c>
      <c r="F1051" s="48">
        <f>Calculations!H1028</f>
        <v>0.241235</v>
      </c>
      <c r="G1051" s="48">
        <f>Calculations!L1028</f>
        <v>100</v>
      </c>
      <c r="H1051" s="48">
        <f>Calculations!G1028</f>
        <v>0</v>
      </c>
      <c r="I1051" s="48">
        <f>Calculations!K1028</f>
        <v>0</v>
      </c>
      <c r="J1051" s="48">
        <f>Calculations!F1028</f>
        <v>0</v>
      </c>
      <c r="K1051" s="48">
        <f>Calculations!J1028</f>
        <v>0</v>
      </c>
      <c r="L1051" s="48">
        <f>Calculations!E1028</f>
        <v>0</v>
      </c>
      <c r="M1051" s="48">
        <f>Calculations!I1028</f>
        <v>0</v>
      </c>
      <c r="N1051" s="48">
        <f>Calculations!Q1028</f>
        <v>1.8242760414999999E-3</v>
      </c>
      <c r="O1051" s="48">
        <f>Calculations!V1028</f>
        <v>0.75622361659792314</v>
      </c>
      <c r="P1051" s="48">
        <f>Calculations!O1028</f>
        <v>0</v>
      </c>
      <c r="Q1051" s="48">
        <f>Calculations!T1028</f>
        <v>0</v>
      </c>
      <c r="R1051" s="48">
        <f>Calculations!M1028</f>
        <v>0</v>
      </c>
      <c r="S1051" s="48">
        <f>Calculations!R1028</f>
        <v>0</v>
      </c>
      <c r="T1051" s="28" t="s">
        <v>2616</v>
      </c>
      <c r="U1051" s="28" t="s">
        <v>2622</v>
      </c>
      <c r="V1051" s="26" t="s">
        <v>2626</v>
      </c>
      <c r="W1051" s="35" t="s">
        <v>2635</v>
      </c>
      <c r="X1051" s="36"/>
    </row>
    <row r="1052" spans="2:24" x14ac:dyDescent="0.2">
      <c r="B1052" s="10" t="str">
        <f>Calculations!A1029</f>
        <v>SE/120</v>
      </c>
      <c r="C1052" s="10" t="str">
        <f>Calculations!B1029</f>
        <v>Park House Road, Low Moor</v>
      </c>
      <c r="D1052" s="10" t="str">
        <f>Calculations!C1029</f>
        <v>Residential</v>
      </c>
      <c r="E1052" s="48">
        <f>Calculations!D1029</f>
        <v>5.1066200000000004</v>
      </c>
      <c r="F1052" s="48">
        <f>Calculations!H1029</f>
        <v>5.1066200000000004</v>
      </c>
      <c r="G1052" s="48">
        <f>Calculations!L1029</f>
        <v>100</v>
      </c>
      <c r="H1052" s="48">
        <f>Calculations!G1029</f>
        <v>0</v>
      </c>
      <c r="I1052" s="48">
        <f>Calculations!K1029</f>
        <v>0</v>
      </c>
      <c r="J1052" s="48">
        <f>Calculations!F1029</f>
        <v>0</v>
      </c>
      <c r="K1052" s="48">
        <f>Calculations!J1029</f>
        <v>0</v>
      </c>
      <c r="L1052" s="48">
        <f>Calculations!E1029</f>
        <v>0</v>
      </c>
      <c r="M1052" s="48">
        <f>Calculations!I1029</f>
        <v>0</v>
      </c>
      <c r="N1052" s="48">
        <f>Calculations!Q1029</f>
        <v>1.032977063298</v>
      </c>
      <c r="O1052" s="48">
        <f>Calculations!V1029</f>
        <v>20.2281952308572</v>
      </c>
      <c r="P1052" s="48">
        <f>Calculations!O1029</f>
        <v>0.40271526806500002</v>
      </c>
      <c r="Q1052" s="48">
        <f>Calculations!T1029</f>
        <v>7.8861412845482928</v>
      </c>
      <c r="R1052" s="48">
        <f>Calculations!M1029</f>
        <v>0.17960000000000001</v>
      </c>
      <c r="S1052" s="48">
        <f>Calculations!R1029</f>
        <v>3.5170034190912967</v>
      </c>
      <c r="T1052" s="28" t="s">
        <v>2616</v>
      </c>
      <c r="U1052" s="28" t="s">
        <v>2622</v>
      </c>
      <c r="V1052" s="26" t="s">
        <v>2626</v>
      </c>
      <c r="W1052" s="35" t="s">
        <v>2635</v>
      </c>
      <c r="X1052" s="36"/>
    </row>
    <row r="1053" spans="2:24" x14ac:dyDescent="0.2">
      <c r="B1053" s="10" t="str">
        <f>Calculations!A1030</f>
        <v>SE/121</v>
      </c>
      <c r="C1053" s="10" t="str">
        <f>Calculations!B1030</f>
        <v>Manchester Road, Bowling Old Lane</v>
      </c>
      <c r="D1053" s="10" t="str">
        <f>Calculations!C1030</f>
        <v>Residential</v>
      </c>
      <c r="E1053" s="48">
        <f>Calculations!D1030</f>
        <v>0.75931999999999999</v>
      </c>
      <c r="F1053" s="48">
        <f>Calculations!H1030</f>
        <v>0.31465558736490001</v>
      </c>
      <c r="G1053" s="48">
        <f>Calculations!L1030</f>
        <v>41.439128083666965</v>
      </c>
      <c r="H1053" s="48">
        <f>Calculations!G1030</f>
        <v>0.40944361608300001</v>
      </c>
      <c r="I1053" s="48">
        <f>Calculations!K1030</f>
        <v>53.922406374519305</v>
      </c>
      <c r="J1053" s="48">
        <f>Calculations!F1030</f>
        <v>3.5220796552100003E-2</v>
      </c>
      <c r="K1053" s="48">
        <f>Calculations!J1030</f>
        <v>4.6384655418137282</v>
      </c>
      <c r="L1053" s="48">
        <f>Calculations!E1030</f>
        <v>0</v>
      </c>
      <c r="M1053" s="48">
        <f>Calculations!I1030</f>
        <v>0</v>
      </c>
      <c r="N1053" s="48">
        <f>Calculations!Q1030</f>
        <v>0.32019385112511001</v>
      </c>
      <c r="O1053" s="48">
        <f>Calculations!V1030</f>
        <v>42.168499595046889</v>
      </c>
      <c r="P1053" s="48">
        <f>Calculations!O1030</f>
        <v>1.438671093411E-2</v>
      </c>
      <c r="Q1053" s="48">
        <f>Calculations!T1030</f>
        <v>1.8946835239569617</v>
      </c>
      <c r="R1053" s="48">
        <f>Calculations!M1030</f>
        <v>1.78243086651E-3</v>
      </c>
      <c r="S1053" s="48">
        <f>Calculations!R1030</f>
        <v>0.23474040806379395</v>
      </c>
      <c r="T1053" s="28" t="s">
        <v>2616</v>
      </c>
      <c r="U1053" s="28" t="s">
        <v>2622</v>
      </c>
      <c r="V1053" s="26" t="s">
        <v>2625</v>
      </c>
      <c r="W1053" s="35" t="s">
        <v>2630</v>
      </c>
      <c r="X1053" s="36"/>
    </row>
    <row r="1054" spans="2:24" x14ac:dyDescent="0.2">
      <c r="B1054" s="10" t="str">
        <f>Calculations!A1031</f>
        <v>SE/122</v>
      </c>
      <c r="C1054" s="10" t="str">
        <f>Calculations!B1031</f>
        <v>Greenhill Mills, Florence Street, Bradford Moor</v>
      </c>
      <c r="D1054" s="10" t="str">
        <f>Calculations!C1031</f>
        <v>Residential</v>
      </c>
      <c r="E1054" s="48">
        <f>Calculations!D1031</f>
        <v>0.80183899999999997</v>
      </c>
      <c r="F1054" s="48">
        <f>Calculations!H1031</f>
        <v>0.80183899999999997</v>
      </c>
      <c r="G1054" s="48">
        <f>Calculations!L1031</f>
        <v>100</v>
      </c>
      <c r="H1054" s="48">
        <f>Calculations!G1031</f>
        <v>0</v>
      </c>
      <c r="I1054" s="48">
        <f>Calculations!K1031</f>
        <v>0</v>
      </c>
      <c r="J1054" s="48">
        <f>Calculations!F1031</f>
        <v>0</v>
      </c>
      <c r="K1054" s="48">
        <f>Calculations!J1031</f>
        <v>0</v>
      </c>
      <c r="L1054" s="48">
        <f>Calculations!E1031</f>
        <v>0</v>
      </c>
      <c r="M1054" s="48">
        <f>Calculations!I1031</f>
        <v>0</v>
      </c>
      <c r="N1054" s="48">
        <f>Calculations!Q1031</f>
        <v>0.11463650662479999</v>
      </c>
      <c r="O1054" s="48">
        <f>Calculations!V1031</f>
        <v>14.296698791752457</v>
      </c>
      <c r="P1054" s="48">
        <f>Calculations!O1031</f>
        <v>4.9200000000000001E-2</v>
      </c>
      <c r="Q1054" s="48">
        <f>Calculations!T1031</f>
        <v>6.1358951111133289</v>
      </c>
      <c r="R1054" s="48">
        <f>Calculations!M1031</f>
        <v>3.4000000000000002E-2</v>
      </c>
      <c r="S1054" s="48">
        <f>Calculations!R1031</f>
        <v>4.240252719062056</v>
      </c>
      <c r="T1054" s="28" t="s">
        <v>2616</v>
      </c>
      <c r="U1054" s="28" t="s">
        <v>2622</v>
      </c>
      <c r="V1054" s="26" t="s">
        <v>2626</v>
      </c>
      <c r="W1054" s="35" t="s">
        <v>2635</v>
      </c>
      <c r="X1054" s="36"/>
    </row>
    <row r="1055" spans="2:24" x14ac:dyDescent="0.2">
      <c r="B1055" s="10" t="str">
        <f>Calculations!A1032</f>
        <v>SE/123</v>
      </c>
      <c r="C1055" s="10" t="str">
        <f>Calculations!B1032</f>
        <v>Coates Street - West Bowling</v>
      </c>
      <c r="D1055" s="10" t="str">
        <f>Calculations!C1032</f>
        <v>Residential</v>
      </c>
      <c r="E1055" s="48">
        <f>Calculations!D1032</f>
        <v>8.2622899999999999E-2</v>
      </c>
      <c r="F1055" s="48">
        <f>Calculations!H1032</f>
        <v>8.2622899999999999E-2</v>
      </c>
      <c r="G1055" s="48">
        <f>Calculations!L1032</f>
        <v>100</v>
      </c>
      <c r="H1055" s="48">
        <f>Calculations!G1032</f>
        <v>0</v>
      </c>
      <c r="I1055" s="48">
        <f>Calculations!K1032</f>
        <v>0</v>
      </c>
      <c r="J1055" s="48">
        <f>Calculations!F1032</f>
        <v>0</v>
      </c>
      <c r="K1055" s="48">
        <f>Calculations!J1032</f>
        <v>0</v>
      </c>
      <c r="L1055" s="48">
        <f>Calculations!E1032</f>
        <v>0</v>
      </c>
      <c r="M1055" s="48">
        <f>Calculations!I1032</f>
        <v>0</v>
      </c>
      <c r="N1055" s="48">
        <f>Calculations!Q1032</f>
        <v>0</v>
      </c>
      <c r="O1055" s="48">
        <f>Calculations!V1032</f>
        <v>0</v>
      </c>
      <c r="P1055" s="48">
        <f>Calculations!O1032</f>
        <v>0</v>
      </c>
      <c r="Q1055" s="48">
        <f>Calculations!T1032</f>
        <v>0</v>
      </c>
      <c r="R1055" s="48">
        <f>Calculations!M1032</f>
        <v>0</v>
      </c>
      <c r="S1055" s="48">
        <f>Calculations!R1032</f>
        <v>0</v>
      </c>
      <c r="T1055" s="28" t="s">
        <v>2616</v>
      </c>
      <c r="U1055" s="28" t="s">
        <v>2622</v>
      </c>
      <c r="V1055" s="26" t="s">
        <v>2627</v>
      </c>
      <c r="W1055" s="35" t="s">
        <v>2631</v>
      </c>
      <c r="X1055" s="36"/>
    </row>
    <row r="1056" spans="2:24" x14ac:dyDescent="0.2">
      <c r="B1056" s="10" t="str">
        <f>Calculations!A1033</f>
        <v>SE/125</v>
      </c>
      <c r="C1056" s="10" t="str">
        <f>Calculations!B1033</f>
        <v>Fallowfield Gardens - Bierley</v>
      </c>
      <c r="D1056" s="10" t="str">
        <f>Calculations!C1033</f>
        <v>Residential</v>
      </c>
      <c r="E1056" s="48">
        <f>Calculations!D1033</f>
        <v>1.38171</v>
      </c>
      <c r="F1056" s="48">
        <f>Calculations!H1033</f>
        <v>1.38171</v>
      </c>
      <c r="G1056" s="48">
        <f>Calculations!L1033</f>
        <v>100</v>
      </c>
      <c r="H1056" s="48">
        <f>Calculations!G1033</f>
        <v>0</v>
      </c>
      <c r="I1056" s="48">
        <f>Calculations!K1033</f>
        <v>0</v>
      </c>
      <c r="J1056" s="48">
        <f>Calculations!F1033</f>
        <v>0</v>
      </c>
      <c r="K1056" s="48">
        <f>Calculations!J1033</f>
        <v>0</v>
      </c>
      <c r="L1056" s="48">
        <f>Calculations!E1033</f>
        <v>0</v>
      </c>
      <c r="M1056" s="48">
        <f>Calculations!I1033</f>
        <v>0</v>
      </c>
      <c r="N1056" s="48">
        <f>Calculations!Q1033</f>
        <v>0.16040631232320002</v>
      </c>
      <c r="O1056" s="48">
        <f>Calculations!V1033</f>
        <v>11.609260432594395</v>
      </c>
      <c r="P1056" s="48">
        <f>Calculations!O1033</f>
        <v>2.9379864926200001E-2</v>
      </c>
      <c r="Q1056" s="48">
        <f>Calculations!T1033</f>
        <v>2.1263409055590534</v>
      </c>
      <c r="R1056" s="48">
        <f>Calculations!M1033</f>
        <v>0</v>
      </c>
      <c r="S1056" s="48">
        <f>Calculations!R1033</f>
        <v>0</v>
      </c>
      <c r="T1056" s="28" t="s">
        <v>2616</v>
      </c>
      <c r="U1056" s="28" t="s">
        <v>2622</v>
      </c>
      <c r="V1056" s="26" t="s">
        <v>2626</v>
      </c>
      <c r="W1056" s="35" t="s">
        <v>2635</v>
      </c>
      <c r="X1056" s="36"/>
    </row>
    <row r="1057" spans="2:24" x14ac:dyDescent="0.2">
      <c r="B1057" s="10" t="str">
        <f>Calculations!A1034</f>
        <v>SE/126</v>
      </c>
      <c r="C1057" s="10" t="str">
        <f>Calculations!B1034</f>
        <v>Hudson View Wyke</v>
      </c>
      <c r="D1057" s="10" t="str">
        <f>Calculations!C1034</f>
        <v>Residential</v>
      </c>
      <c r="E1057" s="48">
        <f>Calculations!D1034</f>
        <v>5.2648400000000004</v>
      </c>
      <c r="F1057" s="48">
        <f>Calculations!H1034</f>
        <v>5.2648400000000004</v>
      </c>
      <c r="G1057" s="48">
        <f>Calculations!L1034</f>
        <v>100</v>
      </c>
      <c r="H1057" s="48">
        <f>Calculations!G1034</f>
        <v>0</v>
      </c>
      <c r="I1057" s="48">
        <f>Calculations!K1034</f>
        <v>0</v>
      </c>
      <c r="J1057" s="48">
        <f>Calculations!F1034</f>
        <v>0</v>
      </c>
      <c r="K1057" s="48">
        <f>Calculations!J1034</f>
        <v>0</v>
      </c>
      <c r="L1057" s="48">
        <f>Calculations!E1034</f>
        <v>0</v>
      </c>
      <c r="M1057" s="48">
        <f>Calculations!I1034</f>
        <v>0</v>
      </c>
      <c r="N1057" s="48">
        <f>Calculations!Q1034</f>
        <v>7.1412771464700001E-2</v>
      </c>
      <c r="O1057" s="48">
        <f>Calculations!V1034</f>
        <v>1.3564091494651309</v>
      </c>
      <c r="P1057" s="48">
        <f>Calculations!O1034</f>
        <v>0</v>
      </c>
      <c r="Q1057" s="48">
        <f>Calculations!T1034</f>
        <v>0</v>
      </c>
      <c r="R1057" s="48">
        <f>Calculations!M1034</f>
        <v>0</v>
      </c>
      <c r="S1057" s="48">
        <f>Calculations!R1034</f>
        <v>0</v>
      </c>
      <c r="T1057" s="28" t="s">
        <v>2616</v>
      </c>
      <c r="U1057" s="28" t="s">
        <v>2622</v>
      </c>
      <c r="V1057" s="26" t="s">
        <v>2626</v>
      </c>
      <c r="W1057" s="35" t="s">
        <v>2635</v>
      </c>
      <c r="X1057" s="36"/>
    </row>
    <row r="1058" spans="2:24" x14ac:dyDescent="0.2">
      <c r="B1058" s="10" t="str">
        <f>Calculations!A1035</f>
        <v>SE/127</v>
      </c>
      <c r="C1058" s="10" t="str">
        <f>Calculations!B1035</f>
        <v>Cross Lane - Tong</v>
      </c>
      <c r="D1058" s="10" t="str">
        <f>Calculations!C1035</f>
        <v>Residential</v>
      </c>
      <c r="E1058" s="48">
        <f>Calculations!D1035</f>
        <v>0.228765</v>
      </c>
      <c r="F1058" s="48">
        <f>Calculations!H1035</f>
        <v>0.228765</v>
      </c>
      <c r="G1058" s="48">
        <f>Calculations!L1035</f>
        <v>100</v>
      </c>
      <c r="H1058" s="48">
        <f>Calculations!G1035</f>
        <v>0</v>
      </c>
      <c r="I1058" s="48">
        <f>Calculations!K1035</f>
        <v>0</v>
      </c>
      <c r="J1058" s="48">
        <f>Calculations!F1035</f>
        <v>0</v>
      </c>
      <c r="K1058" s="48">
        <f>Calculations!J1035</f>
        <v>0</v>
      </c>
      <c r="L1058" s="48">
        <f>Calculations!E1035</f>
        <v>0</v>
      </c>
      <c r="M1058" s="48">
        <f>Calculations!I1035</f>
        <v>0</v>
      </c>
      <c r="N1058" s="48">
        <f>Calculations!Q1035</f>
        <v>8.4876934203099996E-3</v>
      </c>
      <c r="O1058" s="48">
        <f>Calculations!V1035</f>
        <v>3.710223775625642</v>
      </c>
      <c r="P1058" s="48">
        <f>Calculations!O1035</f>
        <v>0</v>
      </c>
      <c r="Q1058" s="48">
        <f>Calculations!T1035</f>
        <v>0</v>
      </c>
      <c r="R1058" s="48">
        <f>Calculations!M1035</f>
        <v>0</v>
      </c>
      <c r="S1058" s="48">
        <f>Calculations!R1035</f>
        <v>0</v>
      </c>
      <c r="T1058" s="28" t="s">
        <v>2616</v>
      </c>
      <c r="U1058" s="28" t="s">
        <v>2622</v>
      </c>
      <c r="V1058" s="26" t="s">
        <v>2626</v>
      </c>
      <c r="W1058" s="35" t="s">
        <v>2635</v>
      </c>
      <c r="X1058" s="36"/>
    </row>
    <row r="1059" spans="2:24" x14ac:dyDescent="0.2">
      <c r="B1059" s="10" t="str">
        <f>Calculations!A1036</f>
        <v>SE/128</v>
      </c>
      <c r="C1059" s="10" t="str">
        <f>Calculations!B1036</f>
        <v>Bierley Lane - Bierley</v>
      </c>
      <c r="D1059" s="10" t="str">
        <f>Calculations!C1036</f>
        <v>Residential</v>
      </c>
      <c r="E1059" s="48">
        <f>Calculations!D1036</f>
        <v>3.3441999999999998</v>
      </c>
      <c r="F1059" s="48">
        <f>Calculations!H1036</f>
        <v>3.3441999999999998</v>
      </c>
      <c r="G1059" s="48">
        <f>Calculations!L1036</f>
        <v>100</v>
      </c>
      <c r="H1059" s="48">
        <f>Calculations!G1036</f>
        <v>0</v>
      </c>
      <c r="I1059" s="48">
        <f>Calculations!K1036</f>
        <v>0</v>
      </c>
      <c r="J1059" s="48">
        <f>Calculations!F1036</f>
        <v>0</v>
      </c>
      <c r="K1059" s="48">
        <f>Calculations!J1036</f>
        <v>0</v>
      </c>
      <c r="L1059" s="48">
        <f>Calculations!E1036</f>
        <v>0</v>
      </c>
      <c r="M1059" s="48">
        <f>Calculations!I1036</f>
        <v>0</v>
      </c>
      <c r="N1059" s="48">
        <f>Calculations!Q1036</f>
        <v>4.8588199999200004E-3</v>
      </c>
      <c r="O1059" s="48">
        <f>Calculations!V1036</f>
        <v>0.14529095149572396</v>
      </c>
      <c r="P1059" s="48">
        <f>Calculations!O1036</f>
        <v>0</v>
      </c>
      <c r="Q1059" s="48">
        <f>Calculations!T1036</f>
        <v>0</v>
      </c>
      <c r="R1059" s="48">
        <f>Calculations!M1036</f>
        <v>0</v>
      </c>
      <c r="S1059" s="48">
        <f>Calculations!R1036</f>
        <v>0</v>
      </c>
      <c r="T1059" s="28" t="s">
        <v>2616</v>
      </c>
      <c r="U1059" s="28" t="s">
        <v>2622</v>
      </c>
      <c r="V1059" s="26" t="s">
        <v>2626</v>
      </c>
      <c r="W1059" s="35" t="s">
        <v>2635</v>
      </c>
      <c r="X1059" s="36"/>
    </row>
    <row r="1060" spans="2:24" x14ac:dyDescent="0.2">
      <c r="B1060" s="10" t="str">
        <f>Calculations!A1037</f>
        <v>SE/129</v>
      </c>
      <c r="C1060" s="10" t="str">
        <f>Calculations!B1037</f>
        <v>Shetcliffe Lane, Bierley</v>
      </c>
      <c r="D1060" s="10" t="str">
        <f>Calculations!C1037</f>
        <v>Residential</v>
      </c>
      <c r="E1060" s="48">
        <f>Calculations!D1037</f>
        <v>8.7331599999999998</v>
      </c>
      <c r="F1060" s="48">
        <f>Calculations!H1037</f>
        <v>8.7331599999999998</v>
      </c>
      <c r="G1060" s="48">
        <f>Calculations!L1037</f>
        <v>100</v>
      </c>
      <c r="H1060" s="48">
        <f>Calculations!G1037</f>
        <v>0</v>
      </c>
      <c r="I1060" s="48">
        <f>Calculations!K1037</f>
        <v>0</v>
      </c>
      <c r="J1060" s="48">
        <f>Calculations!F1037</f>
        <v>0</v>
      </c>
      <c r="K1060" s="48">
        <f>Calculations!J1037</f>
        <v>0</v>
      </c>
      <c r="L1060" s="48">
        <f>Calculations!E1037</f>
        <v>0</v>
      </c>
      <c r="M1060" s="48">
        <f>Calculations!I1037</f>
        <v>0</v>
      </c>
      <c r="N1060" s="48">
        <f>Calculations!Q1037</f>
        <v>1.0510171669899999</v>
      </c>
      <c r="O1060" s="48">
        <f>Calculations!V1037</f>
        <v>12.034786571985398</v>
      </c>
      <c r="P1060" s="48">
        <f>Calculations!O1037</f>
        <v>0.44749947056000006</v>
      </c>
      <c r="Q1060" s="48">
        <f>Calculations!T1037</f>
        <v>5.1241414397537666</v>
      </c>
      <c r="R1060" s="48">
        <f>Calculations!M1037</f>
        <v>0.15919570832400001</v>
      </c>
      <c r="S1060" s="48">
        <f>Calculations!R1037</f>
        <v>1.8228878014830832</v>
      </c>
      <c r="T1060" s="28" t="s">
        <v>2616</v>
      </c>
      <c r="U1060" s="28" t="s">
        <v>2622</v>
      </c>
      <c r="V1060" s="26" t="s">
        <v>2626</v>
      </c>
      <c r="W1060" s="35" t="s">
        <v>2635</v>
      </c>
      <c r="X1060" s="36"/>
    </row>
    <row r="1061" spans="2:24" ht="25.5" x14ac:dyDescent="0.2">
      <c r="B1061" s="10" t="str">
        <f>Calculations!A1154</f>
        <v>ST/011</v>
      </c>
      <c r="C1061" s="10" t="str">
        <f>Calculations!B1154</f>
        <v>Ings Road</v>
      </c>
      <c r="D1061" s="10" t="str">
        <f>Calculations!C1154</f>
        <v>Residential</v>
      </c>
      <c r="E1061" s="48">
        <f>Calculations!D1154</f>
        <v>1.4799500000000001</v>
      </c>
      <c r="F1061" s="48">
        <f>Calculations!H1154</f>
        <v>1.4305169746140128E-2</v>
      </c>
      <c r="G1061" s="48">
        <f>Calculations!L1154</f>
        <v>0.9665981787317226</v>
      </c>
      <c r="H1061" s="48">
        <f>Calculations!G1154</f>
        <v>0.19640984327899999</v>
      </c>
      <c r="I1061" s="48">
        <f>Calculations!K1154</f>
        <v>13.271383714247101</v>
      </c>
      <c r="J1061" s="48">
        <f>Calculations!F1154</f>
        <v>3.51876514486E-3</v>
      </c>
      <c r="K1061" s="48">
        <f>Calculations!J1154</f>
        <v>0.23776243419439844</v>
      </c>
      <c r="L1061" s="48">
        <f>Calculations!E1154</f>
        <v>1.26571622183</v>
      </c>
      <c r="M1061" s="48">
        <f>Calculations!I1154</f>
        <v>85.524255672826783</v>
      </c>
      <c r="N1061" s="48">
        <f>Calculations!Q1154</f>
        <v>1.2463989347390001</v>
      </c>
      <c r="O1061" s="48">
        <f>Calculations!V1154</f>
        <v>84.218989475252542</v>
      </c>
      <c r="P1061" s="48">
        <f>Calculations!O1154</f>
        <v>0.68512467263900001</v>
      </c>
      <c r="Q1061" s="48">
        <f>Calculations!T1154</f>
        <v>46.293771589513156</v>
      </c>
      <c r="R1061" s="48">
        <f>Calculations!M1154</f>
        <v>0.166099522014</v>
      </c>
      <c r="S1061" s="48">
        <f>Calculations!R1154</f>
        <v>11.223319842832527</v>
      </c>
      <c r="T1061" s="28" t="s">
        <v>2615</v>
      </c>
      <c r="U1061" s="28" t="s">
        <v>2622</v>
      </c>
      <c r="V1061" s="26" t="s">
        <v>2623</v>
      </c>
      <c r="W1061" s="35" t="s">
        <v>2628</v>
      </c>
      <c r="X1061" s="36"/>
    </row>
    <row r="1062" spans="2:24" x14ac:dyDescent="0.2">
      <c r="B1062" s="10" t="str">
        <f>Calculations!A1039</f>
        <v>SE/131</v>
      </c>
      <c r="C1062" s="10" t="str">
        <f>Calculations!B1039</f>
        <v>310 Sticker Lane</v>
      </c>
      <c r="D1062" s="10" t="str">
        <f>Calculations!C1039</f>
        <v>Residential</v>
      </c>
      <c r="E1062" s="48">
        <f>Calculations!D1039</f>
        <v>0.246614</v>
      </c>
      <c r="F1062" s="48">
        <f>Calculations!H1039</f>
        <v>0.246614</v>
      </c>
      <c r="G1062" s="48">
        <f>Calculations!L1039</f>
        <v>100</v>
      </c>
      <c r="H1062" s="48">
        <f>Calculations!G1039</f>
        <v>0</v>
      </c>
      <c r="I1062" s="48">
        <f>Calculations!K1039</f>
        <v>0</v>
      </c>
      <c r="J1062" s="48">
        <f>Calculations!F1039</f>
        <v>0</v>
      </c>
      <c r="K1062" s="48">
        <f>Calculations!J1039</f>
        <v>0</v>
      </c>
      <c r="L1062" s="48">
        <f>Calculations!E1039</f>
        <v>0</v>
      </c>
      <c r="M1062" s="48">
        <f>Calculations!I1039</f>
        <v>0</v>
      </c>
      <c r="N1062" s="48">
        <f>Calculations!Q1039</f>
        <v>0</v>
      </c>
      <c r="O1062" s="48">
        <f>Calculations!V1039</f>
        <v>0</v>
      </c>
      <c r="P1062" s="48">
        <f>Calculations!O1039</f>
        <v>0</v>
      </c>
      <c r="Q1062" s="48">
        <f>Calculations!T1039</f>
        <v>0</v>
      </c>
      <c r="R1062" s="48">
        <f>Calculations!M1039</f>
        <v>0</v>
      </c>
      <c r="S1062" s="48">
        <f>Calculations!R1039</f>
        <v>0</v>
      </c>
      <c r="T1062" s="28" t="s">
        <v>2616</v>
      </c>
      <c r="U1062" s="28" t="s">
        <v>2622</v>
      </c>
      <c r="V1062" s="26" t="s">
        <v>2627</v>
      </c>
      <c r="W1062" s="35" t="s">
        <v>2631</v>
      </c>
      <c r="X1062" s="36"/>
    </row>
    <row r="1063" spans="2:24" x14ac:dyDescent="0.2">
      <c r="B1063" s="10" t="str">
        <f>Calculations!A1040</f>
        <v>SE/132</v>
      </c>
      <c r="C1063" s="10" t="str">
        <f>Calculations!B1040</f>
        <v>Bankfoot Joinery- Baibridge Road- Bradford</v>
      </c>
      <c r="D1063" s="10" t="str">
        <f>Calculations!C1040</f>
        <v>Residential</v>
      </c>
      <c r="E1063" s="48">
        <f>Calculations!D1040</f>
        <v>4.3440600000000003E-2</v>
      </c>
      <c r="F1063" s="48">
        <f>Calculations!H1040</f>
        <v>4.3440600000000003E-2</v>
      </c>
      <c r="G1063" s="48">
        <f>Calculations!L1040</f>
        <v>100</v>
      </c>
      <c r="H1063" s="48">
        <f>Calculations!G1040</f>
        <v>0</v>
      </c>
      <c r="I1063" s="48">
        <f>Calculations!K1040</f>
        <v>0</v>
      </c>
      <c r="J1063" s="48">
        <f>Calculations!F1040</f>
        <v>0</v>
      </c>
      <c r="K1063" s="48">
        <f>Calculations!J1040</f>
        <v>0</v>
      </c>
      <c r="L1063" s="48">
        <f>Calculations!E1040</f>
        <v>0</v>
      </c>
      <c r="M1063" s="48">
        <f>Calculations!I1040</f>
        <v>0</v>
      </c>
      <c r="N1063" s="48">
        <f>Calculations!Q1040</f>
        <v>0</v>
      </c>
      <c r="O1063" s="48">
        <f>Calculations!V1040</f>
        <v>0</v>
      </c>
      <c r="P1063" s="48">
        <f>Calculations!O1040</f>
        <v>0</v>
      </c>
      <c r="Q1063" s="48">
        <f>Calculations!T1040</f>
        <v>0</v>
      </c>
      <c r="R1063" s="48">
        <f>Calculations!M1040</f>
        <v>0</v>
      </c>
      <c r="S1063" s="48">
        <f>Calculations!R1040</f>
        <v>0</v>
      </c>
      <c r="T1063" s="28" t="s">
        <v>2616</v>
      </c>
      <c r="U1063" s="28" t="s">
        <v>2622</v>
      </c>
      <c r="V1063" s="26" t="s">
        <v>2627</v>
      </c>
      <c r="W1063" s="35" t="s">
        <v>2631</v>
      </c>
      <c r="X1063" s="36"/>
    </row>
    <row r="1064" spans="2:24" x14ac:dyDescent="0.2">
      <c r="B1064" s="10" t="str">
        <f>Calculations!A1041</f>
        <v>SE/133</v>
      </c>
      <c r="C1064" s="10" t="str">
        <f>Calculations!B1041</f>
        <v>Low Moor Community Centre - Terry Road - Low Moor</v>
      </c>
      <c r="D1064" s="10" t="str">
        <f>Calculations!C1041</f>
        <v>Residential</v>
      </c>
      <c r="E1064" s="48">
        <f>Calculations!D1041</f>
        <v>0.102571</v>
      </c>
      <c r="F1064" s="48">
        <f>Calculations!H1041</f>
        <v>0.102571</v>
      </c>
      <c r="G1064" s="48">
        <f>Calculations!L1041</f>
        <v>100</v>
      </c>
      <c r="H1064" s="48">
        <f>Calculations!G1041</f>
        <v>0</v>
      </c>
      <c r="I1064" s="48">
        <f>Calculations!K1041</f>
        <v>0</v>
      </c>
      <c r="J1064" s="48">
        <f>Calculations!F1041</f>
        <v>0</v>
      </c>
      <c r="K1064" s="48">
        <f>Calculations!J1041</f>
        <v>0</v>
      </c>
      <c r="L1064" s="48">
        <f>Calculations!E1041</f>
        <v>0</v>
      </c>
      <c r="M1064" s="48">
        <f>Calculations!I1041</f>
        <v>0</v>
      </c>
      <c r="N1064" s="48">
        <f>Calculations!Q1041</f>
        <v>4.7700047136339102E-2</v>
      </c>
      <c r="O1064" s="48">
        <f>Calculations!V1041</f>
        <v>46.504418535784097</v>
      </c>
      <c r="P1064" s="48">
        <f>Calculations!O1041</f>
        <v>2.1837357039100001E-5</v>
      </c>
      <c r="Q1064" s="48">
        <f>Calculations!T1041</f>
        <v>2.1289991361203461E-2</v>
      </c>
      <c r="R1064" s="48">
        <f>Calculations!M1041</f>
        <v>0</v>
      </c>
      <c r="S1064" s="48">
        <f>Calculations!R1041</f>
        <v>0</v>
      </c>
      <c r="T1064" s="28" t="s">
        <v>2616</v>
      </c>
      <c r="U1064" s="28" t="s">
        <v>2622</v>
      </c>
      <c r="V1064" s="26" t="s">
        <v>2626</v>
      </c>
      <c r="W1064" s="35" t="s">
        <v>2635</v>
      </c>
      <c r="X1064" s="36"/>
    </row>
    <row r="1065" spans="2:24" x14ac:dyDescent="0.2">
      <c r="B1065" s="10" t="str">
        <f>Calculations!A1042</f>
        <v>SE/134</v>
      </c>
      <c r="C1065" s="10" t="str">
        <f>Calculations!B1042</f>
        <v>Home Farm - Tong Lane</v>
      </c>
      <c r="D1065" s="10" t="str">
        <f>Calculations!C1042</f>
        <v>Residential</v>
      </c>
      <c r="E1065" s="48">
        <f>Calculations!D1042</f>
        <v>1.8995399999999999E-2</v>
      </c>
      <c r="F1065" s="48">
        <f>Calculations!H1042</f>
        <v>1.8995399999999999E-2</v>
      </c>
      <c r="G1065" s="48">
        <f>Calculations!L1042</f>
        <v>100</v>
      </c>
      <c r="H1065" s="48">
        <f>Calculations!G1042</f>
        <v>0</v>
      </c>
      <c r="I1065" s="48">
        <f>Calculations!K1042</f>
        <v>0</v>
      </c>
      <c r="J1065" s="48">
        <f>Calculations!F1042</f>
        <v>0</v>
      </c>
      <c r="K1065" s="48">
        <f>Calculations!J1042</f>
        <v>0</v>
      </c>
      <c r="L1065" s="48">
        <f>Calculations!E1042</f>
        <v>0</v>
      </c>
      <c r="M1065" s="48">
        <f>Calculations!I1042</f>
        <v>0</v>
      </c>
      <c r="N1065" s="48">
        <f>Calculations!Q1042</f>
        <v>0</v>
      </c>
      <c r="O1065" s="48">
        <f>Calculations!V1042</f>
        <v>0</v>
      </c>
      <c r="P1065" s="48">
        <f>Calculations!O1042</f>
        <v>0</v>
      </c>
      <c r="Q1065" s="48">
        <f>Calculations!T1042</f>
        <v>0</v>
      </c>
      <c r="R1065" s="48">
        <f>Calculations!M1042</f>
        <v>0</v>
      </c>
      <c r="S1065" s="48">
        <f>Calculations!R1042</f>
        <v>0</v>
      </c>
      <c r="T1065" s="28" t="s">
        <v>2616</v>
      </c>
      <c r="U1065" s="28" t="s">
        <v>2622</v>
      </c>
      <c r="V1065" s="26" t="s">
        <v>2627</v>
      </c>
      <c r="W1065" s="35" t="s">
        <v>2631</v>
      </c>
      <c r="X1065" s="36"/>
    </row>
    <row r="1066" spans="2:24" x14ac:dyDescent="0.2">
      <c r="B1066" s="10" t="str">
        <f>Calculations!A1043</f>
        <v>SE/135</v>
      </c>
      <c r="C1066" s="10" t="str">
        <f>Calculations!B1043</f>
        <v>Shetcliffe Lane/Toftshaw New Road</v>
      </c>
      <c r="D1066" s="10" t="str">
        <f>Calculations!C1043</f>
        <v>Residential</v>
      </c>
      <c r="E1066" s="48">
        <f>Calculations!D1043</f>
        <v>4.63889</v>
      </c>
      <c r="F1066" s="48">
        <f>Calculations!H1043</f>
        <v>4.63889</v>
      </c>
      <c r="G1066" s="48">
        <f>Calculations!L1043</f>
        <v>100</v>
      </c>
      <c r="H1066" s="48">
        <f>Calculations!G1043</f>
        <v>0</v>
      </c>
      <c r="I1066" s="48">
        <f>Calculations!K1043</f>
        <v>0</v>
      </c>
      <c r="J1066" s="48">
        <f>Calculations!F1043</f>
        <v>0</v>
      </c>
      <c r="K1066" s="48">
        <f>Calculations!J1043</f>
        <v>0</v>
      </c>
      <c r="L1066" s="48">
        <f>Calculations!E1043</f>
        <v>0</v>
      </c>
      <c r="M1066" s="48">
        <f>Calculations!I1043</f>
        <v>0</v>
      </c>
      <c r="N1066" s="48">
        <f>Calculations!Q1043</f>
        <v>0.44910039733889995</v>
      </c>
      <c r="O1066" s="48">
        <f>Calculations!V1043</f>
        <v>9.6812038513286574</v>
      </c>
      <c r="P1066" s="48">
        <f>Calculations!O1043</f>
        <v>0.19307030133089997</v>
      </c>
      <c r="Q1066" s="48">
        <f>Calculations!T1043</f>
        <v>4.1619935228233471</v>
      </c>
      <c r="R1066" s="48">
        <f>Calculations!M1043</f>
        <v>0.12872292039899999</v>
      </c>
      <c r="S1066" s="48">
        <f>Calculations!R1043</f>
        <v>2.7748646852803147</v>
      </c>
      <c r="T1066" s="28" t="s">
        <v>2616</v>
      </c>
      <c r="U1066" s="28" t="s">
        <v>2622</v>
      </c>
      <c r="V1066" s="26" t="s">
        <v>2626</v>
      </c>
      <c r="W1066" s="35" t="s">
        <v>2635</v>
      </c>
      <c r="X1066" s="36"/>
    </row>
    <row r="1067" spans="2:24" x14ac:dyDescent="0.2">
      <c r="B1067" s="10" t="str">
        <f>Calculations!A1044</f>
        <v>SE/137</v>
      </c>
      <c r="C1067" s="10" t="str">
        <f>Calculations!B1044</f>
        <v>Land west of Ned Lane, Holmewood</v>
      </c>
      <c r="D1067" s="10" t="str">
        <f>Calculations!C1044</f>
        <v>Residential</v>
      </c>
      <c r="E1067" s="48">
        <f>Calculations!D1044</f>
        <v>2.0387400000000002</v>
      </c>
      <c r="F1067" s="48">
        <f>Calculations!H1044</f>
        <v>2.0387400000000002</v>
      </c>
      <c r="G1067" s="48">
        <f>Calculations!L1044</f>
        <v>100</v>
      </c>
      <c r="H1067" s="48">
        <f>Calculations!G1044</f>
        <v>0</v>
      </c>
      <c r="I1067" s="48">
        <f>Calculations!K1044</f>
        <v>0</v>
      </c>
      <c r="J1067" s="48">
        <f>Calculations!F1044</f>
        <v>0</v>
      </c>
      <c r="K1067" s="48">
        <f>Calculations!J1044</f>
        <v>0</v>
      </c>
      <c r="L1067" s="48">
        <f>Calculations!E1044</f>
        <v>0</v>
      </c>
      <c r="M1067" s="48">
        <f>Calculations!I1044</f>
        <v>0</v>
      </c>
      <c r="N1067" s="48">
        <f>Calculations!Q1044</f>
        <v>2.8359510458399999E-2</v>
      </c>
      <c r="O1067" s="48">
        <f>Calculations!V1044</f>
        <v>1.3910312476529618</v>
      </c>
      <c r="P1067" s="48">
        <f>Calculations!O1044</f>
        <v>0</v>
      </c>
      <c r="Q1067" s="48">
        <f>Calculations!T1044</f>
        <v>0</v>
      </c>
      <c r="R1067" s="48">
        <f>Calculations!M1044</f>
        <v>0</v>
      </c>
      <c r="S1067" s="48">
        <f>Calculations!R1044</f>
        <v>0</v>
      </c>
      <c r="T1067" s="28" t="s">
        <v>2616</v>
      </c>
      <c r="U1067" s="28" t="s">
        <v>2622</v>
      </c>
      <c r="V1067" s="26" t="s">
        <v>2626</v>
      </c>
      <c r="W1067" s="35" t="s">
        <v>2635</v>
      </c>
      <c r="X1067" s="36"/>
    </row>
    <row r="1068" spans="2:24" x14ac:dyDescent="0.2">
      <c r="B1068" s="10" t="str">
        <f>Calculations!A1045</f>
        <v>SE/138</v>
      </c>
      <c r="C1068" s="10" t="str">
        <f>Calculations!B1045</f>
        <v>Tong Lane</v>
      </c>
      <c r="D1068" s="10" t="str">
        <f>Calculations!C1045</f>
        <v>Residential</v>
      </c>
      <c r="E1068" s="48">
        <f>Calculations!D1045</f>
        <v>0.51847200000000004</v>
      </c>
      <c r="F1068" s="48">
        <f>Calculations!H1045</f>
        <v>0.51847200000000004</v>
      </c>
      <c r="G1068" s="48">
        <f>Calculations!L1045</f>
        <v>100</v>
      </c>
      <c r="H1068" s="48">
        <f>Calculations!G1045</f>
        <v>0</v>
      </c>
      <c r="I1068" s="48">
        <f>Calculations!K1045</f>
        <v>0</v>
      </c>
      <c r="J1068" s="48">
        <f>Calculations!F1045</f>
        <v>0</v>
      </c>
      <c r="K1068" s="48">
        <f>Calculations!J1045</f>
        <v>0</v>
      </c>
      <c r="L1068" s="48">
        <f>Calculations!E1045</f>
        <v>0</v>
      </c>
      <c r="M1068" s="48">
        <f>Calculations!I1045</f>
        <v>0</v>
      </c>
      <c r="N1068" s="48">
        <f>Calculations!Q1045</f>
        <v>0</v>
      </c>
      <c r="O1068" s="48">
        <f>Calculations!V1045</f>
        <v>0</v>
      </c>
      <c r="P1068" s="48">
        <f>Calculations!O1045</f>
        <v>0</v>
      </c>
      <c r="Q1068" s="48">
        <f>Calculations!T1045</f>
        <v>0</v>
      </c>
      <c r="R1068" s="48">
        <f>Calculations!M1045</f>
        <v>0</v>
      </c>
      <c r="S1068" s="48">
        <f>Calculations!R1045</f>
        <v>0</v>
      </c>
      <c r="T1068" s="28" t="s">
        <v>2616</v>
      </c>
      <c r="U1068" s="28" t="s">
        <v>2622</v>
      </c>
      <c r="V1068" s="26" t="s">
        <v>2627</v>
      </c>
      <c r="W1068" s="35" t="s">
        <v>2631</v>
      </c>
      <c r="X1068" s="36"/>
    </row>
    <row r="1069" spans="2:24" x14ac:dyDescent="0.2">
      <c r="B1069" s="10" t="str">
        <f>Calculations!A1046</f>
        <v>SE/139</v>
      </c>
      <c r="C1069" s="10" t="str">
        <f>Calculations!B1046</f>
        <v>Shetcliffe Lane</v>
      </c>
      <c r="D1069" s="10" t="str">
        <f>Calculations!C1046</f>
        <v>Residential</v>
      </c>
      <c r="E1069" s="48">
        <f>Calculations!D1046</f>
        <v>6.72119</v>
      </c>
      <c r="F1069" s="48">
        <f>Calculations!H1046</f>
        <v>6.72119</v>
      </c>
      <c r="G1069" s="48">
        <f>Calculations!L1046</f>
        <v>100</v>
      </c>
      <c r="H1069" s="48">
        <f>Calculations!G1046</f>
        <v>0</v>
      </c>
      <c r="I1069" s="48">
        <f>Calculations!K1046</f>
        <v>0</v>
      </c>
      <c r="J1069" s="48">
        <f>Calculations!F1046</f>
        <v>0</v>
      </c>
      <c r="K1069" s="48">
        <f>Calculations!J1046</f>
        <v>0</v>
      </c>
      <c r="L1069" s="48">
        <f>Calculations!E1046</f>
        <v>0</v>
      </c>
      <c r="M1069" s="48">
        <f>Calculations!I1046</f>
        <v>0</v>
      </c>
      <c r="N1069" s="48">
        <f>Calculations!Q1046</f>
        <v>1.4929874608761</v>
      </c>
      <c r="O1069" s="48">
        <f>Calculations!V1046</f>
        <v>22.213141733474281</v>
      </c>
      <c r="P1069" s="48">
        <f>Calculations!O1046</f>
        <v>0.2388578235661</v>
      </c>
      <c r="Q1069" s="48">
        <f>Calculations!T1046</f>
        <v>3.5538025790983441</v>
      </c>
      <c r="R1069" s="48">
        <f>Calculations!M1046</f>
        <v>0.141471047026</v>
      </c>
      <c r="S1069" s="48">
        <f>Calculations!R1046</f>
        <v>2.1048511800142533</v>
      </c>
      <c r="T1069" s="28" t="s">
        <v>2616</v>
      </c>
      <c r="U1069" s="28" t="s">
        <v>2622</v>
      </c>
      <c r="V1069" s="26" t="s">
        <v>2626</v>
      </c>
      <c r="W1069" s="35" t="s">
        <v>2635</v>
      </c>
      <c r="X1069" s="36"/>
    </row>
    <row r="1070" spans="2:24" x14ac:dyDescent="0.2">
      <c r="B1070" s="10" t="str">
        <f>Calculations!A1047</f>
        <v>SE/140</v>
      </c>
      <c r="C1070" s="10" t="str">
        <f>Calculations!B1047</f>
        <v>Coop Place</v>
      </c>
      <c r="D1070" s="10" t="str">
        <f>Calculations!C1047</f>
        <v>Residential</v>
      </c>
      <c r="E1070" s="48">
        <f>Calculations!D1047</f>
        <v>0.30751099999999998</v>
      </c>
      <c r="F1070" s="48">
        <f>Calculations!H1047</f>
        <v>0.30751099999999998</v>
      </c>
      <c r="G1070" s="48">
        <f>Calculations!L1047</f>
        <v>100</v>
      </c>
      <c r="H1070" s="48">
        <f>Calculations!G1047</f>
        <v>0</v>
      </c>
      <c r="I1070" s="48">
        <f>Calculations!K1047</f>
        <v>0</v>
      </c>
      <c r="J1070" s="48">
        <f>Calculations!F1047</f>
        <v>0</v>
      </c>
      <c r="K1070" s="48">
        <f>Calculations!J1047</f>
        <v>0</v>
      </c>
      <c r="L1070" s="48">
        <f>Calculations!E1047</f>
        <v>0</v>
      </c>
      <c r="M1070" s="48">
        <f>Calculations!I1047</f>
        <v>0</v>
      </c>
      <c r="N1070" s="48">
        <f>Calculations!Q1047</f>
        <v>5.9639778059899996E-4</v>
      </c>
      <c r="O1070" s="48">
        <f>Calculations!V1047</f>
        <v>0.19394355993736809</v>
      </c>
      <c r="P1070" s="48">
        <f>Calculations!O1047</f>
        <v>0</v>
      </c>
      <c r="Q1070" s="48">
        <f>Calculations!T1047</f>
        <v>0</v>
      </c>
      <c r="R1070" s="48">
        <f>Calculations!M1047</f>
        <v>0</v>
      </c>
      <c r="S1070" s="48">
        <f>Calculations!R1047</f>
        <v>0</v>
      </c>
      <c r="T1070" s="28" t="s">
        <v>2616</v>
      </c>
      <c r="U1070" s="28" t="s">
        <v>2622</v>
      </c>
      <c r="V1070" s="26" t="s">
        <v>2626</v>
      </c>
      <c r="W1070" s="35" t="s">
        <v>2635</v>
      </c>
      <c r="X1070" s="36"/>
    </row>
    <row r="1071" spans="2:24" x14ac:dyDescent="0.2">
      <c r="B1071" s="10" t="str">
        <f>Calculations!A1048</f>
        <v>SE/141</v>
      </c>
      <c r="C1071" s="10" t="str">
        <f>Calculations!B1048</f>
        <v>Parkside Road</v>
      </c>
      <c r="D1071" s="10" t="str">
        <f>Calculations!C1048</f>
        <v>Residential</v>
      </c>
      <c r="E1071" s="48">
        <f>Calculations!D1048</f>
        <v>8.1239699999999998E-2</v>
      </c>
      <c r="F1071" s="48">
        <f>Calculations!H1048</f>
        <v>8.1239699999999998E-2</v>
      </c>
      <c r="G1071" s="48">
        <f>Calculations!L1048</f>
        <v>100</v>
      </c>
      <c r="H1071" s="48">
        <f>Calculations!G1048</f>
        <v>0</v>
      </c>
      <c r="I1071" s="48">
        <f>Calculations!K1048</f>
        <v>0</v>
      </c>
      <c r="J1071" s="48">
        <f>Calculations!F1048</f>
        <v>0</v>
      </c>
      <c r="K1071" s="48">
        <f>Calculations!J1048</f>
        <v>0</v>
      </c>
      <c r="L1071" s="48">
        <f>Calculations!E1048</f>
        <v>0</v>
      </c>
      <c r="M1071" s="48">
        <f>Calculations!I1048</f>
        <v>0</v>
      </c>
      <c r="N1071" s="48">
        <f>Calculations!Q1048</f>
        <v>2.7606234011200002E-4</v>
      </c>
      <c r="O1071" s="48">
        <f>Calculations!V1048</f>
        <v>0.33981211170400683</v>
      </c>
      <c r="P1071" s="48">
        <f>Calculations!O1048</f>
        <v>0</v>
      </c>
      <c r="Q1071" s="48">
        <f>Calculations!T1048</f>
        <v>0</v>
      </c>
      <c r="R1071" s="48">
        <f>Calculations!M1048</f>
        <v>0</v>
      </c>
      <c r="S1071" s="48">
        <f>Calculations!R1048</f>
        <v>0</v>
      </c>
      <c r="T1071" s="28" t="s">
        <v>2616</v>
      </c>
      <c r="U1071" s="28" t="s">
        <v>2622</v>
      </c>
      <c r="V1071" s="26" t="s">
        <v>2626</v>
      </c>
      <c r="W1071" s="35" t="s">
        <v>2635</v>
      </c>
      <c r="X1071" s="36"/>
    </row>
    <row r="1072" spans="2:24" x14ac:dyDescent="0.2">
      <c r="B1072" s="10" t="str">
        <f>Calculations!A1049</f>
        <v>SE/142</v>
      </c>
      <c r="C1072" s="10" t="str">
        <f>Calculations!B1049</f>
        <v>Flockton Road</v>
      </c>
      <c r="D1072" s="10" t="str">
        <f>Calculations!C1049</f>
        <v>Residential</v>
      </c>
      <c r="E1072" s="48">
        <f>Calculations!D1049</f>
        <v>0.62914000000000003</v>
      </c>
      <c r="F1072" s="48">
        <f>Calculations!H1049</f>
        <v>0.62914000000000003</v>
      </c>
      <c r="G1072" s="48">
        <f>Calculations!L1049</f>
        <v>100</v>
      </c>
      <c r="H1072" s="48">
        <f>Calculations!G1049</f>
        <v>0</v>
      </c>
      <c r="I1072" s="48">
        <f>Calculations!K1049</f>
        <v>0</v>
      </c>
      <c r="J1072" s="48">
        <f>Calculations!F1049</f>
        <v>0</v>
      </c>
      <c r="K1072" s="48">
        <f>Calculations!J1049</f>
        <v>0</v>
      </c>
      <c r="L1072" s="48">
        <f>Calculations!E1049</f>
        <v>0</v>
      </c>
      <c r="M1072" s="48">
        <f>Calculations!I1049</f>
        <v>0</v>
      </c>
      <c r="N1072" s="48">
        <f>Calculations!Q1049</f>
        <v>1.2800000000000001E-2</v>
      </c>
      <c r="O1072" s="48">
        <f>Calculations!V1049</f>
        <v>2.0345233175445845</v>
      </c>
      <c r="P1072" s="48">
        <f>Calculations!O1049</f>
        <v>0</v>
      </c>
      <c r="Q1072" s="48">
        <f>Calculations!T1049</f>
        <v>0</v>
      </c>
      <c r="R1072" s="48">
        <f>Calculations!M1049</f>
        <v>0</v>
      </c>
      <c r="S1072" s="48">
        <f>Calculations!R1049</f>
        <v>0</v>
      </c>
      <c r="T1072" s="28" t="s">
        <v>2616</v>
      </c>
      <c r="U1072" s="28" t="s">
        <v>2622</v>
      </c>
      <c r="V1072" s="26" t="s">
        <v>2626</v>
      </c>
      <c r="W1072" s="35" t="s">
        <v>2635</v>
      </c>
      <c r="X1072" s="36"/>
    </row>
    <row r="1073" spans="2:24" x14ac:dyDescent="0.2">
      <c r="B1073" s="10" t="str">
        <f>Calculations!A1050</f>
        <v>SE/143</v>
      </c>
      <c r="C1073" s="10" t="str">
        <f>Calculations!B1050</f>
        <v>Flockton Road, Bowling</v>
      </c>
      <c r="D1073" s="10" t="str">
        <f>Calculations!C1050</f>
        <v>Residential</v>
      </c>
      <c r="E1073" s="48">
        <f>Calculations!D1050</f>
        <v>0.478599</v>
      </c>
      <c r="F1073" s="48">
        <f>Calculations!H1050</f>
        <v>0.478599</v>
      </c>
      <c r="G1073" s="48">
        <f>Calculations!L1050</f>
        <v>100</v>
      </c>
      <c r="H1073" s="48">
        <f>Calculations!G1050</f>
        <v>0</v>
      </c>
      <c r="I1073" s="48">
        <f>Calculations!K1050</f>
        <v>0</v>
      </c>
      <c r="J1073" s="48">
        <f>Calculations!F1050</f>
        <v>0</v>
      </c>
      <c r="K1073" s="48">
        <f>Calculations!J1050</f>
        <v>0</v>
      </c>
      <c r="L1073" s="48">
        <f>Calculations!E1050</f>
        <v>0</v>
      </c>
      <c r="M1073" s="48">
        <f>Calculations!I1050</f>
        <v>0</v>
      </c>
      <c r="N1073" s="48">
        <f>Calculations!Q1050</f>
        <v>0</v>
      </c>
      <c r="O1073" s="48">
        <f>Calculations!V1050</f>
        <v>0</v>
      </c>
      <c r="P1073" s="48">
        <f>Calculations!O1050</f>
        <v>0</v>
      </c>
      <c r="Q1073" s="48">
        <f>Calculations!T1050</f>
        <v>0</v>
      </c>
      <c r="R1073" s="48">
        <f>Calculations!M1050</f>
        <v>0</v>
      </c>
      <c r="S1073" s="48">
        <f>Calculations!R1050</f>
        <v>0</v>
      </c>
      <c r="T1073" s="28" t="s">
        <v>2616</v>
      </c>
      <c r="U1073" s="28" t="s">
        <v>2622</v>
      </c>
      <c r="V1073" s="26" t="s">
        <v>2627</v>
      </c>
      <c r="W1073" s="35" t="s">
        <v>2631</v>
      </c>
      <c r="X1073" s="36"/>
    </row>
    <row r="1074" spans="2:24" ht="25.5" x14ac:dyDescent="0.2">
      <c r="B1074" s="10" t="str">
        <f>Calculations!A1051</f>
        <v>SE/144</v>
      </c>
      <c r="C1074" s="10" t="str">
        <f>Calculations!B1051</f>
        <v>Burnham Avenue, Bierley</v>
      </c>
      <c r="D1074" s="10" t="str">
        <f>Calculations!C1051</f>
        <v>Residential</v>
      </c>
      <c r="E1074" s="48">
        <f>Calculations!D1051</f>
        <v>0.691917</v>
      </c>
      <c r="F1074" s="48">
        <f>Calculations!H1051</f>
        <v>0.691917</v>
      </c>
      <c r="G1074" s="48">
        <f>Calculations!L1051</f>
        <v>100</v>
      </c>
      <c r="H1074" s="48">
        <f>Calculations!G1051</f>
        <v>0</v>
      </c>
      <c r="I1074" s="48">
        <f>Calculations!K1051</f>
        <v>0</v>
      </c>
      <c r="J1074" s="48">
        <f>Calculations!F1051</f>
        <v>0</v>
      </c>
      <c r="K1074" s="48">
        <f>Calculations!J1051</f>
        <v>0</v>
      </c>
      <c r="L1074" s="48">
        <f>Calculations!E1051</f>
        <v>0</v>
      </c>
      <c r="M1074" s="48">
        <f>Calculations!I1051</f>
        <v>0</v>
      </c>
      <c r="N1074" s="48">
        <f>Calculations!Q1051</f>
        <v>0.27507455686010002</v>
      </c>
      <c r="O1074" s="48">
        <f>Calculations!V1051</f>
        <v>39.755426859016332</v>
      </c>
      <c r="P1074" s="48">
        <f>Calculations!O1051</f>
        <v>0.12050678147810001</v>
      </c>
      <c r="Q1074" s="48">
        <f>Calculations!T1051</f>
        <v>17.416363736994466</v>
      </c>
      <c r="R1074" s="48">
        <f>Calculations!M1051</f>
        <v>3.4485084698100001E-2</v>
      </c>
      <c r="S1074" s="48">
        <f>Calculations!R1051</f>
        <v>4.9839915333920111</v>
      </c>
      <c r="T1074" s="28" t="s">
        <v>2615</v>
      </c>
      <c r="U1074" s="28" t="s">
        <v>2622</v>
      </c>
      <c r="V1074" s="26" t="s">
        <v>2623</v>
      </c>
      <c r="W1074" s="35" t="s">
        <v>2632</v>
      </c>
      <c r="X1074" s="36"/>
    </row>
    <row r="1075" spans="2:24" x14ac:dyDescent="0.2">
      <c r="B1075" s="10" t="str">
        <f>Calculations!A1052</f>
        <v>SE/145</v>
      </c>
      <c r="C1075" s="10" t="str">
        <f>Calculations!B1052</f>
        <v>372 Woodside Road, Wyke</v>
      </c>
      <c r="D1075" s="10" t="str">
        <f>Calculations!C1052</f>
        <v>Residential</v>
      </c>
      <c r="E1075" s="48">
        <f>Calculations!D1052</f>
        <v>0.154004</v>
      </c>
      <c r="F1075" s="48">
        <f>Calculations!H1052</f>
        <v>0.154004</v>
      </c>
      <c r="G1075" s="48">
        <f>Calculations!L1052</f>
        <v>100</v>
      </c>
      <c r="H1075" s="48">
        <f>Calculations!G1052</f>
        <v>0</v>
      </c>
      <c r="I1075" s="48">
        <f>Calculations!K1052</f>
        <v>0</v>
      </c>
      <c r="J1075" s="48">
        <f>Calculations!F1052</f>
        <v>0</v>
      </c>
      <c r="K1075" s="48">
        <f>Calculations!J1052</f>
        <v>0</v>
      </c>
      <c r="L1075" s="48">
        <f>Calculations!E1052</f>
        <v>0</v>
      </c>
      <c r="M1075" s="48">
        <f>Calculations!I1052</f>
        <v>0</v>
      </c>
      <c r="N1075" s="48">
        <f>Calculations!Q1052</f>
        <v>0</v>
      </c>
      <c r="O1075" s="48">
        <f>Calculations!V1052</f>
        <v>0</v>
      </c>
      <c r="P1075" s="48">
        <f>Calculations!O1052</f>
        <v>0</v>
      </c>
      <c r="Q1075" s="48">
        <f>Calculations!T1052</f>
        <v>0</v>
      </c>
      <c r="R1075" s="48">
        <f>Calculations!M1052</f>
        <v>0</v>
      </c>
      <c r="S1075" s="48">
        <f>Calculations!R1052</f>
        <v>0</v>
      </c>
      <c r="T1075" s="28" t="s">
        <v>2616</v>
      </c>
      <c r="U1075" s="28" t="s">
        <v>2622</v>
      </c>
      <c r="V1075" s="26" t="s">
        <v>2627</v>
      </c>
      <c r="W1075" s="35" t="s">
        <v>2631</v>
      </c>
      <c r="X1075" s="36"/>
    </row>
    <row r="1076" spans="2:24" x14ac:dyDescent="0.2">
      <c r="B1076" s="10" t="str">
        <f>Calculations!A1053</f>
        <v>SE/146</v>
      </c>
      <c r="C1076" s="10" t="str">
        <f>Calculations!B1053</f>
        <v>Wyke Centre, Green Lane, Wyke</v>
      </c>
      <c r="D1076" s="10" t="str">
        <f>Calculations!C1053</f>
        <v>Residential</v>
      </c>
      <c r="E1076" s="48">
        <f>Calculations!D1053</f>
        <v>0.133497</v>
      </c>
      <c r="F1076" s="48">
        <f>Calculations!H1053</f>
        <v>0.133497</v>
      </c>
      <c r="G1076" s="48">
        <f>Calculations!L1053</f>
        <v>100</v>
      </c>
      <c r="H1076" s="48">
        <f>Calculations!G1053</f>
        <v>0</v>
      </c>
      <c r="I1076" s="48">
        <f>Calculations!K1053</f>
        <v>0</v>
      </c>
      <c r="J1076" s="48">
        <f>Calculations!F1053</f>
        <v>0</v>
      </c>
      <c r="K1076" s="48">
        <f>Calculations!J1053</f>
        <v>0</v>
      </c>
      <c r="L1076" s="48">
        <f>Calculations!E1053</f>
        <v>0</v>
      </c>
      <c r="M1076" s="48">
        <f>Calculations!I1053</f>
        <v>0</v>
      </c>
      <c r="N1076" s="48">
        <f>Calculations!Q1053</f>
        <v>1.0608011739280001E-3</v>
      </c>
      <c r="O1076" s="48">
        <f>Calculations!V1053</f>
        <v>0.79462547767215752</v>
      </c>
      <c r="P1076" s="48">
        <f>Calculations!O1053</f>
        <v>2.0225014400099999E-4</v>
      </c>
      <c r="Q1076" s="48">
        <f>Calculations!T1053</f>
        <v>0.15150163973797162</v>
      </c>
      <c r="R1076" s="48">
        <f>Calculations!M1053</f>
        <v>0</v>
      </c>
      <c r="S1076" s="48">
        <f>Calculations!R1053</f>
        <v>0</v>
      </c>
      <c r="T1076" s="28" t="s">
        <v>2616</v>
      </c>
      <c r="U1076" s="28" t="s">
        <v>2622</v>
      </c>
      <c r="V1076" s="26" t="s">
        <v>2626</v>
      </c>
      <c r="W1076" s="35" t="s">
        <v>2635</v>
      </c>
      <c r="X1076" s="36"/>
    </row>
    <row r="1077" spans="2:24" x14ac:dyDescent="0.2">
      <c r="B1077" s="10" t="str">
        <f>Calculations!A1054</f>
        <v>SE/147</v>
      </c>
      <c r="C1077" s="10" t="str">
        <f>Calculations!B1054</f>
        <v>Inmoor Road, Tong</v>
      </c>
      <c r="D1077" s="10" t="str">
        <f>Calculations!C1054</f>
        <v>Residential</v>
      </c>
      <c r="E1077" s="48">
        <f>Calculations!D1054</f>
        <v>2.47146</v>
      </c>
      <c r="F1077" s="48">
        <f>Calculations!H1054</f>
        <v>2.47146</v>
      </c>
      <c r="G1077" s="48">
        <f>Calculations!L1054</f>
        <v>100</v>
      </c>
      <c r="H1077" s="48">
        <f>Calculations!G1054</f>
        <v>0</v>
      </c>
      <c r="I1077" s="48">
        <f>Calculations!K1054</f>
        <v>0</v>
      </c>
      <c r="J1077" s="48">
        <f>Calculations!F1054</f>
        <v>0</v>
      </c>
      <c r="K1077" s="48">
        <f>Calculations!J1054</f>
        <v>0</v>
      </c>
      <c r="L1077" s="48">
        <f>Calculations!E1054</f>
        <v>0</v>
      </c>
      <c r="M1077" s="48">
        <f>Calculations!I1054</f>
        <v>0</v>
      </c>
      <c r="N1077" s="48">
        <f>Calculations!Q1054</f>
        <v>0.56497643341399995</v>
      </c>
      <c r="O1077" s="48">
        <f>Calculations!V1054</f>
        <v>22.860027409466465</v>
      </c>
      <c r="P1077" s="48">
        <f>Calculations!O1054</f>
        <v>0.189609087313</v>
      </c>
      <c r="Q1077" s="48">
        <f>Calculations!T1054</f>
        <v>7.6719464329991176</v>
      </c>
      <c r="R1077" s="48">
        <f>Calculations!M1054</f>
        <v>1.1599999999999999E-2</v>
      </c>
      <c r="S1077" s="48">
        <f>Calculations!R1054</f>
        <v>0.46935819313280402</v>
      </c>
      <c r="T1077" s="28" t="s">
        <v>2616</v>
      </c>
      <c r="U1077" s="28" t="s">
        <v>2622</v>
      </c>
      <c r="V1077" s="26" t="s">
        <v>2626</v>
      </c>
      <c r="W1077" s="35" t="s">
        <v>2635</v>
      </c>
      <c r="X1077" s="36"/>
    </row>
    <row r="1078" spans="2:24" x14ac:dyDescent="0.2">
      <c r="B1078" s="10" t="str">
        <f>Calculations!A1055</f>
        <v>SE/148</v>
      </c>
      <c r="C1078" s="10" t="str">
        <f>Calculations!B1055</f>
        <v>Land at Nu Farm, Wyke</v>
      </c>
      <c r="D1078" s="10" t="str">
        <f>Calculations!C1055</f>
        <v>Residential</v>
      </c>
      <c r="E1078" s="48">
        <f>Calculations!D1055</f>
        <v>5.33521</v>
      </c>
      <c r="F1078" s="48">
        <f>Calculations!H1055</f>
        <v>5.33521</v>
      </c>
      <c r="G1078" s="48">
        <f>Calculations!L1055</f>
        <v>100</v>
      </c>
      <c r="H1078" s="48">
        <f>Calculations!G1055</f>
        <v>0</v>
      </c>
      <c r="I1078" s="48">
        <f>Calculations!K1055</f>
        <v>0</v>
      </c>
      <c r="J1078" s="48">
        <f>Calculations!F1055</f>
        <v>0</v>
      </c>
      <c r="K1078" s="48">
        <f>Calculations!J1055</f>
        <v>0</v>
      </c>
      <c r="L1078" s="48">
        <f>Calculations!E1055</f>
        <v>0</v>
      </c>
      <c r="M1078" s="48">
        <f>Calculations!I1055</f>
        <v>0</v>
      </c>
      <c r="N1078" s="48">
        <f>Calculations!Q1055</f>
        <v>0.92663758131600005</v>
      </c>
      <c r="O1078" s="48">
        <f>Calculations!V1055</f>
        <v>17.368343163924198</v>
      </c>
      <c r="P1078" s="48">
        <f>Calculations!O1055</f>
        <v>0.43821503149100005</v>
      </c>
      <c r="Q1078" s="48">
        <f>Calculations!T1055</f>
        <v>8.2136416652952757</v>
      </c>
      <c r="R1078" s="48">
        <f>Calculations!M1055</f>
        <v>0.149918302438</v>
      </c>
      <c r="S1078" s="48">
        <f>Calculations!R1055</f>
        <v>2.8099794092078847</v>
      </c>
      <c r="T1078" s="28" t="s">
        <v>2616</v>
      </c>
      <c r="U1078" s="28" t="s">
        <v>2622</v>
      </c>
      <c r="V1078" s="26" t="s">
        <v>2626</v>
      </c>
      <c r="W1078" s="35" t="s">
        <v>2635</v>
      </c>
      <c r="X1078" s="36"/>
    </row>
    <row r="1079" spans="2:24" x14ac:dyDescent="0.2">
      <c r="B1079" s="10" t="str">
        <f>Calculations!A1056</f>
        <v>SE/149</v>
      </c>
      <c r="C1079" s="10" t="str">
        <f>Calculations!B1056</f>
        <v>Dick Lane - Cutler Heights</v>
      </c>
      <c r="D1079" s="10" t="str">
        <f>Calculations!C1056</f>
        <v>Residential</v>
      </c>
      <c r="E1079" s="48">
        <f>Calculations!D1056</f>
        <v>0.55116699999999996</v>
      </c>
      <c r="F1079" s="48">
        <f>Calculations!H1056</f>
        <v>0.55116699999999996</v>
      </c>
      <c r="G1079" s="48">
        <f>Calculations!L1056</f>
        <v>100</v>
      </c>
      <c r="H1079" s="48">
        <f>Calculations!G1056</f>
        <v>0</v>
      </c>
      <c r="I1079" s="48">
        <f>Calculations!K1056</f>
        <v>0</v>
      </c>
      <c r="J1079" s="48">
        <f>Calculations!F1056</f>
        <v>0</v>
      </c>
      <c r="K1079" s="48">
        <f>Calculations!J1056</f>
        <v>0</v>
      </c>
      <c r="L1079" s="48">
        <f>Calculations!E1056</f>
        <v>0</v>
      </c>
      <c r="M1079" s="48">
        <f>Calculations!I1056</f>
        <v>0</v>
      </c>
      <c r="N1079" s="48">
        <f>Calculations!Q1056</f>
        <v>0</v>
      </c>
      <c r="O1079" s="48">
        <f>Calculations!V1056</f>
        <v>0</v>
      </c>
      <c r="P1079" s="48">
        <f>Calculations!O1056</f>
        <v>0</v>
      </c>
      <c r="Q1079" s="48">
        <f>Calculations!T1056</f>
        <v>0</v>
      </c>
      <c r="R1079" s="48">
        <f>Calculations!M1056</f>
        <v>0</v>
      </c>
      <c r="S1079" s="48">
        <f>Calculations!R1056</f>
        <v>0</v>
      </c>
      <c r="T1079" s="28" t="s">
        <v>2616</v>
      </c>
      <c r="U1079" s="28" t="s">
        <v>2622</v>
      </c>
      <c r="V1079" s="26" t="s">
        <v>2627</v>
      </c>
      <c r="W1079" s="35" t="s">
        <v>2631</v>
      </c>
      <c r="X1079" s="36"/>
    </row>
    <row r="1080" spans="2:24" x14ac:dyDescent="0.2">
      <c r="B1080" s="10" t="str">
        <f>Calculations!A1057</f>
        <v>SE/150</v>
      </c>
      <c r="C1080" s="10" t="str">
        <f>Calculations!B1057</f>
        <v>Dick Lane - Cutler Heights</v>
      </c>
      <c r="D1080" s="10" t="str">
        <f>Calculations!C1057</f>
        <v>Residential</v>
      </c>
      <c r="E1080" s="48">
        <f>Calculations!D1057</f>
        <v>2.7163400000000002</v>
      </c>
      <c r="F1080" s="48">
        <f>Calculations!H1057</f>
        <v>2.7163400000000002</v>
      </c>
      <c r="G1080" s="48">
        <f>Calculations!L1057</f>
        <v>100</v>
      </c>
      <c r="H1080" s="48">
        <f>Calculations!G1057</f>
        <v>0</v>
      </c>
      <c r="I1080" s="48">
        <f>Calculations!K1057</f>
        <v>0</v>
      </c>
      <c r="J1080" s="48">
        <f>Calculations!F1057</f>
        <v>0</v>
      </c>
      <c r="K1080" s="48">
        <f>Calculations!J1057</f>
        <v>0</v>
      </c>
      <c r="L1080" s="48">
        <f>Calculations!E1057</f>
        <v>0</v>
      </c>
      <c r="M1080" s="48">
        <f>Calculations!I1057</f>
        <v>0</v>
      </c>
      <c r="N1080" s="48">
        <f>Calculations!Q1057</f>
        <v>0.276859829457</v>
      </c>
      <c r="O1080" s="48">
        <f>Calculations!V1057</f>
        <v>10.192384953908567</v>
      </c>
      <c r="P1080" s="48">
        <f>Calculations!O1057</f>
        <v>4.2000000000000003E-2</v>
      </c>
      <c r="Q1080" s="48">
        <f>Calculations!T1057</f>
        <v>1.5461981931569686</v>
      </c>
      <c r="R1080" s="48">
        <f>Calculations!M1057</f>
        <v>0</v>
      </c>
      <c r="S1080" s="48">
        <f>Calculations!R1057</f>
        <v>0</v>
      </c>
      <c r="T1080" s="28" t="s">
        <v>2616</v>
      </c>
      <c r="U1080" s="28" t="s">
        <v>2622</v>
      </c>
      <c r="V1080" s="26" t="s">
        <v>2626</v>
      </c>
      <c r="W1080" s="35" t="s">
        <v>2635</v>
      </c>
      <c r="X1080" s="36"/>
    </row>
    <row r="1081" spans="2:24" ht="25.5" x14ac:dyDescent="0.2">
      <c r="B1081" s="10" t="str">
        <f>Calculations!A1058</f>
        <v>SE/151</v>
      </c>
      <c r="C1081" s="10" t="str">
        <f>Calculations!B1058</f>
        <v>Neville Road, Bowling</v>
      </c>
      <c r="D1081" s="10" t="str">
        <f>Calculations!C1058</f>
        <v>Residential</v>
      </c>
      <c r="E1081" s="48">
        <f>Calculations!D1058</f>
        <v>1.17405</v>
      </c>
      <c r="F1081" s="48">
        <f>Calculations!H1058</f>
        <v>1.17405</v>
      </c>
      <c r="G1081" s="48">
        <f>Calculations!L1058</f>
        <v>100</v>
      </c>
      <c r="H1081" s="48">
        <f>Calculations!G1058</f>
        <v>0</v>
      </c>
      <c r="I1081" s="48">
        <f>Calculations!K1058</f>
        <v>0</v>
      </c>
      <c r="J1081" s="48">
        <f>Calculations!F1058</f>
        <v>0</v>
      </c>
      <c r="K1081" s="48">
        <f>Calculations!J1058</f>
        <v>0</v>
      </c>
      <c r="L1081" s="48">
        <f>Calculations!E1058</f>
        <v>0</v>
      </c>
      <c r="M1081" s="48">
        <f>Calculations!I1058</f>
        <v>0</v>
      </c>
      <c r="N1081" s="48">
        <f>Calculations!Q1058</f>
        <v>0.44800039340010001</v>
      </c>
      <c r="O1081" s="48">
        <f>Calculations!V1058</f>
        <v>38.158544644614793</v>
      </c>
      <c r="P1081" s="48">
        <f>Calculations!O1058</f>
        <v>0.2247125993721</v>
      </c>
      <c r="Q1081" s="48">
        <f>Calculations!T1058</f>
        <v>19.139951396627058</v>
      </c>
      <c r="R1081" s="48">
        <f>Calculations!M1058</f>
        <v>5.8841733988099998E-2</v>
      </c>
      <c r="S1081" s="48">
        <f>Calculations!R1058</f>
        <v>5.0118592894765976</v>
      </c>
      <c r="T1081" s="28" t="s">
        <v>2615</v>
      </c>
      <c r="U1081" s="28" t="s">
        <v>2622</v>
      </c>
      <c r="V1081" s="26" t="s">
        <v>2623</v>
      </c>
      <c r="W1081" s="35" t="s">
        <v>2632</v>
      </c>
      <c r="X1081" s="36"/>
    </row>
    <row r="1082" spans="2:24" x14ac:dyDescent="0.2">
      <c r="B1082" s="10" t="str">
        <f>Calculations!A1059</f>
        <v>SE/152</v>
      </c>
      <c r="C1082" s="10" t="str">
        <f>Calculations!B1059</f>
        <v>Westgate Hill Street</v>
      </c>
      <c r="D1082" s="10" t="str">
        <f>Calculations!C1059</f>
        <v>Residential</v>
      </c>
      <c r="E1082" s="48">
        <f>Calculations!D1059</f>
        <v>1.5001199999999999</v>
      </c>
      <c r="F1082" s="48">
        <f>Calculations!H1059</f>
        <v>1.5001199999999999</v>
      </c>
      <c r="G1082" s="48">
        <f>Calculations!L1059</f>
        <v>100</v>
      </c>
      <c r="H1082" s="48">
        <f>Calculations!G1059</f>
        <v>0</v>
      </c>
      <c r="I1082" s="48">
        <f>Calculations!K1059</f>
        <v>0</v>
      </c>
      <c r="J1082" s="48">
        <f>Calculations!F1059</f>
        <v>0</v>
      </c>
      <c r="K1082" s="48">
        <f>Calculations!J1059</f>
        <v>0</v>
      </c>
      <c r="L1082" s="48">
        <f>Calculations!E1059</f>
        <v>0</v>
      </c>
      <c r="M1082" s="48">
        <f>Calculations!I1059</f>
        <v>0</v>
      </c>
      <c r="N1082" s="48">
        <f>Calculations!Q1059</f>
        <v>2.0648250050899999E-6</v>
      </c>
      <c r="O1082" s="48">
        <f>Calculations!V1059</f>
        <v>1.3764398882022772E-4</v>
      </c>
      <c r="P1082" s="48">
        <f>Calculations!O1059</f>
        <v>0</v>
      </c>
      <c r="Q1082" s="48">
        <f>Calculations!T1059</f>
        <v>0</v>
      </c>
      <c r="R1082" s="48">
        <f>Calculations!M1059</f>
        <v>0</v>
      </c>
      <c r="S1082" s="48">
        <f>Calculations!R1059</f>
        <v>0</v>
      </c>
      <c r="T1082" s="28" t="s">
        <v>2616</v>
      </c>
      <c r="U1082" s="28" t="s">
        <v>2622</v>
      </c>
      <c r="V1082" s="26" t="s">
        <v>2626</v>
      </c>
      <c r="W1082" s="35" t="s">
        <v>2635</v>
      </c>
      <c r="X1082" s="36"/>
    </row>
    <row r="1083" spans="2:24" x14ac:dyDescent="0.2">
      <c r="B1083" s="10" t="str">
        <f>Calculations!A1060</f>
        <v>SE/153</v>
      </c>
      <c r="C1083" s="10" t="str">
        <f>Calculations!B1060</f>
        <v>Rooley Lane</v>
      </c>
      <c r="D1083" s="10" t="str">
        <f>Calculations!C1060</f>
        <v>Residential</v>
      </c>
      <c r="E1083" s="48">
        <f>Calculations!D1060</f>
        <v>9.8411500000000007</v>
      </c>
      <c r="F1083" s="48">
        <f>Calculations!H1060</f>
        <v>9.8411500000000007</v>
      </c>
      <c r="G1083" s="48">
        <f>Calculations!L1060</f>
        <v>100</v>
      </c>
      <c r="H1083" s="48">
        <f>Calculations!G1060</f>
        <v>0</v>
      </c>
      <c r="I1083" s="48">
        <f>Calculations!K1060</f>
        <v>0</v>
      </c>
      <c r="J1083" s="48">
        <f>Calculations!F1060</f>
        <v>0</v>
      </c>
      <c r="K1083" s="48">
        <f>Calculations!J1060</f>
        <v>0</v>
      </c>
      <c r="L1083" s="48">
        <f>Calculations!E1060</f>
        <v>0</v>
      </c>
      <c r="M1083" s="48">
        <f>Calculations!I1060</f>
        <v>0</v>
      </c>
      <c r="N1083" s="48">
        <f>Calculations!Q1060</f>
        <v>0.85338317324180002</v>
      </c>
      <c r="O1083" s="48">
        <f>Calculations!V1060</f>
        <v>8.6715797771784793</v>
      </c>
      <c r="P1083" s="48">
        <f>Calculations!O1060</f>
        <v>0.17433695508780001</v>
      </c>
      <c r="Q1083" s="48">
        <f>Calculations!T1060</f>
        <v>1.771509987021842</v>
      </c>
      <c r="R1083" s="48">
        <f>Calculations!M1060</f>
        <v>9.6580852681699997E-2</v>
      </c>
      <c r="S1083" s="48">
        <f>Calculations!R1060</f>
        <v>0.98139803459656638</v>
      </c>
      <c r="T1083" s="28" t="s">
        <v>2616</v>
      </c>
      <c r="U1083" s="28" t="s">
        <v>2622</v>
      </c>
      <c r="V1083" s="26" t="s">
        <v>2626</v>
      </c>
      <c r="W1083" s="35" t="s">
        <v>2635</v>
      </c>
      <c r="X1083" s="36"/>
    </row>
    <row r="1084" spans="2:24" x14ac:dyDescent="0.2">
      <c r="B1084" s="10" t="str">
        <f>Calculations!A1061</f>
        <v>SE/154</v>
      </c>
      <c r="C1084" s="10" t="str">
        <f>Calculations!B1061</f>
        <v>Staithgate Lane</v>
      </c>
      <c r="D1084" s="10" t="str">
        <f>Calculations!C1061</f>
        <v>Residential</v>
      </c>
      <c r="E1084" s="48">
        <f>Calculations!D1061</f>
        <v>1.2994399999999999</v>
      </c>
      <c r="F1084" s="48">
        <f>Calculations!H1061</f>
        <v>1.2994399999999999</v>
      </c>
      <c r="G1084" s="48">
        <f>Calculations!L1061</f>
        <v>100</v>
      </c>
      <c r="H1084" s="48">
        <f>Calculations!G1061</f>
        <v>0</v>
      </c>
      <c r="I1084" s="48">
        <f>Calculations!K1061</f>
        <v>0</v>
      </c>
      <c r="J1084" s="48">
        <f>Calculations!F1061</f>
        <v>0</v>
      </c>
      <c r="K1084" s="48">
        <f>Calculations!J1061</f>
        <v>0</v>
      </c>
      <c r="L1084" s="48">
        <f>Calculations!E1061</f>
        <v>0</v>
      </c>
      <c r="M1084" s="48">
        <f>Calculations!I1061</f>
        <v>0</v>
      </c>
      <c r="N1084" s="48">
        <f>Calculations!Q1061</f>
        <v>6.9645050878300002E-2</v>
      </c>
      <c r="O1084" s="48">
        <f>Calculations!V1061</f>
        <v>5.3596203655651671</v>
      </c>
      <c r="P1084" s="48">
        <f>Calculations!O1061</f>
        <v>1.9199999999999998E-2</v>
      </c>
      <c r="Q1084" s="48">
        <f>Calculations!T1061</f>
        <v>1.4775595641199286</v>
      </c>
      <c r="R1084" s="48">
        <f>Calculations!M1061</f>
        <v>0</v>
      </c>
      <c r="S1084" s="48">
        <f>Calculations!R1061</f>
        <v>0</v>
      </c>
      <c r="T1084" s="28" t="s">
        <v>2616</v>
      </c>
      <c r="U1084" s="28" t="s">
        <v>2622</v>
      </c>
      <c r="V1084" s="26" t="s">
        <v>2626</v>
      </c>
      <c r="W1084" s="35" t="s">
        <v>2635</v>
      </c>
      <c r="X1084" s="36"/>
    </row>
    <row r="1085" spans="2:24" x14ac:dyDescent="0.2">
      <c r="B1085" s="10" t="str">
        <f>Calculations!A1062</f>
        <v>SE/155</v>
      </c>
      <c r="C1085" s="10" t="str">
        <f>Calculations!B1062</f>
        <v>Staithgate Lane</v>
      </c>
      <c r="D1085" s="10" t="str">
        <f>Calculations!C1062</f>
        <v>Residential</v>
      </c>
      <c r="E1085" s="48">
        <f>Calculations!D1062</f>
        <v>8.6294199999999996</v>
      </c>
      <c r="F1085" s="48">
        <f>Calculations!H1062</f>
        <v>8.6294199999999996</v>
      </c>
      <c r="G1085" s="48">
        <f>Calculations!L1062</f>
        <v>100</v>
      </c>
      <c r="H1085" s="48">
        <f>Calculations!G1062</f>
        <v>0</v>
      </c>
      <c r="I1085" s="48">
        <f>Calculations!K1062</f>
        <v>0</v>
      </c>
      <c r="J1085" s="48">
        <f>Calculations!F1062</f>
        <v>0</v>
      </c>
      <c r="K1085" s="48">
        <f>Calculations!J1062</f>
        <v>0</v>
      </c>
      <c r="L1085" s="48">
        <f>Calculations!E1062</f>
        <v>0</v>
      </c>
      <c r="M1085" s="48">
        <f>Calculations!I1062</f>
        <v>0</v>
      </c>
      <c r="N1085" s="48">
        <f>Calculations!Q1062</f>
        <v>0.51360303787700001</v>
      </c>
      <c r="O1085" s="48">
        <f>Calculations!V1062</f>
        <v>5.9517677651221064</v>
      </c>
      <c r="P1085" s="48">
        <f>Calculations!O1062</f>
        <v>0.29975271533500003</v>
      </c>
      <c r="Q1085" s="48">
        <f>Calculations!T1062</f>
        <v>3.4736136998199192</v>
      </c>
      <c r="R1085" s="48">
        <f>Calculations!M1062</f>
        <v>0.176030799238</v>
      </c>
      <c r="S1085" s="48">
        <f>Calculations!R1062</f>
        <v>2.0398914323094717</v>
      </c>
      <c r="T1085" s="28" t="s">
        <v>2616</v>
      </c>
      <c r="U1085" s="28" t="s">
        <v>2622</v>
      </c>
      <c r="V1085" s="26" t="s">
        <v>2626</v>
      </c>
      <c r="W1085" s="35" t="s">
        <v>2635</v>
      </c>
      <c r="X1085" s="36"/>
    </row>
    <row r="1086" spans="2:24" x14ac:dyDescent="0.2">
      <c r="B1086" s="10" t="str">
        <f>Calculations!A1063</f>
        <v>SE/156</v>
      </c>
      <c r="C1086" s="10" t="str">
        <f>Calculations!B1063</f>
        <v>304-314 Leeds Road</v>
      </c>
      <c r="D1086" s="10" t="str">
        <f>Calculations!C1063</f>
        <v>Residential</v>
      </c>
      <c r="E1086" s="48">
        <f>Calculations!D1063</f>
        <v>6.9903000000000007E-2</v>
      </c>
      <c r="F1086" s="48">
        <f>Calculations!H1063</f>
        <v>6.9903000000000007E-2</v>
      </c>
      <c r="G1086" s="48">
        <f>Calculations!L1063</f>
        <v>100</v>
      </c>
      <c r="H1086" s="48">
        <f>Calculations!G1063</f>
        <v>0</v>
      </c>
      <c r="I1086" s="48">
        <f>Calculations!K1063</f>
        <v>0</v>
      </c>
      <c r="J1086" s="48">
        <f>Calculations!F1063</f>
        <v>0</v>
      </c>
      <c r="K1086" s="48">
        <f>Calculations!J1063</f>
        <v>0</v>
      </c>
      <c r="L1086" s="48">
        <f>Calculations!E1063</f>
        <v>0</v>
      </c>
      <c r="M1086" s="48">
        <f>Calculations!I1063</f>
        <v>0</v>
      </c>
      <c r="N1086" s="48">
        <f>Calculations!Q1063</f>
        <v>7.4152125003300003E-4</v>
      </c>
      <c r="O1086" s="48">
        <f>Calculations!V1063</f>
        <v>1.060786017814686</v>
      </c>
      <c r="P1086" s="48">
        <f>Calculations!O1063</f>
        <v>0</v>
      </c>
      <c r="Q1086" s="48">
        <f>Calculations!T1063</f>
        <v>0</v>
      </c>
      <c r="R1086" s="48">
        <f>Calculations!M1063</f>
        <v>0</v>
      </c>
      <c r="S1086" s="48">
        <f>Calculations!R1063</f>
        <v>0</v>
      </c>
      <c r="T1086" s="28" t="s">
        <v>2616</v>
      </c>
      <c r="U1086" s="28" t="s">
        <v>2622</v>
      </c>
      <c r="V1086" s="26" t="s">
        <v>2626</v>
      </c>
      <c r="W1086" s="35" t="s">
        <v>2635</v>
      </c>
      <c r="X1086" s="36"/>
    </row>
    <row r="1087" spans="2:24" x14ac:dyDescent="0.2">
      <c r="B1087" s="10" t="str">
        <f>Calculations!A1064</f>
        <v>SE/157</v>
      </c>
      <c r="C1087" s="10" t="str">
        <f>Calculations!B1064</f>
        <v>Rockhill Lane, Euroway</v>
      </c>
      <c r="D1087" s="10" t="str">
        <f>Calculations!C1064</f>
        <v>Residential</v>
      </c>
      <c r="E1087" s="48">
        <f>Calculations!D1064</f>
        <v>0.85892400000000002</v>
      </c>
      <c r="F1087" s="48">
        <f>Calculations!H1064</f>
        <v>0.85892400000000002</v>
      </c>
      <c r="G1087" s="48">
        <f>Calculations!L1064</f>
        <v>100</v>
      </c>
      <c r="H1087" s="48">
        <f>Calculations!G1064</f>
        <v>0</v>
      </c>
      <c r="I1087" s="48">
        <f>Calculations!K1064</f>
        <v>0</v>
      </c>
      <c r="J1087" s="48">
        <f>Calculations!F1064</f>
        <v>0</v>
      </c>
      <c r="K1087" s="48">
        <f>Calculations!J1064</f>
        <v>0</v>
      </c>
      <c r="L1087" s="48">
        <f>Calculations!E1064</f>
        <v>0</v>
      </c>
      <c r="M1087" s="48">
        <f>Calculations!I1064</f>
        <v>0</v>
      </c>
      <c r="N1087" s="48">
        <f>Calculations!Q1064</f>
        <v>0</v>
      </c>
      <c r="O1087" s="48">
        <f>Calculations!V1064</f>
        <v>0</v>
      </c>
      <c r="P1087" s="48">
        <f>Calculations!O1064</f>
        <v>0</v>
      </c>
      <c r="Q1087" s="48">
        <f>Calculations!T1064</f>
        <v>0</v>
      </c>
      <c r="R1087" s="48">
        <f>Calculations!M1064</f>
        <v>0</v>
      </c>
      <c r="S1087" s="48">
        <f>Calculations!R1064</f>
        <v>0</v>
      </c>
      <c r="T1087" s="28" t="s">
        <v>2616</v>
      </c>
      <c r="U1087" s="28" t="s">
        <v>2622</v>
      </c>
      <c r="V1087" s="26" t="s">
        <v>2627</v>
      </c>
      <c r="W1087" s="35" t="s">
        <v>2631</v>
      </c>
      <c r="X1087" s="36"/>
    </row>
    <row r="1088" spans="2:24" x14ac:dyDescent="0.2">
      <c r="B1088" s="10" t="str">
        <f>Calculations!A1065</f>
        <v>SE/158</v>
      </c>
      <c r="C1088" s="10" t="str">
        <f>Calculations!B1065</f>
        <v>Whitehall Road, Wyke</v>
      </c>
      <c r="D1088" s="10" t="str">
        <f>Calculations!C1065</f>
        <v>Residential</v>
      </c>
      <c r="E1088" s="48">
        <f>Calculations!D1065</f>
        <v>0.17616200000000001</v>
      </c>
      <c r="F1088" s="48">
        <f>Calculations!H1065</f>
        <v>0.17616200000000001</v>
      </c>
      <c r="G1088" s="48">
        <f>Calculations!L1065</f>
        <v>100</v>
      </c>
      <c r="H1088" s="48">
        <f>Calculations!G1065</f>
        <v>0</v>
      </c>
      <c r="I1088" s="48">
        <f>Calculations!K1065</f>
        <v>0</v>
      </c>
      <c r="J1088" s="48">
        <f>Calculations!F1065</f>
        <v>0</v>
      </c>
      <c r="K1088" s="48">
        <f>Calculations!J1065</f>
        <v>0</v>
      </c>
      <c r="L1088" s="48">
        <f>Calculations!E1065</f>
        <v>0</v>
      </c>
      <c r="M1088" s="48">
        <f>Calculations!I1065</f>
        <v>0</v>
      </c>
      <c r="N1088" s="48">
        <f>Calculations!Q1065</f>
        <v>0</v>
      </c>
      <c r="O1088" s="48">
        <f>Calculations!V1065</f>
        <v>0</v>
      </c>
      <c r="P1088" s="48">
        <f>Calculations!O1065</f>
        <v>0</v>
      </c>
      <c r="Q1088" s="48">
        <f>Calculations!T1065</f>
        <v>0</v>
      </c>
      <c r="R1088" s="48">
        <f>Calculations!M1065</f>
        <v>0</v>
      </c>
      <c r="S1088" s="48">
        <f>Calculations!R1065</f>
        <v>0</v>
      </c>
      <c r="T1088" s="28" t="s">
        <v>2616</v>
      </c>
      <c r="U1088" s="28" t="s">
        <v>2622</v>
      </c>
      <c r="V1088" s="26" t="s">
        <v>2627</v>
      </c>
      <c r="W1088" s="35" t="s">
        <v>2631</v>
      </c>
      <c r="X1088" s="36"/>
    </row>
    <row r="1089" spans="2:24" x14ac:dyDescent="0.2">
      <c r="B1089" s="10" t="str">
        <f>Calculations!A1066</f>
        <v>SE/159</v>
      </c>
      <c r="C1089" s="10" t="str">
        <f>Calculations!B1066</f>
        <v>Knowle Lane, Wyke</v>
      </c>
      <c r="D1089" s="10" t="str">
        <f>Calculations!C1066</f>
        <v>Residential</v>
      </c>
      <c r="E1089" s="48">
        <f>Calculations!D1066</f>
        <v>1.0331399999999999</v>
      </c>
      <c r="F1089" s="48">
        <f>Calculations!H1066</f>
        <v>1.0331399999999999</v>
      </c>
      <c r="G1089" s="48">
        <f>Calculations!L1066</f>
        <v>100</v>
      </c>
      <c r="H1089" s="48">
        <f>Calculations!G1066</f>
        <v>0</v>
      </c>
      <c r="I1089" s="48">
        <f>Calculations!K1066</f>
        <v>0</v>
      </c>
      <c r="J1089" s="48">
        <f>Calculations!F1066</f>
        <v>0</v>
      </c>
      <c r="K1089" s="48">
        <f>Calculations!J1066</f>
        <v>0</v>
      </c>
      <c r="L1089" s="48">
        <f>Calculations!E1066</f>
        <v>0</v>
      </c>
      <c r="M1089" s="48">
        <f>Calculations!I1066</f>
        <v>0</v>
      </c>
      <c r="N1089" s="48">
        <f>Calculations!Q1066</f>
        <v>4.0758115308560001E-2</v>
      </c>
      <c r="O1089" s="48">
        <f>Calculations!V1066</f>
        <v>3.9450718497551156</v>
      </c>
      <c r="P1089" s="48">
        <f>Calculations!O1066</f>
        <v>2.6951970845560003E-2</v>
      </c>
      <c r="Q1089" s="48">
        <f>Calculations!T1066</f>
        <v>2.6087433305805607</v>
      </c>
      <c r="R1089" s="48">
        <f>Calculations!M1066</f>
        <v>1.7600000000000001E-2</v>
      </c>
      <c r="S1089" s="48">
        <f>Calculations!R1066</f>
        <v>1.7035445341386453</v>
      </c>
      <c r="T1089" s="28" t="s">
        <v>2616</v>
      </c>
      <c r="U1089" s="28" t="s">
        <v>2622</v>
      </c>
      <c r="V1089" s="26" t="s">
        <v>2626</v>
      </c>
      <c r="W1089" s="35" t="s">
        <v>2635</v>
      </c>
      <c r="X1089" s="36"/>
    </row>
    <row r="1090" spans="2:24" x14ac:dyDescent="0.2">
      <c r="B1090" s="10" t="str">
        <f>Calculations!A1067</f>
        <v>SE/160</v>
      </c>
      <c r="C1090" s="10" t="str">
        <f>Calculations!B1067</f>
        <v>Knowles Lane/Tong Street</v>
      </c>
      <c r="D1090" s="10" t="str">
        <f>Calculations!C1067</f>
        <v>Residential</v>
      </c>
      <c r="E1090" s="48">
        <f>Calculations!D1067</f>
        <v>4.5808400000000002</v>
      </c>
      <c r="F1090" s="48">
        <f>Calculations!H1067</f>
        <v>4.5808400000000002</v>
      </c>
      <c r="G1090" s="48">
        <f>Calculations!L1067</f>
        <v>100</v>
      </c>
      <c r="H1090" s="48">
        <f>Calculations!G1067</f>
        <v>0</v>
      </c>
      <c r="I1090" s="48">
        <f>Calculations!K1067</f>
        <v>0</v>
      </c>
      <c r="J1090" s="48">
        <f>Calculations!F1067</f>
        <v>0</v>
      </c>
      <c r="K1090" s="48">
        <f>Calculations!J1067</f>
        <v>0</v>
      </c>
      <c r="L1090" s="48">
        <f>Calculations!E1067</f>
        <v>0</v>
      </c>
      <c r="M1090" s="48">
        <f>Calculations!I1067</f>
        <v>0</v>
      </c>
      <c r="N1090" s="48">
        <f>Calculations!Q1067</f>
        <v>2.2483539037000001E-2</v>
      </c>
      <c r="O1090" s="48">
        <f>Calculations!V1067</f>
        <v>0.49081694704464679</v>
      </c>
      <c r="P1090" s="48">
        <f>Calculations!O1067</f>
        <v>0</v>
      </c>
      <c r="Q1090" s="48">
        <f>Calculations!T1067</f>
        <v>0</v>
      </c>
      <c r="R1090" s="48">
        <f>Calculations!M1067</f>
        <v>0</v>
      </c>
      <c r="S1090" s="48">
        <f>Calculations!R1067</f>
        <v>0</v>
      </c>
      <c r="T1090" s="28" t="s">
        <v>2616</v>
      </c>
      <c r="U1090" s="28" t="s">
        <v>2622</v>
      </c>
      <c r="V1090" s="26" t="s">
        <v>2626</v>
      </c>
      <c r="W1090" s="35" t="s">
        <v>2635</v>
      </c>
      <c r="X1090" s="36"/>
    </row>
    <row r="1091" spans="2:24" ht="25.5" x14ac:dyDescent="0.2">
      <c r="B1091" s="10" t="str">
        <f>Calculations!A1089</f>
        <v>SH/011</v>
      </c>
      <c r="C1091" s="10" t="str">
        <f>Calculations!B1089</f>
        <v>Salts Mill Road, Saltaire, Shipley</v>
      </c>
      <c r="D1091" s="10" t="str">
        <f>Calculations!C1089</f>
        <v>Residential</v>
      </c>
      <c r="E1091" s="48">
        <f>Calculations!D1089</f>
        <v>1.78874</v>
      </c>
      <c r="F1091" s="48">
        <f>Calculations!H1089</f>
        <v>1.78874</v>
      </c>
      <c r="G1091" s="48">
        <f>Calculations!L1089</f>
        <v>100</v>
      </c>
      <c r="H1091" s="48">
        <f>Calculations!G1089</f>
        <v>0</v>
      </c>
      <c r="I1091" s="48">
        <f>Calculations!K1089</f>
        <v>0</v>
      </c>
      <c r="J1091" s="48">
        <f>Calculations!F1089</f>
        <v>0</v>
      </c>
      <c r="K1091" s="48">
        <f>Calculations!J1089</f>
        <v>0</v>
      </c>
      <c r="L1091" s="48">
        <f>Calculations!E1089</f>
        <v>0</v>
      </c>
      <c r="M1091" s="48">
        <f>Calculations!I1089</f>
        <v>0</v>
      </c>
      <c r="N1091" s="48">
        <f>Calculations!Q1089</f>
        <v>0.55317409699700004</v>
      </c>
      <c r="O1091" s="48">
        <f>Calculations!V1089</f>
        <v>30.925349519605984</v>
      </c>
      <c r="P1091" s="48">
        <f>Calculations!O1089</f>
        <v>0.33470172143499999</v>
      </c>
      <c r="Q1091" s="48">
        <f>Calculations!T1089</f>
        <v>18.711591479756702</v>
      </c>
      <c r="R1091" s="48">
        <f>Calculations!M1089</f>
        <v>0.22997477416699999</v>
      </c>
      <c r="S1091" s="48">
        <f>Calculations!R1089</f>
        <v>12.856802786710197</v>
      </c>
      <c r="T1091" s="28" t="s">
        <v>2615</v>
      </c>
      <c r="U1091" s="28" t="s">
        <v>2622</v>
      </c>
      <c r="V1091" s="26" t="s">
        <v>2623</v>
      </c>
      <c r="W1091" s="35" t="s">
        <v>2632</v>
      </c>
      <c r="X1091" s="36"/>
    </row>
    <row r="1092" spans="2:24" x14ac:dyDescent="0.2">
      <c r="B1092" s="10" t="str">
        <f>Calculations!A1069</f>
        <v>SE/162</v>
      </c>
      <c r="C1092" s="10" t="str">
        <f>Calculations!B1069</f>
        <v>Mill Carr Hill Road Oakenshaw</v>
      </c>
      <c r="D1092" s="10" t="str">
        <f>Calculations!C1069</f>
        <v>Residential</v>
      </c>
      <c r="E1092" s="48">
        <f>Calculations!D1069</f>
        <v>5.1658600000000003</v>
      </c>
      <c r="F1092" s="48">
        <f>Calculations!H1069</f>
        <v>4.8380074061359002</v>
      </c>
      <c r="G1092" s="48">
        <f>Calculations!L1069</f>
        <v>93.653475048412076</v>
      </c>
      <c r="H1092" s="48">
        <f>Calculations!G1069</f>
        <v>3.2792697428100002E-2</v>
      </c>
      <c r="I1092" s="48">
        <f>Calculations!K1069</f>
        <v>0.63479647973619113</v>
      </c>
      <c r="J1092" s="48">
        <f>Calculations!F1069</f>
        <v>0.295059896436</v>
      </c>
      <c r="K1092" s="48">
        <f>Calculations!J1069</f>
        <v>5.7117284718517336</v>
      </c>
      <c r="L1092" s="48">
        <f>Calculations!E1069</f>
        <v>0</v>
      </c>
      <c r="M1092" s="48">
        <f>Calculations!I1069</f>
        <v>0</v>
      </c>
      <c r="N1092" s="48">
        <f>Calculations!Q1069</f>
        <v>0.913003650424</v>
      </c>
      <c r="O1092" s="48">
        <f>Calculations!V1069</f>
        <v>17.673797788248226</v>
      </c>
      <c r="P1092" s="48">
        <f>Calculations!O1069</f>
        <v>0.399010415083</v>
      </c>
      <c r="Q1092" s="48">
        <f>Calculations!T1069</f>
        <v>7.7239881662104661</v>
      </c>
      <c r="R1092" s="48">
        <f>Calculations!M1069</f>
        <v>0.14125136324900001</v>
      </c>
      <c r="S1092" s="48">
        <f>Calculations!R1069</f>
        <v>2.7343242606071398</v>
      </c>
      <c r="T1092" s="28" t="s">
        <v>2616</v>
      </c>
      <c r="U1092" s="28" t="s">
        <v>2622</v>
      </c>
      <c r="V1092" s="26" t="s">
        <v>2625</v>
      </c>
      <c r="W1092" s="35" t="s">
        <v>2630</v>
      </c>
      <c r="X1092" s="36"/>
    </row>
    <row r="1093" spans="2:24" x14ac:dyDescent="0.2">
      <c r="B1093" s="10" t="str">
        <f>Calculations!A1070</f>
        <v>SE/163</v>
      </c>
      <c r="C1093" s="10" t="str">
        <f>Calculations!B1070</f>
        <v>Ned Lane, Holmewood</v>
      </c>
      <c r="D1093" s="10" t="str">
        <f>Calculations!C1070</f>
        <v>Residential</v>
      </c>
      <c r="E1093" s="48">
        <f>Calculations!D1070</f>
        <v>72.330100000000002</v>
      </c>
      <c r="F1093" s="48">
        <f>Calculations!H1070</f>
        <v>72.330100000000002</v>
      </c>
      <c r="G1093" s="48">
        <f>Calculations!L1070</f>
        <v>100</v>
      </c>
      <c r="H1093" s="48">
        <f>Calculations!G1070</f>
        <v>0</v>
      </c>
      <c r="I1093" s="48">
        <f>Calculations!K1070</f>
        <v>0</v>
      </c>
      <c r="J1093" s="48">
        <f>Calculations!F1070</f>
        <v>0</v>
      </c>
      <c r="K1093" s="48">
        <f>Calculations!J1070</f>
        <v>0</v>
      </c>
      <c r="L1093" s="48">
        <f>Calculations!E1070</f>
        <v>0</v>
      </c>
      <c r="M1093" s="48">
        <f>Calculations!I1070</f>
        <v>0</v>
      </c>
      <c r="N1093" s="48">
        <f>Calculations!Q1070</f>
        <v>5.2159988251340001</v>
      </c>
      <c r="O1093" s="48">
        <f>Calculations!V1070</f>
        <v>7.2113806356330219</v>
      </c>
      <c r="P1093" s="48">
        <f>Calculations!O1070</f>
        <v>1.8993394627940001</v>
      </c>
      <c r="Q1093" s="48">
        <f>Calculations!T1070</f>
        <v>2.6259323059058404</v>
      </c>
      <c r="R1093" s="48">
        <f>Calculations!M1070</f>
        <v>0.71493007825400001</v>
      </c>
      <c r="S1093" s="48">
        <f>Calculations!R1070</f>
        <v>0.98842677979706939</v>
      </c>
      <c r="T1093" s="28" t="s">
        <v>2616</v>
      </c>
      <c r="U1093" s="28" t="s">
        <v>2622</v>
      </c>
      <c r="V1093" s="26" t="s">
        <v>2626</v>
      </c>
      <c r="W1093" s="35" t="s">
        <v>2635</v>
      </c>
      <c r="X1093" s="36"/>
    </row>
    <row r="1094" spans="2:24" x14ac:dyDescent="0.2">
      <c r="B1094" s="10" t="str">
        <f>Calculations!A1071</f>
        <v>SE/164</v>
      </c>
      <c r="C1094" s="10" t="str">
        <f>Calculations!B1071</f>
        <v>Whitehall Road, Wyke</v>
      </c>
      <c r="D1094" s="10" t="str">
        <f>Calculations!C1071</f>
        <v>Residential</v>
      </c>
      <c r="E1094" s="48">
        <f>Calculations!D1071</f>
        <v>0.14613000000000001</v>
      </c>
      <c r="F1094" s="48">
        <f>Calculations!H1071</f>
        <v>0.14613000000000001</v>
      </c>
      <c r="G1094" s="48">
        <f>Calculations!L1071</f>
        <v>100</v>
      </c>
      <c r="H1094" s="48">
        <f>Calculations!G1071</f>
        <v>0</v>
      </c>
      <c r="I1094" s="48">
        <f>Calculations!K1071</f>
        <v>0</v>
      </c>
      <c r="J1094" s="48">
        <f>Calculations!F1071</f>
        <v>0</v>
      </c>
      <c r="K1094" s="48">
        <f>Calculations!J1071</f>
        <v>0</v>
      </c>
      <c r="L1094" s="48">
        <f>Calculations!E1071</f>
        <v>0</v>
      </c>
      <c r="M1094" s="48">
        <f>Calculations!I1071</f>
        <v>0</v>
      </c>
      <c r="N1094" s="48">
        <f>Calculations!Q1071</f>
        <v>8.7632979999900003E-3</v>
      </c>
      <c r="O1094" s="48">
        <f>Calculations!V1071</f>
        <v>5.9969191815438307</v>
      </c>
      <c r="P1094" s="48">
        <f>Calculations!O1071</f>
        <v>0</v>
      </c>
      <c r="Q1094" s="48">
        <f>Calculations!T1071</f>
        <v>0</v>
      </c>
      <c r="R1094" s="48">
        <f>Calculations!M1071</f>
        <v>0</v>
      </c>
      <c r="S1094" s="48">
        <f>Calculations!R1071</f>
        <v>0</v>
      </c>
      <c r="T1094" s="28" t="s">
        <v>2616</v>
      </c>
      <c r="U1094" s="28" t="s">
        <v>2622</v>
      </c>
      <c r="V1094" s="26" t="s">
        <v>2626</v>
      </c>
      <c r="W1094" s="35" t="s">
        <v>2635</v>
      </c>
      <c r="X1094" s="36"/>
    </row>
    <row r="1095" spans="2:24" x14ac:dyDescent="0.2">
      <c r="B1095" s="10" t="str">
        <f>Calculations!A1072</f>
        <v>SE/165</v>
      </c>
      <c r="C1095" s="10" t="str">
        <f>Calculations!B1072</f>
        <v>Merrydale Road, Euroway</v>
      </c>
      <c r="D1095" s="10" t="str">
        <f>Calculations!C1072</f>
        <v>Residential</v>
      </c>
      <c r="E1095" s="48">
        <f>Calculations!D1072</f>
        <v>1.7645</v>
      </c>
      <c r="F1095" s="48">
        <f>Calculations!H1072</f>
        <v>1.7645</v>
      </c>
      <c r="G1095" s="48">
        <f>Calculations!L1072</f>
        <v>100</v>
      </c>
      <c r="H1095" s="48">
        <f>Calculations!G1072</f>
        <v>0</v>
      </c>
      <c r="I1095" s="48">
        <f>Calculations!K1072</f>
        <v>0</v>
      </c>
      <c r="J1095" s="48">
        <f>Calculations!F1072</f>
        <v>0</v>
      </c>
      <c r="K1095" s="48">
        <f>Calculations!J1072</f>
        <v>0</v>
      </c>
      <c r="L1095" s="48">
        <f>Calculations!E1072</f>
        <v>0</v>
      </c>
      <c r="M1095" s="48">
        <f>Calculations!I1072</f>
        <v>0</v>
      </c>
      <c r="N1095" s="48">
        <f>Calculations!Q1072</f>
        <v>1.43091055615E-2</v>
      </c>
      <c r="O1095" s="48">
        <f>Calculations!V1072</f>
        <v>0.81094392527628223</v>
      </c>
      <c r="P1095" s="48">
        <f>Calculations!O1072</f>
        <v>0</v>
      </c>
      <c r="Q1095" s="48">
        <f>Calculations!T1072</f>
        <v>0</v>
      </c>
      <c r="R1095" s="48">
        <f>Calculations!M1072</f>
        <v>0</v>
      </c>
      <c r="S1095" s="48">
        <f>Calculations!R1072</f>
        <v>0</v>
      </c>
      <c r="T1095" s="28" t="s">
        <v>2616</v>
      </c>
      <c r="U1095" s="28" t="s">
        <v>2622</v>
      </c>
      <c r="V1095" s="26" t="s">
        <v>2626</v>
      </c>
      <c r="W1095" s="35" t="s">
        <v>2635</v>
      </c>
      <c r="X1095" s="36"/>
    </row>
    <row r="1096" spans="2:24" x14ac:dyDescent="0.2">
      <c r="B1096" s="10" t="str">
        <f>Calculations!A1073</f>
        <v>SE/166</v>
      </c>
      <c r="C1096" s="10" t="str">
        <f>Calculations!B1073</f>
        <v>New Lane/Tong Lane, Tong</v>
      </c>
      <c r="D1096" s="10" t="str">
        <f>Calculations!C1073</f>
        <v>Residential</v>
      </c>
      <c r="E1096" s="48">
        <f>Calculations!D1073</f>
        <v>2.7973599999999998</v>
      </c>
      <c r="F1096" s="48">
        <f>Calculations!H1073</f>
        <v>2.7973599999999998</v>
      </c>
      <c r="G1096" s="48">
        <f>Calculations!L1073</f>
        <v>100</v>
      </c>
      <c r="H1096" s="48">
        <f>Calculations!G1073</f>
        <v>0</v>
      </c>
      <c r="I1096" s="48">
        <f>Calculations!K1073</f>
        <v>0</v>
      </c>
      <c r="J1096" s="48">
        <f>Calculations!F1073</f>
        <v>0</v>
      </c>
      <c r="K1096" s="48">
        <f>Calculations!J1073</f>
        <v>0</v>
      </c>
      <c r="L1096" s="48">
        <f>Calculations!E1073</f>
        <v>0</v>
      </c>
      <c r="M1096" s="48">
        <f>Calculations!I1073</f>
        <v>0</v>
      </c>
      <c r="N1096" s="48">
        <f>Calculations!Q1073</f>
        <v>0</v>
      </c>
      <c r="O1096" s="48">
        <f>Calculations!V1073</f>
        <v>0</v>
      </c>
      <c r="P1096" s="48">
        <f>Calculations!O1073</f>
        <v>0</v>
      </c>
      <c r="Q1096" s="48">
        <f>Calculations!T1073</f>
        <v>0</v>
      </c>
      <c r="R1096" s="48">
        <f>Calculations!M1073</f>
        <v>0</v>
      </c>
      <c r="S1096" s="48">
        <f>Calculations!R1073</f>
        <v>0</v>
      </c>
      <c r="T1096" s="28" t="s">
        <v>2616</v>
      </c>
      <c r="U1096" s="28" t="s">
        <v>2622</v>
      </c>
      <c r="V1096" s="26" t="s">
        <v>2626</v>
      </c>
      <c r="W1096" s="35" t="s">
        <v>2635</v>
      </c>
      <c r="X1096" s="36"/>
    </row>
    <row r="1097" spans="2:24" x14ac:dyDescent="0.2">
      <c r="B1097" s="10" t="str">
        <f>Calculations!A1074</f>
        <v>SE/167</v>
      </c>
      <c r="C1097" s="10" t="str">
        <f>Calculations!B1074</f>
        <v>Buller Street</v>
      </c>
      <c r="D1097" s="10" t="str">
        <f>Calculations!C1074</f>
        <v>Residential</v>
      </c>
      <c r="E1097" s="48">
        <f>Calculations!D1074</f>
        <v>4.7336099999999999E-2</v>
      </c>
      <c r="F1097" s="48">
        <f>Calculations!H1074</f>
        <v>4.7336099999999999E-2</v>
      </c>
      <c r="G1097" s="48">
        <f>Calculations!L1074</f>
        <v>100</v>
      </c>
      <c r="H1097" s="48">
        <f>Calculations!G1074</f>
        <v>0</v>
      </c>
      <c r="I1097" s="48">
        <f>Calculations!K1074</f>
        <v>0</v>
      </c>
      <c r="J1097" s="48">
        <f>Calculations!F1074</f>
        <v>0</v>
      </c>
      <c r="K1097" s="48">
        <f>Calculations!J1074</f>
        <v>0</v>
      </c>
      <c r="L1097" s="48">
        <f>Calculations!E1074</f>
        <v>0</v>
      </c>
      <c r="M1097" s="48">
        <f>Calculations!I1074</f>
        <v>0</v>
      </c>
      <c r="N1097" s="48">
        <f>Calculations!Q1074</f>
        <v>0</v>
      </c>
      <c r="O1097" s="48">
        <f>Calculations!V1074</f>
        <v>0</v>
      </c>
      <c r="P1097" s="48">
        <f>Calculations!O1074</f>
        <v>0</v>
      </c>
      <c r="Q1097" s="48">
        <f>Calculations!T1074</f>
        <v>0</v>
      </c>
      <c r="R1097" s="48">
        <f>Calculations!M1074</f>
        <v>0</v>
      </c>
      <c r="S1097" s="48">
        <f>Calculations!R1074</f>
        <v>0</v>
      </c>
      <c r="T1097" s="28" t="s">
        <v>2616</v>
      </c>
      <c r="U1097" s="28" t="s">
        <v>2622</v>
      </c>
      <c r="V1097" s="26" t="s">
        <v>2627</v>
      </c>
      <c r="W1097" s="35" t="s">
        <v>2631</v>
      </c>
      <c r="X1097" s="36"/>
    </row>
    <row r="1098" spans="2:24" x14ac:dyDescent="0.2">
      <c r="B1098" s="10" t="str">
        <f>Calculations!A1075</f>
        <v>SE/169</v>
      </c>
      <c r="C1098" s="10" t="str">
        <f>Calculations!B1075</f>
        <v>5-7 Burnham Avenue, Bierley</v>
      </c>
      <c r="D1098" s="10" t="str">
        <f>Calculations!C1075</f>
        <v>Residential</v>
      </c>
      <c r="E1098" s="48">
        <f>Calculations!D1075</f>
        <v>0.102398</v>
      </c>
      <c r="F1098" s="48">
        <f>Calculations!H1075</f>
        <v>0.102398</v>
      </c>
      <c r="G1098" s="48">
        <f>Calculations!L1075</f>
        <v>100</v>
      </c>
      <c r="H1098" s="48">
        <f>Calculations!G1075</f>
        <v>0</v>
      </c>
      <c r="I1098" s="48">
        <f>Calculations!K1075</f>
        <v>0</v>
      </c>
      <c r="J1098" s="48">
        <f>Calculations!F1075</f>
        <v>0</v>
      </c>
      <c r="K1098" s="48">
        <f>Calculations!J1075</f>
        <v>0</v>
      </c>
      <c r="L1098" s="48">
        <f>Calculations!E1075</f>
        <v>0</v>
      </c>
      <c r="M1098" s="48">
        <f>Calculations!I1075</f>
        <v>0</v>
      </c>
      <c r="N1098" s="48">
        <f>Calculations!Q1075</f>
        <v>0</v>
      </c>
      <c r="O1098" s="48">
        <f>Calculations!V1075</f>
        <v>0</v>
      </c>
      <c r="P1098" s="48">
        <f>Calculations!O1075</f>
        <v>0</v>
      </c>
      <c r="Q1098" s="48">
        <f>Calculations!T1075</f>
        <v>0</v>
      </c>
      <c r="R1098" s="48">
        <f>Calculations!M1075</f>
        <v>0</v>
      </c>
      <c r="S1098" s="48">
        <f>Calculations!R1075</f>
        <v>0</v>
      </c>
      <c r="T1098" s="28" t="s">
        <v>2616</v>
      </c>
      <c r="U1098" s="28" t="s">
        <v>2622</v>
      </c>
      <c r="V1098" s="26" t="s">
        <v>2627</v>
      </c>
      <c r="W1098" s="35" t="s">
        <v>2631</v>
      </c>
      <c r="X1098" s="36"/>
    </row>
    <row r="1099" spans="2:24" x14ac:dyDescent="0.2">
      <c r="B1099" s="10" t="str">
        <f>Calculations!A1076</f>
        <v>SE/170</v>
      </c>
      <c r="C1099" s="10" t="str">
        <f>Calculations!B1076</f>
        <v>Tong Hall, Tong Lane</v>
      </c>
      <c r="D1099" s="10" t="str">
        <f>Calculations!C1076</f>
        <v>Residential</v>
      </c>
      <c r="E1099" s="48">
        <f>Calculations!D1076</f>
        <v>0.344997</v>
      </c>
      <c r="F1099" s="48">
        <f>Calculations!H1076</f>
        <v>0.344997</v>
      </c>
      <c r="G1099" s="48">
        <f>Calculations!L1076</f>
        <v>100</v>
      </c>
      <c r="H1099" s="48">
        <f>Calculations!G1076</f>
        <v>0</v>
      </c>
      <c r="I1099" s="48">
        <f>Calculations!K1076</f>
        <v>0</v>
      </c>
      <c r="J1099" s="48">
        <f>Calculations!F1076</f>
        <v>0</v>
      </c>
      <c r="K1099" s="48">
        <f>Calculations!J1076</f>
        <v>0</v>
      </c>
      <c r="L1099" s="48">
        <f>Calculations!E1076</f>
        <v>0</v>
      </c>
      <c r="M1099" s="48">
        <f>Calculations!I1076</f>
        <v>0</v>
      </c>
      <c r="N1099" s="48">
        <f>Calculations!Q1076</f>
        <v>0</v>
      </c>
      <c r="O1099" s="48">
        <f>Calculations!V1076</f>
        <v>0</v>
      </c>
      <c r="P1099" s="48">
        <f>Calculations!O1076</f>
        <v>0</v>
      </c>
      <c r="Q1099" s="48">
        <f>Calculations!T1076</f>
        <v>0</v>
      </c>
      <c r="R1099" s="48">
        <f>Calculations!M1076</f>
        <v>0</v>
      </c>
      <c r="S1099" s="48">
        <f>Calculations!R1076</f>
        <v>0</v>
      </c>
      <c r="T1099" s="28" t="s">
        <v>2616</v>
      </c>
      <c r="U1099" s="28" t="s">
        <v>2622</v>
      </c>
      <c r="V1099" s="26" t="s">
        <v>2627</v>
      </c>
      <c r="W1099" s="35" t="s">
        <v>2631</v>
      </c>
      <c r="X1099" s="36"/>
    </row>
    <row r="1100" spans="2:24" x14ac:dyDescent="0.2">
      <c r="B1100" s="10" t="str">
        <f>Calculations!A1077</f>
        <v>SE/171</v>
      </c>
      <c r="C1100" s="10" t="str">
        <f>Calculations!B1077</f>
        <v>Maythorne Farm, Scholebrook Lane</v>
      </c>
      <c r="D1100" s="10" t="str">
        <f>Calculations!C1077</f>
        <v>Residential</v>
      </c>
      <c r="E1100" s="48">
        <f>Calculations!D1077</f>
        <v>0.49578499999999998</v>
      </c>
      <c r="F1100" s="48">
        <f>Calculations!H1077</f>
        <v>0.49578499999999998</v>
      </c>
      <c r="G1100" s="48">
        <f>Calculations!L1077</f>
        <v>100</v>
      </c>
      <c r="H1100" s="48">
        <f>Calculations!G1077</f>
        <v>0</v>
      </c>
      <c r="I1100" s="48">
        <f>Calculations!K1077</f>
        <v>0</v>
      </c>
      <c r="J1100" s="48">
        <f>Calculations!F1077</f>
        <v>0</v>
      </c>
      <c r="K1100" s="48">
        <f>Calculations!J1077</f>
        <v>0</v>
      </c>
      <c r="L1100" s="48">
        <f>Calculations!E1077</f>
        <v>0</v>
      </c>
      <c r="M1100" s="48">
        <f>Calculations!I1077</f>
        <v>0</v>
      </c>
      <c r="N1100" s="48">
        <f>Calculations!Q1077</f>
        <v>0</v>
      </c>
      <c r="O1100" s="48">
        <f>Calculations!V1077</f>
        <v>0</v>
      </c>
      <c r="P1100" s="48">
        <f>Calculations!O1077</f>
        <v>0</v>
      </c>
      <c r="Q1100" s="48">
        <f>Calculations!T1077</f>
        <v>0</v>
      </c>
      <c r="R1100" s="48">
        <f>Calculations!M1077</f>
        <v>0</v>
      </c>
      <c r="S1100" s="48">
        <f>Calculations!R1077</f>
        <v>0</v>
      </c>
      <c r="T1100" s="28" t="s">
        <v>2616</v>
      </c>
      <c r="U1100" s="28" t="s">
        <v>2622</v>
      </c>
      <c r="V1100" s="26" t="s">
        <v>2627</v>
      </c>
      <c r="W1100" s="35" t="s">
        <v>2631</v>
      </c>
      <c r="X1100" s="36"/>
    </row>
    <row r="1101" spans="2:24" x14ac:dyDescent="0.2">
      <c r="B1101" s="10" t="str">
        <f>Calculations!A1078</f>
        <v>SE/172</v>
      </c>
      <c r="C1101" s="10" t="str">
        <f>Calculations!B1078</f>
        <v>Westgate Terrace</v>
      </c>
      <c r="D1101" s="10" t="str">
        <f>Calculations!C1078</f>
        <v>Residential</v>
      </c>
      <c r="E1101" s="48">
        <f>Calculations!D1078</f>
        <v>0.26350200000000001</v>
      </c>
      <c r="F1101" s="48">
        <f>Calculations!H1078</f>
        <v>0.26350200000000001</v>
      </c>
      <c r="G1101" s="48">
        <f>Calculations!L1078</f>
        <v>100</v>
      </c>
      <c r="H1101" s="48">
        <f>Calculations!G1078</f>
        <v>0</v>
      </c>
      <c r="I1101" s="48">
        <f>Calculations!K1078</f>
        <v>0</v>
      </c>
      <c r="J1101" s="48">
        <f>Calculations!F1078</f>
        <v>0</v>
      </c>
      <c r="K1101" s="48">
        <f>Calculations!J1078</f>
        <v>0</v>
      </c>
      <c r="L1101" s="48">
        <f>Calculations!E1078</f>
        <v>0</v>
      </c>
      <c r="M1101" s="48">
        <f>Calculations!I1078</f>
        <v>0</v>
      </c>
      <c r="N1101" s="48">
        <f>Calculations!Q1078</f>
        <v>0</v>
      </c>
      <c r="O1101" s="48">
        <f>Calculations!V1078</f>
        <v>0</v>
      </c>
      <c r="P1101" s="48">
        <f>Calculations!O1078</f>
        <v>0</v>
      </c>
      <c r="Q1101" s="48">
        <f>Calculations!T1078</f>
        <v>0</v>
      </c>
      <c r="R1101" s="48">
        <f>Calculations!M1078</f>
        <v>0</v>
      </c>
      <c r="S1101" s="48">
        <f>Calculations!R1078</f>
        <v>0</v>
      </c>
      <c r="T1101" s="28" t="s">
        <v>2616</v>
      </c>
      <c r="U1101" s="28" t="s">
        <v>2622</v>
      </c>
      <c r="V1101" s="26" t="s">
        <v>2627</v>
      </c>
      <c r="W1101" s="35" t="s">
        <v>2631</v>
      </c>
      <c r="X1101" s="36"/>
    </row>
    <row r="1102" spans="2:24" x14ac:dyDescent="0.2">
      <c r="B1102" s="10" t="str">
        <f>Calculations!A1079</f>
        <v>SE/173</v>
      </c>
      <c r="C1102" s="10" t="str">
        <f>Calculations!B1079</f>
        <v>Westgate Hill Street</v>
      </c>
      <c r="D1102" s="10" t="str">
        <f>Calculations!C1079</f>
        <v>Residential</v>
      </c>
      <c r="E1102" s="48">
        <f>Calculations!D1079</f>
        <v>0.13367299999999999</v>
      </c>
      <c r="F1102" s="48">
        <f>Calculations!H1079</f>
        <v>0.13367299999999999</v>
      </c>
      <c r="G1102" s="48">
        <f>Calculations!L1079</f>
        <v>100</v>
      </c>
      <c r="H1102" s="48">
        <f>Calculations!G1079</f>
        <v>0</v>
      </c>
      <c r="I1102" s="48">
        <f>Calculations!K1079</f>
        <v>0</v>
      </c>
      <c r="J1102" s="48">
        <f>Calculations!F1079</f>
        <v>0</v>
      </c>
      <c r="K1102" s="48">
        <f>Calculations!J1079</f>
        <v>0</v>
      </c>
      <c r="L1102" s="48">
        <f>Calculations!E1079</f>
        <v>0</v>
      </c>
      <c r="M1102" s="48">
        <f>Calculations!I1079</f>
        <v>0</v>
      </c>
      <c r="N1102" s="48">
        <f>Calculations!Q1079</f>
        <v>0</v>
      </c>
      <c r="O1102" s="48">
        <f>Calculations!V1079</f>
        <v>0</v>
      </c>
      <c r="P1102" s="48">
        <f>Calculations!O1079</f>
        <v>0</v>
      </c>
      <c r="Q1102" s="48">
        <f>Calculations!T1079</f>
        <v>0</v>
      </c>
      <c r="R1102" s="48">
        <f>Calculations!M1079</f>
        <v>0</v>
      </c>
      <c r="S1102" s="48">
        <f>Calculations!R1079</f>
        <v>0</v>
      </c>
      <c r="T1102" s="28" t="s">
        <v>2616</v>
      </c>
      <c r="U1102" s="28" t="s">
        <v>2622</v>
      </c>
      <c r="V1102" s="26" t="s">
        <v>2627</v>
      </c>
      <c r="W1102" s="35" t="s">
        <v>2631</v>
      </c>
      <c r="X1102" s="36"/>
    </row>
    <row r="1103" spans="2:24" x14ac:dyDescent="0.2">
      <c r="B1103" s="10" t="str">
        <f>Calculations!A1080</f>
        <v>SE/174</v>
      </c>
      <c r="C1103" s="10" t="str">
        <f>Calculations!B1080</f>
        <v>Cheesecake Farm, Greenfield Lane, Bierley</v>
      </c>
      <c r="D1103" s="10" t="str">
        <f>Calculations!C1080</f>
        <v>Residential</v>
      </c>
      <c r="E1103" s="48">
        <f>Calculations!D1080</f>
        <v>12.8626</v>
      </c>
      <c r="F1103" s="48">
        <f>Calculations!H1080</f>
        <v>12.843873738937701</v>
      </c>
      <c r="G1103" s="48">
        <f>Calculations!L1080</f>
        <v>99.854413096401203</v>
      </c>
      <c r="H1103" s="48">
        <f>Calculations!G1080</f>
        <v>7.4999999999999997E-3</v>
      </c>
      <c r="I1103" s="48">
        <f>Calculations!K1080</f>
        <v>5.8308584578545548E-2</v>
      </c>
      <c r="J1103" s="48">
        <f>Calculations!F1080</f>
        <v>1.12262610623E-2</v>
      </c>
      <c r="K1103" s="48">
        <f>Calculations!J1080</f>
        <v>8.7278319020260287E-2</v>
      </c>
      <c r="L1103" s="48">
        <f>Calculations!E1080</f>
        <v>0</v>
      </c>
      <c r="M1103" s="48">
        <f>Calculations!I1080</f>
        <v>0</v>
      </c>
      <c r="N1103" s="48">
        <f>Calculations!Q1080</f>
        <v>0.79012136671600008</v>
      </c>
      <c r="O1103" s="48">
        <f>Calculations!V1080</f>
        <v>6.1427811384634525</v>
      </c>
      <c r="P1103" s="48">
        <f>Calculations!O1080</f>
        <v>0.39473220459300001</v>
      </c>
      <c r="Q1103" s="48">
        <f>Calculations!T1080</f>
        <v>3.0688368183182249</v>
      </c>
      <c r="R1103" s="48">
        <f>Calculations!M1080</f>
        <v>0.24628440253600001</v>
      </c>
      <c r="S1103" s="48">
        <f>Calculations!R1080</f>
        <v>1.9147326554195887</v>
      </c>
      <c r="T1103" s="28" t="s">
        <v>2616</v>
      </c>
      <c r="U1103" s="28" t="s">
        <v>2622</v>
      </c>
      <c r="V1103" s="26" t="s">
        <v>2625</v>
      </c>
      <c r="W1103" s="35" t="s">
        <v>2630</v>
      </c>
      <c r="X1103" s="36"/>
    </row>
    <row r="1104" spans="2:24" x14ac:dyDescent="0.2">
      <c r="B1104" s="10" t="str">
        <f>Calculations!A1081</f>
        <v>SE/175</v>
      </c>
      <c r="C1104" s="10" t="str">
        <f>Calculations!B1081</f>
        <v>New Augustus and Trust Houses, Filey Street</v>
      </c>
      <c r="D1104" s="10" t="str">
        <f>Calculations!C1081</f>
        <v>Residential</v>
      </c>
      <c r="E1104" s="48">
        <f>Calculations!D1081</f>
        <v>0.85713799999999996</v>
      </c>
      <c r="F1104" s="48">
        <f>Calculations!H1081</f>
        <v>0.82794040991119999</v>
      </c>
      <c r="G1104" s="48">
        <f>Calculations!L1081</f>
        <v>96.593595186679394</v>
      </c>
      <c r="H1104" s="48">
        <f>Calculations!G1081</f>
        <v>1.6563868957299999E-2</v>
      </c>
      <c r="I1104" s="48">
        <f>Calculations!K1081</f>
        <v>1.9324623289715306</v>
      </c>
      <c r="J1104" s="48">
        <f>Calculations!F1081</f>
        <v>1.2633721131500001E-2</v>
      </c>
      <c r="K1104" s="48">
        <f>Calculations!J1081</f>
        <v>1.4739424843490783</v>
      </c>
      <c r="L1104" s="48">
        <f>Calculations!E1081</f>
        <v>0</v>
      </c>
      <c r="M1104" s="48">
        <f>Calculations!I1081</f>
        <v>0</v>
      </c>
      <c r="N1104" s="48">
        <f>Calculations!Q1081</f>
        <v>3.1745639503169998E-2</v>
      </c>
      <c r="O1104" s="48">
        <f>Calculations!V1081</f>
        <v>3.7036789295504344</v>
      </c>
      <c r="P1104" s="48">
        <f>Calculations!O1081</f>
        <v>1.8066813699070001E-2</v>
      </c>
      <c r="Q1104" s="48">
        <f>Calculations!T1081</f>
        <v>2.10780687579713</v>
      </c>
      <c r="R1104" s="48">
        <f>Calculations!M1081</f>
        <v>1.2199881630200001E-2</v>
      </c>
      <c r="S1104" s="48">
        <f>Calculations!R1081</f>
        <v>1.4233275890463379</v>
      </c>
      <c r="T1104" s="28" t="s">
        <v>2616</v>
      </c>
      <c r="U1104" s="28" t="s">
        <v>2622</v>
      </c>
      <c r="V1104" s="26" t="s">
        <v>2625</v>
      </c>
      <c r="W1104" s="35" t="s">
        <v>2630</v>
      </c>
      <c r="X1104" s="36"/>
    </row>
    <row r="1105" spans="2:24" x14ac:dyDescent="0.2">
      <c r="B1105" s="10" t="str">
        <f>Calculations!A1082</f>
        <v>SE/176</v>
      </c>
      <c r="C1105" s="10" t="str">
        <f>Calculations!B1082</f>
        <v>65 Fenby Avenue,</v>
      </c>
      <c r="D1105" s="10" t="str">
        <f>Calculations!C1082</f>
        <v>Residential</v>
      </c>
      <c r="E1105" s="48">
        <f>Calculations!D1082</f>
        <v>0.13808500000000001</v>
      </c>
      <c r="F1105" s="48">
        <f>Calculations!H1082</f>
        <v>0.13808500000000001</v>
      </c>
      <c r="G1105" s="48">
        <f>Calculations!L1082</f>
        <v>100</v>
      </c>
      <c r="H1105" s="48">
        <f>Calculations!G1082</f>
        <v>0</v>
      </c>
      <c r="I1105" s="48">
        <f>Calculations!K1082</f>
        <v>0</v>
      </c>
      <c r="J1105" s="48">
        <f>Calculations!F1082</f>
        <v>0</v>
      </c>
      <c r="K1105" s="48">
        <f>Calculations!J1082</f>
        <v>0</v>
      </c>
      <c r="L1105" s="48">
        <f>Calculations!E1082</f>
        <v>0</v>
      </c>
      <c r="M1105" s="48">
        <f>Calculations!I1082</f>
        <v>0</v>
      </c>
      <c r="N1105" s="48">
        <f>Calculations!Q1082</f>
        <v>0</v>
      </c>
      <c r="O1105" s="48">
        <f>Calculations!V1082</f>
        <v>0</v>
      </c>
      <c r="P1105" s="48">
        <f>Calculations!O1082</f>
        <v>0</v>
      </c>
      <c r="Q1105" s="48">
        <f>Calculations!T1082</f>
        <v>0</v>
      </c>
      <c r="R1105" s="48">
        <f>Calculations!M1082</f>
        <v>0</v>
      </c>
      <c r="S1105" s="48">
        <f>Calculations!R1082</f>
        <v>0</v>
      </c>
      <c r="T1105" s="28" t="s">
        <v>2616</v>
      </c>
      <c r="U1105" s="28" t="s">
        <v>2622</v>
      </c>
      <c r="V1105" s="26" t="s">
        <v>2627</v>
      </c>
      <c r="W1105" s="35" t="s">
        <v>2631</v>
      </c>
      <c r="X1105" s="36"/>
    </row>
    <row r="1106" spans="2:24" x14ac:dyDescent="0.2">
      <c r="B1106" s="10" t="str">
        <f>Calculations!A1083</f>
        <v>SE/177</v>
      </c>
      <c r="C1106" s="10" t="str">
        <f>Calculations!B1083</f>
        <v>Brogden House Farm A, Boy Lane, Bierley</v>
      </c>
      <c r="D1106" s="10" t="str">
        <f>Calculations!C1083</f>
        <v>Residential</v>
      </c>
      <c r="E1106" s="48">
        <f>Calculations!D1083</f>
        <v>7.7319199999999997</v>
      </c>
      <c r="F1106" s="48">
        <f>Calculations!H1083</f>
        <v>7.7319199999999997</v>
      </c>
      <c r="G1106" s="48">
        <f>Calculations!L1083</f>
        <v>100</v>
      </c>
      <c r="H1106" s="48">
        <f>Calculations!G1083</f>
        <v>0</v>
      </c>
      <c r="I1106" s="48">
        <f>Calculations!K1083</f>
        <v>0</v>
      </c>
      <c r="J1106" s="48">
        <f>Calculations!F1083</f>
        <v>0</v>
      </c>
      <c r="K1106" s="48">
        <f>Calculations!J1083</f>
        <v>0</v>
      </c>
      <c r="L1106" s="48">
        <f>Calculations!E1083</f>
        <v>0</v>
      </c>
      <c r="M1106" s="48">
        <f>Calculations!I1083</f>
        <v>0</v>
      </c>
      <c r="N1106" s="48">
        <f>Calculations!Q1083</f>
        <v>0.34718767560899999</v>
      </c>
      <c r="O1106" s="48">
        <f>Calculations!V1083</f>
        <v>4.4903164493295327</v>
      </c>
      <c r="P1106" s="48">
        <f>Calculations!O1083</f>
        <v>7.6111396201999998E-2</v>
      </c>
      <c r="Q1106" s="48">
        <f>Calculations!T1083</f>
        <v>0.98437899256588279</v>
      </c>
      <c r="R1106" s="48">
        <f>Calculations!M1083</f>
        <v>2.9844258741699999E-2</v>
      </c>
      <c r="S1106" s="48">
        <f>Calculations!R1083</f>
        <v>0.38598768147756313</v>
      </c>
      <c r="T1106" s="28" t="s">
        <v>2616</v>
      </c>
      <c r="U1106" s="28" t="s">
        <v>2622</v>
      </c>
      <c r="V1106" s="26" t="s">
        <v>2626</v>
      </c>
      <c r="W1106" s="35" t="s">
        <v>2635</v>
      </c>
      <c r="X1106" s="36"/>
    </row>
    <row r="1107" spans="2:24" x14ac:dyDescent="0.2">
      <c r="B1107" s="10" t="str">
        <f>Calculations!A1084</f>
        <v>SE/178</v>
      </c>
      <c r="C1107" s="10" t="str">
        <f>Calculations!B1084</f>
        <v>Brogden House Farm B Boy Lane, Bierley</v>
      </c>
      <c r="D1107" s="10" t="str">
        <f>Calculations!C1084</f>
        <v>Residential</v>
      </c>
      <c r="E1107" s="48">
        <f>Calculations!D1084</f>
        <v>1.60286</v>
      </c>
      <c r="F1107" s="48">
        <f>Calculations!H1084</f>
        <v>1.60286</v>
      </c>
      <c r="G1107" s="48">
        <f>Calculations!L1084</f>
        <v>100</v>
      </c>
      <c r="H1107" s="48">
        <f>Calculations!G1084</f>
        <v>0</v>
      </c>
      <c r="I1107" s="48">
        <f>Calculations!K1084</f>
        <v>0</v>
      </c>
      <c r="J1107" s="48">
        <f>Calculations!F1084</f>
        <v>0</v>
      </c>
      <c r="K1107" s="48">
        <f>Calculations!J1084</f>
        <v>0</v>
      </c>
      <c r="L1107" s="48">
        <f>Calculations!E1084</f>
        <v>0</v>
      </c>
      <c r="M1107" s="48">
        <f>Calculations!I1084</f>
        <v>0</v>
      </c>
      <c r="N1107" s="48">
        <f>Calculations!Q1084</f>
        <v>0</v>
      </c>
      <c r="O1107" s="48">
        <f>Calculations!V1084</f>
        <v>0</v>
      </c>
      <c r="P1107" s="48">
        <f>Calculations!O1084</f>
        <v>0</v>
      </c>
      <c r="Q1107" s="48">
        <f>Calculations!T1084</f>
        <v>0</v>
      </c>
      <c r="R1107" s="48">
        <f>Calculations!M1084</f>
        <v>0</v>
      </c>
      <c r="S1107" s="48">
        <f>Calculations!R1084</f>
        <v>0</v>
      </c>
      <c r="T1107" s="28" t="s">
        <v>2616</v>
      </c>
      <c r="U1107" s="28" t="s">
        <v>2622</v>
      </c>
      <c r="V1107" s="26" t="s">
        <v>2626</v>
      </c>
      <c r="W1107" s="35" t="s">
        <v>2635</v>
      </c>
      <c r="X1107" s="36"/>
    </row>
    <row r="1108" spans="2:24" x14ac:dyDescent="0.2">
      <c r="B1108" s="10" t="str">
        <f>Calculations!A1085</f>
        <v>SE/179</v>
      </c>
      <c r="C1108" s="10" t="str">
        <f>Calculations!B1085</f>
        <v>Wharfedale Rd, Euroway</v>
      </c>
      <c r="D1108" s="10" t="str">
        <f>Calculations!C1085</f>
        <v>Residential</v>
      </c>
      <c r="E1108" s="48">
        <f>Calculations!D1085</f>
        <v>2.63015</v>
      </c>
      <c r="F1108" s="48">
        <f>Calculations!H1085</f>
        <v>2.63015</v>
      </c>
      <c r="G1108" s="48">
        <f>Calculations!L1085</f>
        <v>100</v>
      </c>
      <c r="H1108" s="48">
        <f>Calculations!G1085</f>
        <v>0</v>
      </c>
      <c r="I1108" s="48">
        <f>Calculations!K1085</f>
        <v>0</v>
      </c>
      <c r="J1108" s="48">
        <f>Calculations!F1085</f>
        <v>0</v>
      </c>
      <c r="K1108" s="48">
        <f>Calculations!J1085</f>
        <v>0</v>
      </c>
      <c r="L1108" s="48">
        <f>Calculations!E1085</f>
        <v>0</v>
      </c>
      <c r="M1108" s="48">
        <f>Calculations!I1085</f>
        <v>0</v>
      </c>
      <c r="N1108" s="48">
        <f>Calculations!Q1085</f>
        <v>0.36147436647699999</v>
      </c>
      <c r="O1108" s="48">
        <f>Calculations!V1085</f>
        <v>13.743488640457768</v>
      </c>
      <c r="P1108" s="48">
        <f>Calculations!O1085</f>
        <v>8.0799999999999997E-2</v>
      </c>
      <c r="Q1108" s="48">
        <f>Calculations!T1085</f>
        <v>3.0720681329962169</v>
      </c>
      <c r="R1108" s="48">
        <f>Calculations!M1085</f>
        <v>0</v>
      </c>
      <c r="S1108" s="48">
        <f>Calculations!R1085</f>
        <v>0</v>
      </c>
      <c r="T1108" s="28" t="s">
        <v>2616</v>
      </c>
      <c r="U1108" s="28" t="s">
        <v>2622</v>
      </c>
      <c r="V1108" s="26" t="s">
        <v>2626</v>
      </c>
      <c r="W1108" s="35" t="s">
        <v>2635</v>
      </c>
      <c r="X1108" s="36"/>
    </row>
    <row r="1109" spans="2:24" x14ac:dyDescent="0.2">
      <c r="B1109" s="10" t="str">
        <f>Calculations!A1086</f>
        <v>SE/180</v>
      </c>
      <c r="C1109" s="10" t="str">
        <f>Calculations!B1086</f>
        <v>64 Tong Street</v>
      </c>
      <c r="D1109" s="10" t="str">
        <f>Calculations!C1086</f>
        <v>Residential</v>
      </c>
      <c r="E1109" s="48">
        <f>Calculations!D1086</f>
        <v>6.3456600000000002E-2</v>
      </c>
      <c r="F1109" s="48">
        <f>Calculations!H1086</f>
        <v>6.3456600000000002E-2</v>
      </c>
      <c r="G1109" s="48">
        <f>Calculations!L1086</f>
        <v>100</v>
      </c>
      <c r="H1109" s="48">
        <f>Calculations!G1086</f>
        <v>0</v>
      </c>
      <c r="I1109" s="48">
        <f>Calculations!K1086</f>
        <v>0</v>
      </c>
      <c r="J1109" s="48">
        <f>Calculations!F1086</f>
        <v>0</v>
      </c>
      <c r="K1109" s="48">
        <f>Calculations!J1086</f>
        <v>0</v>
      </c>
      <c r="L1109" s="48">
        <f>Calculations!E1086</f>
        <v>0</v>
      </c>
      <c r="M1109" s="48">
        <f>Calculations!I1086</f>
        <v>0</v>
      </c>
      <c r="N1109" s="48">
        <f>Calculations!Q1086</f>
        <v>0</v>
      </c>
      <c r="O1109" s="48">
        <f>Calculations!V1086</f>
        <v>0</v>
      </c>
      <c r="P1109" s="48">
        <f>Calculations!O1086</f>
        <v>0</v>
      </c>
      <c r="Q1109" s="48">
        <f>Calculations!T1086</f>
        <v>0</v>
      </c>
      <c r="R1109" s="48">
        <f>Calculations!M1086</f>
        <v>0</v>
      </c>
      <c r="S1109" s="48">
        <f>Calculations!R1086</f>
        <v>0</v>
      </c>
      <c r="T1109" s="28" t="s">
        <v>2616</v>
      </c>
      <c r="U1109" s="28" t="s">
        <v>2622</v>
      </c>
      <c r="V1109" s="26" t="s">
        <v>2627</v>
      </c>
      <c r="W1109" s="35" t="s">
        <v>2631</v>
      </c>
      <c r="X1109" s="36"/>
    </row>
    <row r="1110" spans="2:24" x14ac:dyDescent="0.2">
      <c r="B1110" s="10" t="str">
        <f>Calculations!A1087</f>
        <v>SE/181</v>
      </c>
      <c r="C1110" s="10" t="str">
        <f>Calculations!B1087</f>
        <v>Mead View, Holmewood</v>
      </c>
      <c r="D1110" s="10" t="str">
        <f>Calculations!C1087</f>
        <v>Residential</v>
      </c>
      <c r="E1110" s="48">
        <f>Calculations!D1087</f>
        <v>0.42090899999999998</v>
      </c>
      <c r="F1110" s="48">
        <f>Calculations!H1087</f>
        <v>0.42090899999999998</v>
      </c>
      <c r="G1110" s="48">
        <f>Calculations!L1087</f>
        <v>100</v>
      </c>
      <c r="H1110" s="48">
        <f>Calculations!G1087</f>
        <v>0</v>
      </c>
      <c r="I1110" s="48">
        <f>Calculations!K1087</f>
        <v>0</v>
      </c>
      <c r="J1110" s="48">
        <f>Calculations!F1087</f>
        <v>0</v>
      </c>
      <c r="K1110" s="48">
        <f>Calculations!J1087</f>
        <v>0</v>
      </c>
      <c r="L1110" s="48">
        <f>Calculations!E1087</f>
        <v>0</v>
      </c>
      <c r="M1110" s="48">
        <f>Calculations!I1087</f>
        <v>0</v>
      </c>
      <c r="N1110" s="48">
        <f>Calculations!Q1087</f>
        <v>1.7431343202551999E-3</v>
      </c>
      <c r="O1110" s="48">
        <f>Calculations!V1087</f>
        <v>0.41413567309209354</v>
      </c>
      <c r="P1110" s="48">
        <f>Calculations!O1087</f>
        <v>3.7708479137519999E-4</v>
      </c>
      <c r="Q1110" s="48">
        <f>Calculations!T1087</f>
        <v>8.9588198725900375E-2</v>
      </c>
      <c r="R1110" s="48">
        <f>Calculations!M1087</f>
        <v>2.68494289842E-5</v>
      </c>
      <c r="S1110" s="48">
        <f>Calculations!R1087</f>
        <v>6.3789153912603442E-3</v>
      </c>
      <c r="T1110" s="28" t="s">
        <v>2616</v>
      </c>
      <c r="U1110" s="28" t="s">
        <v>2622</v>
      </c>
      <c r="V1110" s="26" t="s">
        <v>2626</v>
      </c>
      <c r="W1110" s="35" t="s">
        <v>2635</v>
      </c>
      <c r="X1110" s="36"/>
    </row>
    <row r="1111" spans="2:24" x14ac:dyDescent="0.2">
      <c r="B1111" s="10" t="str">
        <f>Calculations!A1088</f>
        <v>SH/005</v>
      </c>
      <c r="C1111" s="10" t="str">
        <f>Calculations!B1088</f>
        <v>Wood End Crescent/Leeds Road</v>
      </c>
      <c r="D1111" s="10" t="str">
        <f>Calculations!C1088</f>
        <v>Residential</v>
      </c>
      <c r="E1111" s="48">
        <f>Calculations!D1088</f>
        <v>2.1615700000000002</v>
      </c>
      <c r="F1111" s="48">
        <f>Calculations!H1088</f>
        <v>2.1615700000000002</v>
      </c>
      <c r="G1111" s="48">
        <f>Calculations!L1088</f>
        <v>100</v>
      </c>
      <c r="H1111" s="48">
        <f>Calculations!G1088</f>
        <v>0</v>
      </c>
      <c r="I1111" s="48">
        <f>Calculations!K1088</f>
        <v>0</v>
      </c>
      <c r="J1111" s="48">
        <f>Calculations!F1088</f>
        <v>0</v>
      </c>
      <c r="K1111" s="48">
        <f>Calculations!J1088</f>
        <v>0</v>
      </c>
      <c r="L1111" s="48">
        <f>Calculations!E1088</f>
        <v>0</v>
      </c>
      <c r="M1111" s="48">
        <f>Calculations!I1088</f>
        <v>0</v>
      </c>
      <c r="N1111" s="48">
        <f>Calculations!Q1088</f>
        <v>4.4312800559397465E-2</v>
      </c>
      <c r="O1111" s="48">
        <f>Calculations!V1088</f>
        <v>2.0500284774213862</v>
      </c>
      <c r="P1111" s="48">
        <f>Calculations!O1088</f>
        <v>8.4514744974699995E-6</v>
      </c>
      <c r="Q1111" s="48">
        <f>Calculations!T1088</f>
        <v>3.9098777728549153E-4</v>
      </c>
      <c r="R1111" s="48">
        <f>Calculations!M1088</f>
        <v>0</v>
      </c>
      <c r="S1111" s="48">
        <f>Calculations!R1088</f>
        <v>0</v>
      </c>
      <c r="T1111" s="28" t="s">
        <v>2616</v>
      </c>
      <c r="U1111" s="28" t="s">
        <v>2622</v>
      </c>
      <c r="V1111" s="26" t="s">
        <v>2626</v>
      </c>
      <c r="W1111" s="35" t="s">
        <v>2635</v>
      </c>
      <c r="X1111" s="36"/>
    </row>
    <row r="1112" spans="2:24" ht="25.5" x14ac:dyDescent="0.2">
      <c r="B1112" s="10" t="str">
        <f>Calculations!A1106</f>
        <v>SH/041</v>
      </c>
      <c r="C1112" s="10" t="str">
        <f>Calculations!B1106</f>
        <v>Former Tannery, Hollins Hill Works, Hollins Hill</v>
      </c>
      <c r="D1112" s="10" t="str">
        <f>Calculations!C1106</f>
        <v>Residential</v>
      </c>
      <c r="E1112" s="48">
        <f>Calculations!D1106</f>
        <v>1.79389</v>
      </c>
      <c r="F1112" s="48">
        <f>Calculations!H1106</f>
        <v>0.67266097110620005</v>
      </c>
      <c r="G1112" s="48">
        <f>Calculations!L1106</f>
        <v>37.49733657616688</v>
      </c>
      <c r="H1112" s="48">
        <f>Calculations!G1106</f>
        <v>5.3550236425200001E-2</v>
      </c>
      <c r="I1112" s="48">
        <f>Calculations!K1106</f>
        <v>2.9851460471489335</v>
      </c>
      <c r="J1112" s="48">
        <f>Calculations!F1106</f>
        <v>1.05162381906</v>
      </c>
      <c r="K1112" s="48">
        <f>Calculations!J1106</f>
        <v>58.622536446493378</v>
      </c>
      <c r="L1112" s="48">
        <f>Calculations!E1106</f>
        <v>1.6054973408600001E-2</v>
      </c>
      <c r="M1112" s="48">
        <f>Calculations!I1106</f>
        <v>0.89498093019081437</v>
      </c>
      <c r="N1112" s="48">
        <f>Calculations!Q1106</f>
        <v>0.65674429806250001</v>
      </c>
      <c r="O1112" s="48">
        <f>Calculations!V1106</f>
        <v>36.610065169129655</v>
      </c>
      <c r="P1112" s="48">
        <f>Calculations!O1106</f>
        <v>0.28859828716750002</v>
      </c>
      <c r="Q1112" s="48">
        <f>Calculations!T1106</f>
        <v>16.087847480475393</v>
      </c>
      <c r="R1112" s="48">
        <f>Calculations!M1106</f>
        <v>0.22187371373199999</v>
      </c>
      <c r="S1112" s="48">
        <f>Calculations!R1106</f>
        <v>12.368300939968448</v>
      </c>
      <c r="T1112" s="28" t="s">
        <v>2615</v>
      </c>
      <c r="U1112" s="28" t="s">
        <v>2622</v>
      </c>
      <c r="V1112" s="26" t="s">
        <v>2623</v>
      </c>
      <c r="W1112" s="35" t="s">
        <v>2628</v>
      </c>
      <c r="X1112" s="36"/>
    </row>
    <row r="1113" spans="2:24" x14ac:dyDescent="0.2">
      <c r="B1113" s="10" t="str">
        <f>Calculations!A1090</f>
        <v>SH/012</v>
      </c>
      <c r="C1113" s="10" t="str">
        <f>Calculations!B1090</f>
        <v>Dockfield Road</v>
      </c>
      <c r="D1113" s="10" t="str">
        <f>Calculations!C1090</f>
        <v>Residential</v>
      </c>
      <c r="E1113" s="48">
        <f>Calculations!D1090</f>
        <v>3.6259600000000001</v>
      </c>
      <c r="F1113" s="48">
        <f>Calculations!H1090</f>
        <v>3.6259600000000001</v>
      </c>
      <c r="G1113" s="48">
        <f>Calculations!L1090</f>
        <v>100</v>
      </c>
      <c r="H1113" s="48">
        <f>Calculations!G1090</f>
        <v>0</v>
      </c>
      <c r="I1113" s="48">
        <f>Calculations!K1090</f>
        <v>0</v>
      </c>
      <c r="J1113" s="48">
        <f>Calculations!F1090</f>
        <v>0</v>
      </c>
      <c r="K1113" s="48">
        <f>Calculations!J1090</f>
        <v>0</v>
      </c>
      <c r="L1113" s="48">
        <f>Calculations!E1090</f>
        <v>0</v>
      </c>
      <c r="M1113" s="48">
        <f>Calculations!I1090</f>
        <v>0</v>
      </c>
      <c r="N1113" s="48">
        <f>Calculations!Q1090</f>
        <v>0.15985997166990001</v>
      </c>
      <c r="O1113" s="48">
        <f>Calculations!V1090</f>
        <v>4.4087626909811473</v>
      </c>
      <c r="P1113" s="48">
        <f>Calculations!O1090</f>
        <v>5.15314678409E-2</v>
      </c>
      <c r="Q1113" s="48">
        <f>Calculations!T1090</f>
        <v>1.4211813655114784</v>
      </c>
      <c r="R1113" s="48">
        <f>Calculations!M1090</f>
        <v>2.64E-2</v>
      </c>
      <c r="S1113" s="48">
        <f>Calculations!R1090</f>
        <v>0.72808304559344283</v>
      </c>
      <c r="T1113" s="28" t="s">
        <v>2616</v>
      </c>
      <c r="U1113" s="28" t="s">
        <v>2622</v>
      </c>
      <c r="V1113" s="26" t="s">
        <v>2626</v>
      </c>
      <c r="W1113" s="35" t="s">
        <v>2635</v>
      </c>
      <c r="X1113" s="36"/>
    </row>
    <row r="1114" spans="2:24" ht="25.5" x14ac:dyDescent="0.2">
      <c r="B1114" s="10" t="str">
        <f>Calculations!A1091</f>
        <v>SH/014</v>
      </c>
      <c r="C1114" s="10" t="str">
        <f>Calculations!B1091</f>
        <v>East Victoria Street</v>
      </c>
      <c r="D1114" s="10" t="str">
        <f>Calculations!C1091</f>
        <v>Residential</v>
      </c>
      <c r="E1114" s="48">
        <f>Calculations!D1091</f>
        <v>0.36081800000000003</v>
      </c>
      <c r="F1114" s="48">
        <f>Calculations!H1091</f>
        <v>0.36081800000000003</v>
      </c>
      <c r="G1114" s="48">
        <f>Calculations!L1091</f>
        <v>100</v>
      </c>
      <c r="H1114" s="48">
        <f>Calculations!G1091</f>
        <v>0</v>
      </c>
      <c r="I1114" s="48">
        <f>Calculations!K1091</f>
        <v>0</v>
      </c>
      <c r="J1114" s="48">
        <f>Calculations!F1091</f>
        <v>0</v>
      </c>
      <c r="K1114" s="48">
        <f>Calculations!J1091</f>
        <v>0</v>
      </c>
      <c r="L1114" s="48">
        <f>Calculations!E1091</f>
        <v>0</v>
      </c>
      <c r="M1114" s="48">
        <f>Calculations!I1091</f>
        <v>0</v>
      </c>
      <c r="N1114" s="48">
        <f>Calculations!Q1091</f>
        <v>6.49981186706E-2</v>
      </c>
      <c r="O1114" s="48">
        <f>Calculations!V1091</f>
        <v>18.014100923623545</v>
      </c>
      <c r="P1114" s="48">
        <f>Calculations!O1091</f>
        <v>3.88102119629E-2</v>
      </c>
      <c r="Q1114" s="48">
        <f>Calculations!T1091</f>
        <v>10.75617401651248</v>
      </c>
      <c r="R1114" s="48">
        <f>Calculations!M1091</f>
        <v>0</v>
      </c>
      <c r="S1114" s="48">
        <f>Calculations!R1091</f>
        <v>0</v>
      </c>
      <c r="T1114" s="28" t="s">
        <v>2615</v>
      </c>
      <c r="U1114" s="28" t="s">
        <v>2622</v>
      </c>
      <c r="V1114" s="26" t="s">
        <v>2623</v>
      </c>
      <c r="W1114" s="35" t="s">
        <v>2632</v>
      </c>
      <c r="X1114" s="36"/>
    </row>
    <row r="1115" spans="2:24" x14ac:dyDescent="0.2">
      <c r="B1115" s="10" t="str">
        <f>Calculations!A1092</f>
        <v>SH/015</v>
      </c>
      <c r="C1115" s="10" t="str">
        <f>Calculations!B1092</f>
        <v>Land South Of 47 Otley Road, Charlestown</v>
      </c>
      <c r="D1115" s="10" t="str">
        <f>Calculations!C1092</f>
        <v>Residential</v>
      </c>
      <c r="E1115" s="48">
        <f>Calculations!D1092</f>
        <v>0.359207</v>
      </c>
      <c r="F1115" s="48">
        <f>Calculations!H1092</f>
        <v>-4.7960750998443658E-7</v>
      </c>
      <c r="G1115" s="48">
        <f>Calculations!L1092</f>
        <v>-1.3351841973693066E-4</v>
      </c>
      <c r="H1115" s="48">
        <f>Calculations!G1092</f>
        <v>0.355094405665</v>
      </c>
      <c r="I1115" s="48">
        <f>Calculations!K1092</f>
        <v>98.855090703967349</v>
      </c>
      <c r="J1115" s="48">
        <f>Calculations!F1092</f>
        <v>0</v>
      </c>
      <c r="K1115" s="48">
        <f>Calculations!J1092</f>
        <v>0</v>
      </c>
      <c r="L1115" s="48">
        <f>Calculations!E1092</f>
        <v>4.1130739425099998E-3</v>
      </c>
      <c r="M1115" s="48">
        <f>Calculations!I1092</f>
        <v>1.145042814452391</v>
      </c>
      <c r="N1115" s="48">
        <f>Calculations!Q1092</f>
        <v>2.3738279783199999E-2</v>
      </c>
      <c r="O1115" s="48">
        <f>Calculations!V1092</f>
        <v>6.6085237156291496</v>
      </c>
      <c r="P1115" s="48">
        <f>Calculations!O1092</f>
        <v>0</v>
      </c>
      <c r="Q1115" s="48">
        <f>Calculations!T1092</f>
        <v>0</v>
      </c>
      <c r="R1115" s="48">
        <f>Calculations!M1092</f>
        <v>0</v>
      </c>
      <c r="S1115" s="48">
        <f>Calculations!R1092</f>
        <v>0</v>
      </c>
      <c r="T1115" s="28" t="s">
        <v>2616</v>
      </c>
      <c r="U1115" s="28" t="s">
        <v>2622</v>
      </c>
      <c r="V1115" s="26" t="s">
        <v>2625</v>
      </c>
      <c r="W1115" s="35" t="s">
        <v>2630</v>
      </c>
      <c r="X1115" s="36"/>
    </row>
    <row r="1116" spans="2:24" x14ac:dyDescent="0.2">
      <c r="B1116" s="10" t="str">
        <f>Calculations!A1093</f>
        <v>SH/016</v>
      </c>
      <c r="C1116" s="10" t="str">
        <f>Calculations!B1093</f>
        <v>Leeds Road/Thackley Old Road</v>
      </c>
      <c r="D1116" s="10" t="str">
        <f>Calculations!C1093</f>
        <v>Residential</v>
      </c>
      <c r="E1116" s="48">
        <f>Calculations!D1093</f>
        <v>0.51085100000000006</v>
      </c>
      <c r="F1116" s="48">
        <f>Calculations!H1093</f>
        <v>0.51085100000000006</v>
      </c>
      <c r="G1116" s="48">
        <f>Calculations!L1093</f>
        <v>100</v>
      </c>
      <c r="H1116" s="48">
        <f>Calculations!G1093</f>
        <v>0</v>
      </c>
      <c r="I1116" s="48">
        <f>Calculations!K1093</f>
        <v>0</v>
      </c>
      <c r="J1116" s="48">
        <f>Calculations!F1093</f>
        <v>0</v>
      </c>
      <c r="K1116" s="48">
        <f>Calculations!J1093</f>
        <v>0</v>
      </c>
      <c r="L1116" s="48">
        <f>Calculations!E1093</f>
        <v>0</v>
      </c>
      <c r="M1116" s="48">
        <f>Calculations!I1093</f>
        <v>0</v>
      </c>
      <c r="N1116" s="48">
        <f>Calculations!Q1093</f>
        <v>0.139447470359264</v>
      </c>
      <c r="O1116" s="48">
        <f>Calculations!V1093</f>
        <v>27.29709256892205</v>
      </c>
      <c r="P1116" s="48">
        <f>Calculations!O1093</f>
        <v>1.2683060392264E-2</v>
      </c>
      <c r="Q1116" s="48">
        <f>Calculations!T1093</f>
        <v>2.4827318322297498</v>
      </c>
      <c r="R1116" s="48">
        <f>Calculations!M1093</f>
        <v>2.9623825486400001E-4</v>
      </c>
      <c r="S1116" s="48">
        <f>Calculations!R1093</f>
        <v>5.7989170005344017E-2</v>
      </c>
      <c r="T1116" s="28" t="s">
        <v>2616</v>
      </c>
      <c r="U1116" s="28" t="s">
        <v>2622</v>
      </c>
      <c r="V1116" s="26" t="s">
        <v>2626</v>
      </c>
      <c r="W1116" s="35" t="s">
        <v>2635</v>
      </c>
      <c r="X1116" s="36"/>
    </row>
    <row r="1117" spans="2:24" ht="25.5" x14ac:dyDescent="0.2">
      <c r="B1117" s="10" t="str">
        <f>Calculations!A272</f>
        <v>DH/002</v>
      </c>
      <c r="C1117" s="10" t="str">
        <f>Calculations!B272</f>
        <v>Main Road/New Road</v>
      </c>
      <c r="D1117" s="10" t="str">
        <f>Calculations!C272</f>
        <v>Residential</v>
      </c>
      <c r="E1117" s="48">
        <f>Calculations!D272</f>
        <v>2.53416</v>
      </c>
      <c r="F1117" s="48">
        <f>Calculations!H272</f>
        <v>2.53416</v>
      </c>
      <c r="G1117" s="48">
        <f>Calculations!L272</f>
        <v>100</v>
      </c>
      <c r="H1117" s="48">
        <f>Calculations!G272</f>
        <v>0</v>
      </c>
      <c r="I1117" s="48">
        <f>Calculations!K272</f>
        <v>0</v>
      </c>
      <c r="J1117" s="48">
        <f>Calculations!F272</f>
        <v>0</v>
      </c>
      <c r="K1117" s="48">
        <f>Calculations!J272</f>
        <v>0</v>
      </c>
      <c r="L1117" s="48">
        <f>Calculations!E272</f>
        <v>0</v>
      </c>
      <c r="M1117" s="48">
        <f>Calculations!I272</f>
        <v>0</v>
      </c>
      <c r="N1117" s="48">
        <f>Calculations!Q272</f>
        <v>0.99896562355200003</v>
      </c>
      <c r="O1117" s="48">
        <f>Calculations!V272</f>
        <v>39.41999019604129</v>
      </c>
      <c r="P1117" s="48">
        <f>Calculations!O272</f>
        <v>0.579576375955</v>
      </c>
      <c r="Q1117" s="48">
        <f>Calculations!T272</f>
        <v>22.870551818156706</v>
      </c>
      <c r="R1117" s="48">
        <f>Calculations!M272</f>
        <v>0.367529453284</v>
      </c>
      <c r="S1117" s="48">
        <f>Calculations!R272</f>
        <v>14.503009016163146</v>
      </c>
      <c r="T1117" s="28" t="s">
        <v>2615</v>
      </c>
      <c r="U1117" s="28" t="s">
        <v>2622</v>
      </c>
      <c r="V1117" s="26" t="s">
        <v>2623</v>
      </c>
      <c r="W1117" s="35" t="s">
        <v>2632</v>
      </c>
      <c r="X1117" s="36"/>
    </row>
    <row r="1118" spans="2:24" ht="25.5" x14ac:dyDescent="0.2">
      <c r="B1118" s="10" t="str">
        <f>Calculations!A1207</f>
        <v>SW/039</v>
      </c>
      <c r="C1118" s="10" t="str">
        <f>Calculations!B1207</f>
        <v>Cemetery Road</v>
      </c>
      <c r="D1118" s="10" t="str">
        <f>Calculations!C1207</f>
        <v>Residential</v>
      </c>
      <c r="E1118" s="48">
        <f>Calculations!D1207</f>
        <v>2.7021500000000001</v>
      </c>
      <c r="F1118" s="48">
        <f>Calculations!H1207</f>
        <v>2.1149705694268999</v>
      </c>
      <c r="G1118" s="48">
        <f>Calculations!L1207</f>
        <v>78.269917266876362</v>
      </c>
      <c r="H1118" s="48">
        <f>Calculations!G1207</f>
        <v>0.102274143182</v>
      </c>
      <c r="I1118" s="48">
        <f>Calculations!K1207</f>
        <v>3.7849173133245748</v>
      </c>
      <c r="J1118" s="48">
        <f>Calculations!F1207</f>
        <v>7.6812662387099995E-2</v>
      </c>
      <c r="K1118" s="48">
        <f>Calculations!J1207</f>
        <v>2.8426498302129786</v>
      </c>
      <c r="L1118" s="48">
        <f>Calculations!E1207</f>
        <v>0.40809262500400001</v>
      </c>
      <c r="M1118" s="48">
        <f>Calculations!I1207</f>
        <v>15.102515589586071</v>
      </c>
      <c r="N1118" s="48">
        <f>Calculations!Q1207</f>
        <v>0.91564619794800006</v>
      </c>
      <c r="O1118" s="48">
        <f>Calculations!V1207</f>
        <v>33.885838978147035</v>
      </c>
      <c r="P1118" s="48">
        <f>Calculations!O1207</f>
        <v>0.54540195841500005</v>
      </c>
      <c r="Q1118" s="48">
        <f>Calculations!T1207</f>
        <v>20.184000089373278</v>
      </c>
      <c r="R1118" s="48">
        <f>Calculations!M1207</f>
        <v>0.28938812234799999</v>
      </c>
      <c r="S1118" s="48">
        <f>Calculations!R1207</f>
        <v>10.70955062997983</v>
      </c>
      <c r="T1118" s="28" t="s">
        <v>2615</v>
      </c>
      <c r="U1118" s="28" t="s">
        <v>2622</v>
      </c>
      <c r="V1118" s="26" t="s">
        <v>2623</v>
      </c>
      <c r="W1118" s="35" t="s">
        <v>2628</v>
      </c>
      <c r="X1118" s="36"/>
    </row>
    <row r="1119" spans="2:24" x14ac:dyDescent="0.2">
      <c r="B1119" s="10" t="str">
        <f>Calculations!A1096</f>
        <v>SH/019</v>
      </c>
      <c r="C1119" s="10" t="str">
        <f>Calculations!B1096</f>
        <v>Carr Lane</v>
      </c>
      <c r="D1119" s="10" t="str">
        <f>Calculations!C1096</f>
        <v>Residential</v>
      </c>
      <c r="E1119" s="48">
        <f>Calculations!D1096</f>
        <v>1.2518400000000001</v>
      </c>
      <c r="F1119" s="48">
        <f>Calculations!H1096</f>
        <v>1.2518400000000001</v>
      </c>
      <c r="G1119" s="48">
        <f>Calculations!L1096</f>
        <v>100</v>
      </c>
      <c r="H1119" s="48">
        <f>Calculations!G1096</f>
        <v>0</v>
      </c>
      <c r="I1119" s="48">
        <f>Calculations!K1096</f>
        <v>0</v>
      </c>
      <c r="J1119" s="48">
        <f>Calculations!F1096</f>
        <v>0</v>
      </c>
      <c r="K1119" s="48">
        <f>Calculations!J1096</f>
        <v>0</v>
      </c>
      <c r="L1119" s="48">
        <f>Calculations!E1096</f>
        <v>0</v>
      </c>
      <c r="M1119" s="48">
        <f>Calculations!I1096</f>
        <v>0</v>
      </c>
      <c r="N1119" s="48">
        <f>Calculations!Q1096</f>
        <v>1.05280546105E-2</v>
      </c>
      <c r="O1119" s="48">
        <f>Calculations!V1096</f>
        <v>0.84100640740829502</v>
      </c>
      <c r="P1119" s="48">
        <f>Calculations!O1096</f>
        <v>0</v>
      </c>
      <c r="Q1119" s="48">
        <f>Calculations!T1096</f>
        <v>0</v>
      </c>
      <c r="R1119" s="48">
        <f>Calculations!M1096</f>
        <v>0</v>
      </c>
      <c r="S1119" s="48">
        <f>Calculations!R1096</f>
        <v>0</v>
      </c>
      <c r="T1119" s="28" t="s">
        <v>2616</v>
      </c>
      <c r="U1119" s="28" t="s">
        <v>2622</v>
      </c>
      <c r="V1119" s="26" t="s">
        <v>2626</v>
      </c>
      <c r="W1119" s="35" t="s">
        <v>2635</v>
      </c>
      <c r="X1119" s="36"/>
    </row>
    <row r="1120" spans="2:24" x14ac:dyDescent="0.2">
      <c r="B1120" s="10" t="str">
        <f>Calculations!A1097</f>
        <v>SH/022</v>
      </c>
      <c r="C1120" s="10" t="str">
        <f>Calculations!B1097</f>
        <v>Wycliffe Road</v>
      </c>
      <c r="D1120" s="10" t="str">
        <f>Calculations!C1097</f>
        <v>Residential</v>
      </c>
      <c r="E1120" s="48">
        <f>Calculations!D1097</f>
        <v>1.38341</v>
      </c>
      <c r="F1120" s="48">
        <f>Calculations!H1097</f>
        <v>1.38341</v>
      </c>
      <c r="G1120" s="48">
        <f>Calculations!L1097</f>
        <v>100</v>
      </c>
      <c r="H1120" s="48">
        <f>Calculations!G1097</f>
        <v>0</v>
      </c>
      <c r="I1120" s="48">
        <f>Calculations!K1097</f>
        <v>0</v>
      </c>
      <c r="J1120" s="48">
        <f>Calculations!F1097</f>
        <v>0</v>
      </c>
      <c r="K1120" s="48">
        <f>Calculations!J1097</f>
        <v>0</v>
      </c>
      <c r="L1120" s="48">
        <f>Calculations!E1097</f>
        <v>0</v>
      </c>
      <c r="M1120" s="48">
        <f>Calculations!I1097</f>
        <v>0</v>
      </c>
      <c r="N1120" s="48">
        <f>Calculations!Q1097</f>
        <v>1.25354599882E-2</v>
      </c>
      <c r="O1120" s="48">
        <f>Calculations!V1097</f>
        <v>0.90612761135166009</v>
      </c>
      <c r="P1120" s="48">
        <f>Calculations!O1097</f>
        <v>0</v>
      </c>
      <c r="Q1120" s="48">
        <f>Calculations!T1097</f>
        <v>0</v>
      </c>
      <c r="R1120" s="48">
        <f>Calculations!M1097</f>
        <v>0</v>
      </c>
      <c r="S1120" s="48">
        <f>Calculations!R1097</f>
        <v>0</v>
      </c>
      <c r="T1120" s="28" t="s">
        <v>2616</v>
      </c>
      <c r="U1120" s="28" t="s">
        <v>2622</v>
      </c>
      <c r="V1120" s="26" t="s">
        <v>2626</v>
      </c>
      <c r="W1120" s="35" t="s">
        <v>2635</v>
      </c>
      <c r="X1120" s="36"/>
    </row>
    <row r="1121" spans="2:24" x14ac:dyDescent="0.2">
      <c r="B1121" s="10" t="str">
        <f>Calculations!A1098</f>
        <v>SH/026</v>
      </c>
      <c r="C1121" s="10" t="str">
        <f>Calculations!B1098</f>
        <v>Glenview Drive, Bankfield Road, Nabwood, Shipley</v>
      </c>
      <c r="D1121" s="10" t="str">
        <f>Calculations!C1098</f>
        <v>Residential</v>
      </c>
      <c r="E1121" s="48">
        <f>Calculations!D1098</f>
        <v>6.2266599999999999</v>
      </c>
      <c r="F1121" s="48">
        <f>Calculations!H1098</f>
        <v>6.2266599999999999</v>
      </c>
      <c r="G1121" s="48">
        <f>Calculations!L1098</f>
        <v>100</v>
      </c>
      <c r="H1121" s="48">
        <f>Calculations!G1098</f>
        <v>0</v>
      </c>
      <c r="I1121" s="48">
        <f>Calculations!K1098</f>
        <v>0</v>
      </c>
      <c r="J1121" s="48">
        <f>Calculations!F1098</f>
        <v>0</v>
      </c>
      <c r="K1121" s="48">
        <f>Calculations!J1098</f>
        <v>0</v>
      </c>
      <c r="L1121" s="48">
        <f>Calculations!E1098</f>
        <v>0</v>
      </c>
      <c r="M1121" s="48">
        <f>Calculations!I1098</f>
        <v>0</v>
      </c>
      <c r="N1121" s="48">
        <f>Calculations!Q1098</f>
        <v>3.2186192000099999E-2</v>
      </c>
      <c r="O1121" s="48">
        <f>Calculations!V1098</f>
        <v>0.51690941853417405</v>
      </c>
      <c r="P1121" s="48">
        <f>Calculations!O1098</f>
        <v>0</v>
      </c>
      <c r="Q1121" s="48">
        <f>Calculations!T1098</f>
        <v>0</v>
      </c>
      <c r="R1121" s="48">
        <f>Calculations!M1098</f>
        <v>0</v>
      </c>
      <c r="S1121" s="48">
        <f>Calculations!R1098</f>
        <v>0</v>
      </c>
      <c r="T1121" s="28" t="s">
        <v>2616</v>
      </c>
      <c r="U1121" s="28" t="s">
        <v>2622</v>
      </c>
      <c r="V1121" s="26" t="s">
        <v>2626</v>
      </c>
      <c r="W1121" s="35" t="s">
        <v>2635</v>
      </c>
      <c r="X1121" s="36"/>
    </row>
    <row r="1122" spans="2:24" x14ac:dyDescent="0.2">
      <c r="B1122" s="10" t="str">
        <f>Calculations!A1099</f>
        <v>SH/027</v>
      </c>
      <c r="C1122" s="10" t="str">
        <f>Calculations!B1099</f>
        <v>Bingley Road, Nabwood</v>
      </c>
      <c r="D1122" s="10" t="str">
        <f>Calculations!C1099</f>
        <v>Residential</v>
      </c>
      <c r="E1122" s="48">
        <f>Calculations!D1099</f>
        <v>5.3128799999999998</v>
      </c>
      <c r="F1122" s="48">
        <f>Calculations!H1099</f>
        <v>5.0461872275699999</v>
      </c>
      <c r="G1122" s="48">
        <f>Calculations!L1099</f>
        <v>94.980259813321595</v>
      </c>
      <c r="H1122" s="48">
        <f>Calculations!G1099</f>
        <v>0.26669277243</v>
      </c>
      <c r="I1122" s="48">
        <f>Calculations!K1099</f>
        <v>5.0197401866784119</v>
      </c>
      <c r="J1122" s="48">
        <f>Calculations!F1099</f>
        <v>0</v>
      </c>
      <c r="K1122" s="48">
        <f>Calculations!J1099</f>
        <v>0</v>
      </c>
      <c r="L1122" s="48">
        <f>Calculations!E1099</f>
        <v>0</v>
      </c>
      <c r="M1122" s="48">
        <f>Calculations!I1099</f>
        <v>0</v>
      </c>
      <c r="N1122" s="48">
        <f>Calculations!Q1099</f>
        <v>6.7220727749899997E-2</v>
      </c>
      <c r="O1122" s="48">
        <f>Calculations!V1099</f>
        <v>1.2652408439471625</v>
      </c>
      <c r="P1122" s="48">
        <f>Calculations!O1099</f>
        <v>2.24E-2</v>
      </c>
      <c r="Q1122" s="48">
        <f>Calculations!T1099</f>
        <v>0.42161690081462411</v>
      </c>
      <c r="R1122" s="48">
        <f>Calculations!M1099</f>
        <v>1.7600000000000001E-2</v>
      </c>
      <c r="S1122" s="48">
        <f>Calculations!R1099</f>
        <v>0.33127042206863327</v>
      </c>
      <c r="T1122" s="28" t="s">
        <v>2616</v>
      </c>
      <c r="U1122" s="28" t="s">
        <v>2622</v>
      </c>
      <c r="V1122" s="26" t="s">
        <v>2626</v>
      </c>
      <c r="W1122" s="35" t="s">
        <v>2635</v>
      </c>
      <c r="X1122" s="36"/>
    </row>
    <row r="1123" spans="2:24" x14ac:dyDescent="0.2">
      <c r="B1123" s="10" t="str">
        <f>Calculations!A1100</f>
        <v>SH/028</v>
      </c>
      <c r="C1123" s="10" t="str">
        <f>Calculations!B1100</f>
        <v>Bankfield Farm, Nabwood</v>
      </c>
      <c r="D1123" s="10" t="str">
        <f>Calculations!C1100</f>
        <v>Residential</v>
      </c>
      <c r="E1123" s="48">
        <f>Calculations!D1100</f>
        <v>1.5667</v>
      </c>
      <c r="F1123" s="48">
        <f>Calculations!H1100</f>
        <v>1.4995184089343592</v>
      </c>
      <c r="G1123" s="48">
        <f>Calculations!L1100</f>
        <v>95.711904572308626</v>
      </c>
      <c r="H1123" s="48">
        <f>Calculations!G1100</f>
        <v>6.6918176035600005E-2</v>
      </c>
      <c r="I1123" s="48">
        <f>Calculations!K1100</f>
        <v>4.271282060100849</v>
      </c>
      <c r="J1123" s="48">
        <f>Calculations!F1100</f>
        <v>2.6341503004099999E-4</v>
      </c>
      <c r="K1123" s="48">
        <f>Calculations!J1100</f>
        <v>1.6813367590540626E-2</v>
      </c>
      <c r="L1123" s="48">
        <f>Calculations!E1100</f>
        <v>0</v>
      </c>
      <c r="M1123" s="48">
        <f>Calculations!I1100</f>
        <v>0</v>
      </c>
      <c r="N1123" s="48">
        <f>Calculations!Q1100</f>
        <v>0</v>
      </c>
      <c r="O1123" s="48">
        <f>Calculations!V1100</f>
        <v>0</v>
      </c>
      <c r="P1123" s="48">
        <f>Calculations!O1100</f>
        <v>0</v>
      </c>
      <c r="Q1123" s="48">
        <f>Calculations!T1100</f>
        <v>0</v>
      </c>
      <c r="R1123" s="48">
        <f>Calculations!M1100</f>
        <v>0</v>
      </c>
      <c r="S1123" s="48">
        <f>Calculations!R1100</f>
        <v>0</v>
      </c>
      <c r="T1123" s="28" t="s">
        <v>2616</v>
      </c>
      <c r="U1123" s="28" t="s">
        <v>2622</v>
      </c>
      <c r="V1123" s="26" t="s">
        <v>2625</v>
      </c>
      <c r="W1123" s="35" t="s">
        <v>2630</v>
      </c>
      <c r="X1123" s="36"/>
    </row>
    <row r="1124" spans="2:24" x14ac:dyDescent="0.2">
      <c r="B1124" s="10" t="str">
        <f>Calculations!A1101</f>
        <v>SH/030</v>
      </c>
      <c r="C1124" s="10" t="str">
        <f>Calculations!B1101</f>
        <v>Christ Church, Hall Lane, Windhill</v>
      </c>
      <c r="D1124" s="10" t="str">
        <f>Calculations!C1101</f>
        <v>Residential</v>
      </c>
      <c r="E1124" s="48">
        <f>Calculations!D1101</f>
        <v>9.7315499999999999E-2</v>
      </c>
      <c r="F1124" s="48">
        <f>Calculations!H1101</f>
        <v>9.7315499999999999E-2</v>
      </c>
      <c r="G1124" s="48">
        <f>Calculations!L1101</f>
        <v>100</v>
      </c>
      <c r="H1124" s="48">
        <f>Calculations!G1101</f>
        <v>0</v>
      </c>
      <c r="I1124" s="48">
        <f>Calculations!K1101</f>
        <v>0</v>
      </c>
      <c r="J1124" s="48">
        <f>Calculations!F1101</f>
        <v>0</v>
      </c>
      <c r="K1124" s="48">
        <f>Calculations!J1101</f>
        <v>0</v>
      </c>
      <c r="L1124" s="48">
        <f>Calculations!E1101</f>
        <v>0</v>
      </c>
      <c r="M1124" s="48">
        <f>Calculations!I1101</f>
        <v>0</v>
      </c>
      <c r="N1124" s="48">
        <f>Calculations!Q1101</f>
        <v>9.3326838800199992E-3</v>
      </c>
      <c r="O1124" s="48">
        <f>Calculations!V1101</f>
        <v>9.5901309452451038</v>
      </c>
      <c r="P1124" s="48">
        <f>Calculations!O1101</f>
        <v>0</v>
      </c>
      <c r="Q1124" s="48">
        <f>Calculations!T1101</f>
        <v>0</v>
      </c>
      <c r="R1124" s="48">
        <f>Calculations!M1101</f>
        <v>0</v>
      </c>
      <c r="S1124" s="48">
        <f>Calculations!R1101</f>
        <v>0</v>
      </c>
      <c r="T1124" s="28" t="s">
        <v>2616</v>
      </c>
      <c r="U1124" s="28" t="s">
        <v>2622</v>
      </c>
      <c r="V1124" s="26" t="s">
        <v>2626</v>
      </c>
      <c r="W1124" s="35" t="s">
        <v>2635</v>
      </c>
      <c r="X1124" s="36"/>
    </row>
    <row r="1125" spans="2:24" x14ac:dyDescent="0.2">
      <c r="B1125" s="10" t="str">
        <f>Calculations!A1102</f>
        <v>SH/032</v>
      </c>
      <c r="C1125" s="10" t="str">
        <f>Calculations!B1102</f>
        <v>Westroyd Avenue, Leeds Road, Windhill</v>
      </c>
      <c r="D1125" s="10" t="str">
        <f>Calculations!C1102</f>
        <v>Residential</v>
      </c>
      <c r="E1125" s="48">
        <f>Calculations!D1102</f>
        <v>0.36885400000000002</v>
      </c>
      <c r="F1125" s="48">
        <f>Calculations!H1102</f>
        <v>0.36885400000000002</v>
      </c>
      <c r="G1125" s="48">
        <f>Calculations!L1102</f>
        <v>100</v>
      </c>
      <c r="H1125" s="48">
        <f>Calculations!G1102</f>
        <v>0</v>
      </c>
      <c r="I1125" s="48">
        <f>Calculations!K1102</f>
        <v>0</v>
      </c>
      <c r="J1125" s="48">
        <f>Calculations!F1102</f>
        <v>0</v>
      </c>
      <c r="K1125" s="48">
        <f>Calculations!J1102</f>
        <v>0</v>
      </c>
      <c r="L1125" s="48">
        <f>Calculations!E1102</f>
        <v>0</v>
      </c>
      <c r="M1125" s="48">
        <f>Calculations!I1102</f>
        <v>0</v>
      </c>
      <c r="N1125" s="48">
        <f>Calculations!Q1102</f>
        <v>0</v>
      </c>
      <c r="O1125" s="48">
        <f>Calculations!V1102</f>
        <v>0</v>
      </c>
      <c r="P1125" s="48">
        <f>Calculations!O1102</f>
        <v>0</v>
      </c>
      <c r="Q1125" s="48">
        <f>Calculations!T1102</f>
        <v>0</v>
      </c>
      <c r="R1125" s="48">
        <f>Calculations!M1102</f>
        <v>0</v>
      </c>
      <c r="S1125" s="48">
        <f>Calculations!R1102</f>
        <v>0</v>
      </c>
      <c r="T1125" s="28" t="s">
        <v>2616</v>
      </c>
      <c r="U1125" s="28" t="s">
        <v>2622</v>
      </c>
      <c r="V1125" s="26" t="s">
        <v>2627</v>
      </c>
      <c r="W1125" s="35" t="s">
        <v>2631</v>
      </c>
      <c r="X1125" s="36"/>
    </row>
    <row r="1126" spans="2:24" x14ac:dyDescent="0.2">
      <c r="B1126" s="10" t="str">
        <f>Calculations!A1103</f>
        <v>SH/034</v>
      </c>
      <c r="C1126" s="10" t="str">
        <f>Calculations!B1103</f>
        <v>58 Kirkgate Shipley</v>
      </c>
      <c r="D1126" s="10" t="str">
        <f>Calculations!C1103</f>
        <v>Residential</v>
      </c>
      <c r="E1126" s="48">
        <f>Calculations!D1103</f>
        <v>2.8696599999999999E-2</v>
      </c>
      <c r="F1126" s="48">
        <f>Calculations!H1103</f>
        <v>2.8696599999999999E-2</v>
      </c>
      <c r="G1126" s="48">
        <f>Calculations!L1103</f>
        <v>100</v>
      </c>
      <c r="H1126" s="48">
        <f>Calculations!G1103</f>
        <v>0</v>
      </c>
      <c r="I1126" s="48">
        <f>Calculations!K1103</f>
        <v>0</v>
      </c>
      <c r="J1126" s="48">
        <f>Calculations!F1103</f>
        <v>0</v>
      </c>
      <c r="K1126" s="48">
        <f>Calculations!J1103</f>
        <v>0</v>
      </c>
      <c r="L1126" s="48">
        <f>Calculations!E1103</f>
        <v>0</v>
      </c>
      <c r="M1126" s="48">
        <f>Calculations!I1103</f>
        <v>0</v>
      </c>
      <c r="N1126" s="48">
        <f>Calculations!Q1103</f>
        <v>0</v>
      </c>
      <c r="O1126" s="48">
        <f>Calculations!V1103</f>
        <v>0</v>
      </c>
      <c r="P1126" s="48">
        <f>Calculations!O1103</f>
        <v>0</v>
      </c>
      <c r="Q1126" s="48">
        <f>Calculations!T1103</f>
        <v>0</v>
      </c>
      <c r="R1126" s="48">
        <f>Calculations!M1103</f>
        <v>0</v>
      </c>
      <c r="S1126" s="48">
        <f>Calculations!R1103</f>
        <v>0</v>
      </c>
      <c r="T1126" s="28" t="s">
        <v>2616</v>
      </c>
      <c r="U1126" s="28" t="s">
        <v>2622</v>
      </c>
      <c r="V1126" s="26" t="s">
        <v>2627</v>
      </c>
      <c r="W1126" s="35" t="s">
        <v>2631</v>
      </c>
      <c r="X1126" s="36"/>
    </row>
    <row r="1127" spans="2:24" x14ac:dyDescent="0.2">
      <c r="B1127" s="10" t="str">
        <f>Calculations!A1104</f>
        <v>SH/037</v>
      </c>
      <c r="C1127" s="10" t="str">
        <f>Calculations!B1104</f>
        <v>Hollin Hall Farm, High Bank Lane, Shipley</v>
      </c>
      <c r="D1127" s="10" t="str">
        <f>Calculations!C1104</f>
        <v>Residential</v>
      </c>
      <c r="E1127" s="48">
        <f>Calculations!D1104</f>
        <v>4.1784400000000002</v>
      </c>
      <c r="F1127" s="48">
        <f>Calculations!H1104</f>
        <v>4.1784400000000002</v>
      </c>
      <c r="G1127" s="48">
        <f>Calculations!L1104</f>
        <v>100</v>
      </c>
      <c r="H1127" s="48">
        <f>Calculations!G1104</f>
        <v>0</v>
      </c>
      <c r="I1127" s="48">
        <f>Calculations!K1104</f>
        <v>0</v>
      </c>
      <c r="J1127" s="48">
        <f>Calculations!F1104</f>
        <v>0</v>
      </c>
      <c r="K1127" s="48">
        <f>Calculations!J1104</f>
        <v>0</v>
      </c>
      <c r="L1127" s="48">
        <f>Calculations!E1104</f>
        <v>0</v>
      </c>
      <c r="M1127" s="48">
        <f>Calculations!I1104</f>
        <v>0</v>
      </c>
      <c r="N1127" s="48">
        <f>Calculations!Q1104</f>
        <v>0</v>
      </c>
      <c r="O1127" s="48">
        <f>Calculations!V1104</f>
        <v>0</v>
      </c>
      <c r="P1127" s="48">
        <f>Calculations!O1104</f>
        <v>0</v>
      </c>
      <c r="Q1127" s="48">
        <f>Calculations!T1104</f>
        <v>0</v>
      </c>
      <c r="R1127" s="48">
        <f>Calculations!M1104</f>
        <v>0</v>
      </c>
      <c r="S1127" s="48">
        <f>Calculations!R1104</f>
        <v>0</v>
      </c>
      <c r="T1127" s="28" t="s">
        <v>2616</v>
      </c>
      <c r="U1127" s="28" t="s">
        <v>2622</v>
      </c>
      <c r="V1127" s="26" t="s">
        <v>2626</v>
      </c>
      <c r="W1127" s="35" t="s">
        <v>2635</v>
      </c>
      <c r="X1127" s="36"/>
    </row>
    <row r="1128" spans="2:24" x14ac:dyDescent="0.2">
      <c r="B1128" s="10" t="str">
        <f>Calculations!A1105</f>
        <v>SH/039</v>
      </c>
      <c r="C1128" s="10" t="str">
        <f>Calculations!B1105</f>
        <v>West Royd Gardens, Windhill</v>
      </c>
      <c r="D1128" s="10" t="str">
        <f>Calculations!C1105</f>
        <v>Residential</v>
      </c>
      <c r="E1128" s="48">
        <f>Calculations!D1105</f>
        <v>0.234073</v>
      </c>
      <c r="F1128" s="48">
        <f>Calculations!H1105</f>
        <v>0.234073</v>
      </c>
      <c r="G1128" s="48">
        <f>Calculations!L1105</f>
        <v>100</v>
      </c>
      <c r="H1128" s="48">
        <f>Calculations!G1105</f>
        <v>0</v>
      </c>
      <c r="I1128" s="48">
        <f>Calculations!K1105</f>
        <v>0</v>
      </c>
      <c r="J1128" s="48">
        <f>Calculations!F1105</f>
        <v>0</v>
      </c>
      <c r="K1128" s="48">
        <f>Calculations!J1105</f>
        <v>0</v>
      </c>
      <c r="L1128" s="48">
        <f>Calculations!E1105</f>
        <v>0</v>
      </c>
      <c r="M1128" s="48">
        <f>Calculations!I1105</f>
        <v>0</v>
      </c>
      <c r="N1128" s="48">
        <f>Calculations!Q1105</f>
        <v>0</v>
      </c>
      <c r="O1128" s="48">
        <f>Calculations!V1105</f>
        <v>0</v>
      </c>
      <c r="P1128" s="48">
        <f>Calculations!O1105</f>
        <v>0</v>
      </c>
      <c r="Q1128" s="48">
        <f>Calculations!T1105</f>
        <v>0</v>
      </c>
      <c r="R1128" s="48">
        <f>Calculations!M1105</f>
        <v>0</v>
      </c>
      <c r="S1128" s="48">
        <f>Calculations!R1105</f>
        <v>0</v>
      </c>
      <c r="T1128" s="28" t="s">
        <v>2616</v>
      </c>
      <c r="U1128" s="28" t="s">
        <v>2622</v>
      </c>
      <c r="V1128" s="26" t="s">
        <v>2627</v>
      </c>
      <c r="W1128" s="35" t="s">
        <v>2631</v>
      </c>
      <c r="X1128" s="36"/>
    </row>
    <row r="1129" spans="2:24" ht="25.5" x14ac:dyDescent="0.2">
      <c r="B1129" s="10" t="str">
        <f>Calculations!A161</f>
        <v>CC/045</v>
      </c>
      <c r="C1129" s="10" t="str">
        <f>Calculations!B161</f>
        <v>North Brook Street/Leeming Street</v>
      </c>
      <c r="D1129" s="10" t="str">
        <f>Calculations!C161</f>
        <v>Residential</v>
      </c>
      <c r="E1129" s="48">
        <f>Calculations!D161</f>
        <v>3.1604399999999999</v>
      </c>
      <c r="F1129" s="48">
        <f>Calculations!H161</f>
        <v>1.2825947928999826E-2</v>
      </c>
      <c r="G1129" s="48">
        <f>Calculations!L161</f>
        <v>0.40582792044778027</v>
      </c>
      <c r="H1129" s="48">
        <f>Calculations!G161</f>
        <v>0.54482489521099997</v>
      </c>
      <c r="I1129" s="48">
        <f>Calculations!K161</f>
        <v>17.238893799945576</v>
      </c>
      <c r="J1129" s="48">
        <f>Calculations!F161</f>
        <v>2.6027891568600001</v>
      </c>
      <c r="K1129" s="48">
        <f>Calculations!J161</f>
        <v>82.355278279606651</v>
      </c>
      <c r="L1129" s="48">
        <f>Calculations!E161</f>
        <v>0</v>
      </c>
      <c r="M1129" s="48">
        <f>Calculations!I161</f>
        <v>0</v>
      </c>
      <c r="N1129" s="48">
        <f>Calculations!Q161</f>
        <v>2.9717783521380001</v>
      </c>
      <c r="O1129" s="48">
        <f>Calculations!V161</f>
        <v>94.030525880510325</v>
      </c>
      <c r="P1129" s="48">
        <f>Calculations!O161</f>
        <v>2.1919498426919999</v>
      </c>
      <c r="Q1129" s="48">
        <f>Calculations!T161</f>
        <v>69.355844208148227</v>
      </c>
      <c r="R1129" s="48">
        <f>Calculations!M161</f>
        <v>0.87283174756199999</v>
      </c>
      <c r="S1129" s="48">
        <f>Calculations!R161</f>
        <v>27.617412371758366</v>
      </c>
      <c r="T1129" s="28" t="s">
        <v>2615</v>
      </c>
      <c r="U1129" s="28" t="s">
        <v>2622</v>
      </c>
      <c r="V1129" s="26" t="s">
        <v>2623</v>
      </c>
      <c r="W1129" s="35" t="s">
        <v>2632</v>
      </c>
      <c r="X1129" s="36"/>
    </row>
    <row r="1130" spans="2:24" x14ac:dyDescent="0.2">
      <c r="B1130" s="10" t="str">
        <f>Calculations!A1107</f>
        <v>SH/042</v>
      </c>
      <c r="C1130" s="10" t="str">
        <f>Calculations!B1107</f>
        <v>Queens Road/Ferncliffe Road - Saltaire</v>
      </c>
      <c r="D1130" s="10" t="str">
        <f>Calculations!C1107</f>
        <v>Residential</v>
      </c>
      <c r="E1130" s="48">
        <f>Calculations!D1107</f>
        <v>0.92984900000000004</v>
      </c>
      <c r="F1130" s="48">
        <f>Calculations!H1107</f>
        <v>0.92984900000000004</v>
      </c>
      <c r="G1130" s="48">
        <f>Calculations!L1107</f>
        <v>100</v>
      </c>
      <c r="H1130" s="48">
        <f>Calculations!G1107</f>
        <v>0</v>
      </c>
      <c r="I1130" s="48">
        <f>Calculations!K1107</f>
        <v>0</v>
      </c>
      <c r="J1130" s="48">
        <f>Calculations!F1107</f>
        <v>0</v>
      </c>
      <c r="K1130" s="48">
        <f>Calculations!J1107</f>
        <v>0</v>
      </c>
      <c r="L1130" s="48">
        <f>Calculations!E1107</f>
        <v>0</v>
      </c>
      <c r="M1130" s="48">
        <f>Calculations!I1107</f>
        <v>0</v>
      </c>
      <c r="N1130" s="48">
        <f>Calculations!Q1107</f>
        <v>0.1136559582104</v>
      </c>
      <c r="O1130" s="48">
        <f>Calculations!V1107</f>
        <v>12.223055378927118</v>
      </c>
      <c r="P1130" s="48">
        <f>Calculations!O1107</f>
        <v>5.7599999999999998E-2</v>
      </c>
      <c r="Q1130" s="48">
        <f>Calculations!T1107</f>
        <v>6.194554169547958</v>
      </c>
      <c r="R1130" s="48">
        <f>Calculations!M1107</f>
        <v>2.92E-2</v>
      </c>
      <c r="S1130" s="48">
        <f>Calculations!R1107</f>
        <v>3.1402948220625069</v>
      </c>
      <c r="T1130" s="28" t="s">
        <v>2616</v>
      </c>
      <c r="U1130" s="28" t="s">
        <v>2622</v>
      </c>
      <c r="V1130" s="26" t="s">
        <v>2626</v>
      </c>
      <c r="W1130" s="35" t="s">
        <v>2635</v>
      </c>
      <c r="X1130" s="36"/>
    </row>
    <row r="1131" spans="2:24" x14ac:dyDescent="0.2">
      <c r="B1131" s="10" t="str">
        <f>Calculations!A1108</f>
        <v>SH/043</v>
      </c>
      <c r="C1131" s="10" t="str">
        <f>Calculations!B1108</f>
        <v>Springhurst Road</v>
      </c>
      <c r="D1131" s="10" t="str">
        <f>Calculations!C1108</f>
        <v>Residential</v>
      </c>
      <c r="E1131" s="48">
        <f>Calculations!D1108</f>
        <v>0.27578000000000003</v>
      </c>
      <c r="F1131" s="48">
        <f>Calculations!H1108</f>
        <v>0.27578000000000003</v>
      </c>
      <c r="G1131" s="48">
        <f>Calculations!L1108</f>
        <v>100</v>
      </c>
      <c r="H1131" s="48">
        <f>Calculations!G1108</f>
        <v>0</v>
      </c>
      <c r="I1131" s="48">
        <f>Calculations!K1108</f>
        <v>0</v>
      </c>
      <c r="J1131" s="48">
        <f>Calculations!F1108</f>
        <v>0</v>
      </c>
      <c r="K1131" s="48">
        <f>Calculations!J1108</f>
        <v>0</v>
      </c>
      <c r="L1131" s="48">
        <f>Calculations!E1108</f>
        <v>0</v>
      </c>
      <c r="M1131" s="48">
        <f>Calculations!I1108</f>
        <v>0</v>
      </c>
      <c r="N1131" s="48">
        <f>Calculations!Q1108</f>
        <v>6.4335946847900005E-2</v>
      </c>
      <c r="O1131" s="48">
        <f>Calculations!V1108</f>
        <v>23.328721026869243</v>
      </c>
      <c r="P1131" s="48">
        <f>Calculations!O1108</f>
        <v>0</v>
      </c>
      <c r="Q1131" s="48">
        <f>Calculations!T1108</f>
        <v>0</v>
      </c>
      <c r="R1131" s="48">
        <f>Calculations!M1108</f>
        <v>0</v>
      </c>
      <c r="S1131" s="48">
        <f>Calculations!R1108</f>
        <v>0</v>
      </c>
      <c r="T1131" s="28" t="s">
        <v>2616</v>
      </c>
      <c r="U1131" s="28" t="s">
        <v>2622</v>
      </c>
      <c r="V1131" s="26" t="s">
        <v>2626</v>
      </c>
      <c r="W1131" s="35" t="s">
        <v>2635</v>
      </c>
      <c r="X1131" s="36"/>
    </row>
    <row r="1132" spans="2:24" x14ac:dyDescent="0.2">
      <c r="B1132" s="10" t="str">
        <f>Calculations!A1109</f>
        <v>SH/044</v>
      </c>
      <c r="C1132" s="10" t="str">
        <f>Calculations!B1109</f>
        <v>Glenview Close Nab Wood</v>
      </c>
      <c r="D1132" s="10" t="str">
        <f>Calculations!C1109</f>
        <v>Residential</v>
      </c>
      <c r="E1132" s="48">
        <f>Calculations!D1109</f>
        <v>1.80277</v>
      </c>
      <c r="F1132" s="48">
        <f>Calculations!H1109</f>
        <v>1.80277</v>
      </c>
      <c r="G1132" s="48">
        <f>Calculations!L1109</f>
        <v>100</v>
      </c>
      <c r="H1132" s="48">
        <f>Calculations!G1109</f>
        <v>0</v>
      </c>
      <c r="I1132" s="48">
        <f>Calculations!K1109</f>
        <v>0</v>
      </c>
      <c r="J1132" s="48">
        <f>Calculations!F1109</f>
        <v>0</v>
      </c>
      <c r="K1132" s="48">
        <f>Calculations!J1109</f>
        <v>0</v>
      </c>
      <c r="L1132" s="48">
        <f>Calculations!E1109</f>
        <v>0</v>
      </c>
      <c r="M1132" s="48">
        <f>Calculations!I1109</f>
        <v>0</v>
      </c>
      <c r="N1132" s="48">
        <f>Calculations!Q1109</f>
        <v>0</v>
      </c>
      <c r="O1132" s="48">
        <f>Calculations!V1109</f>
        <v>0</v>
      </c>
      <c r="P1132" s="48">
        <f>Calculations!O1109</f>
        <v>0</v>
      </c>
      <c r="Q1132" s="48">
        <f>Calculations!T1109</f>
        <v>0</v>
      </c>
      <c r="R1132" s="48">
        <f>Calculations!M1109</f>
        <v>0</v>
      </c>
      <c r="S1132" s="48">
        <f>Calculations!R1109</f>
        <v>0</v>
      </c>
      <c r="T1132" s="28" t="s">
        <v>2616</v>
      </c>
      <c r="U1132" s="28" t="s">
        <v>2622</v>
      </c>
      <c r="V1132" s="26" t="s">
        <v>2626</v>
      </c>
      <c r="W1132" s="35" t="s">
        <v>2635</v>
      </c>
      <c r="X1132" s="36"/>
    </row>
    <row r="1133" spans="2:24" x14ac:dyDescent="0.2">
      <c r="B1133" s="10" t="str">
        <f>Calculations!A1110</f>
        <v>SH/045</v>
      </c>
      <c r="C1133" s="10" t="str">
        <f>Calculations!B1110</f>
        <v>The Old School Building - Wrose Brow Road - Shipley</v>
      </c>
      <c r="D1133" s="10" t="str">
        <f>Calculations!C1110</f>
        <v>Residential</v>
      </c>
      <c r="E1133" s="48">
        <f>Calculations!D1110</f>
        <v>0.21607299999999999</v>
      </c>
      <c r="F1133" s="48">
        <f>Calculations!H1110</f>
        <v>0.21607299999999999</v>
      </c>
      <c r="G1133" s="48">
        <f>Calculations!L1110</f>
        <v>100</v>
      </c>
      <c r="H1133" s="48">
        <f>Calculations!G1110</f>
        <v>0</v>
      </c>
      <c r="I1133" s="48">
        <f>Calculations!K1110</f>
        <v>0</v>
      </c>
      <c r="J1133" s="48">
        <f>Calculations!F1110</f>
        <v>0</v>
      </c>
      <c r="K1133" s="48">
        <f>Calculations!J1110</f>
        <v>0</v>
      </c>
      <c r="L1133" s="48">
        <f>Calculations!E1110</f>
        <v>0</v>
      </c>
      <c r="M1133" s="48">
        <f>Calculations!I1110</f>
        <v>0</v>
      </c>
      <c r="N1133" s="48">
        <f>Calculations!Q1110</f>
        <v>2.9246218637695224E-2</v>
      </c>
      <c r="O1133" s="48">
        <f>Calculations!V1110</f>
        <v>13.535341591820924</v>
      </c>
      <c r="P1133" s="48">
        <f>Calculations!O1110</f>
        <v>2.0204428118995223E-2</v>
      </c>
      <c r="Q1133" s="48">
        <f>Calculations!T1110</f>
        <v>9.3507417025705308</v>
      </c>
      <c r="R1133" s="48">
        <f>Calculations!M1110</f>
        <v>5.3169599522500002E-7</v>
      </c>
      <c r="S1133" s="48">
        <f>Calculations!R1110</f>
        <v>2.4607238999088275E-4</v>
      </c>
      <c r="T1133" s="28" t="s">
        <v>2616</v>
      </c>
      <c r="U1133" s="28" t="s">
        <v>2622</v>
      </c>
      <c r="V1133" s="26" t="s">
        <v>2626</v>
      </c>
      <c r="W1133" s="35" t="s">
        <v>2635</v>
      </c>
      <c r="X1133" s="36"/>
    </row>
    <row r="1134" spans="2:24" x14ac:dyDescent="0.2">
      <c r="B1134" s="10" t="str">
        <f>Calculations!A1111</f>
        <v>SH/046</v>
      </c>
      <c r="C1134" s="10" t="str">
        <f>Calculations!B1111</f>
        <v>46 Kirkgate - Shipley</v>
      </c>
      <c r="D1134" s="10" t="str">
        <f>Calculations!C1111</f>
        <v>Residential</v>
      </c>
      <c r="E1134" s="48">
        <f>Calculations!D1111</f>
        <v>5.7948800000000002E-2</v>
      </c>
      <c r="F1134" s="48">
        <f>Calculations!H1111</f>
        <v>5.7948800000000002E-2</v>
      </c>
      <c r="G1134" s="48">
        <f>Calculations!L1111</f>
        <v>100</v>
      </c>
      <c r="H1134" s="48">
        <f>Calculations!G1111</f>
        <v>0</v>
      </c>
      <c r="I1134" s="48">
        <f>Calculations!K1111</f>
        <v>0</v>
      </c>
      <c r="J1134" s="48">
        <f>Calculations!F1111</f>
        <v>0</v>
      </c>
      <c r="K1134" s="48">
        <f>Calculations!J1111</f>
        <v>0</v>
      </c>
      <c r="L1134" s="48">
        <f>Calculations!E1111</f>
        <v>0</v>
      </c>
      <c r="M1134" s="48">
        <f>Calculations!I1111</f>
        <v>0</v>
      </c>
      <c r="N1134" s="48">
        <f>Calculations!Q1111</f>
        <v>0</v>
      </c>
      <c r="O1134" s="48">
        <f>Calculations!V1111</f>
        <v>0</v>
      </c>
      <c r="P1134" s="48">
        <f>Calculations!O1111</f>
        <v>0</v>
      </c>
      <c r="Q1134" s="48">
        <f>Calculations!T1111</f>
        <v>0</v>
      </c>
      <c r="R1134" s="48">
        <f>Calculations!M1111</f>
        <v>0</v>
      </c>
      <c r="S1134" s="48">
        <f>Calculations!R1111</f>
        <v>0</v>
      </c>
      <c r="T1134" s="28" t="s">
        <v>2616</v>
      </c>
      <c r="U1134" s="28" t="s">
        <v>2622</v>
      </c>
      <c r="V1134" s="26" t="s">
        <v>2627</v>
      </c>
      <c r="W1134" s="35" t="s">
        <v>2631</v>
      </c>
      <c r="X1134" s="36"/>
    </row>
    <row r="1135" spans="2:24" x14ac:dyDescent="0.2">
      <c r="B1135" s="10" t="str">
        <f>Calculations!A1112</f>
        <v>SH/048</v>
      </c>
      <c r="C1135" s="10" t="str">
        <f>Calculations!B1112</f>
        <v>New Close Road, Nabwood</v>
      </c>
      <c r="D1135" s="10" t="str">
        <f>Calculations!C1112</f>
        <v>Residential</v>
      </c>
      <c r="E1135" s="48">
        <f>Calculations!D1112</f>
        <v>4.1219299999999999</v>
      </c>
      <c r="F1135" s="48">
        <f>Calculations!H1112</f>
        <v>4.1219299999999999</v>
      </c>
      <c r="G1135" s="48">
        <f>Calculations!L1112</f>
        <v>100</v>
      </c>
      <c r="H1135" s="48">
        <f>Calculations!G1112</f>
        <v>0</v>
      </c>
      <c r="I1135" s="48">
        <f>Calculations!K1112</f>
        <v>0</v>
      </c>
      <c r="J1135" s="48">
        <f>Calculations!F1112</f>
        <v>0</v>
      </c>
      <c r="K1135" s="48">
        <f>Calculations!J1112</f>
        <v>0</v>
      </c>
      <c r="L1135" s="48">
        <f>Calculations!E1112</f>
        <v>0</v>
      </c>
      <c r="M1135" s="48">
        <f>Calculations!I1112</f>
        <v>0</v>
      </c>
      <c r="N1135" s="48">
        <f>Calculations!Q1112</f>
        <v>0.18887423507515999</v>
      </c>
      <c r="O1135" s="48">
        <f>Calculations!V1112</f>
        <v>4.5821795875999838</v>
      </c>
      <c r="P1135" s="48">
        <f>Calculations!O1112</f>
        <v>3.7710427373160001E-2</v>
      </c>
      <c r="Q1135" s="48">
        <f>Calculations!T1112</f>
        <v>0.91487306609185515</v>
      </c>
      <c r="R1135" s="48">
        <f>Calculations!M1112</f>
        <v>3.00532629393E-2</v>
      </c>
      <c r="S1135" s="48">
        <f>Calculations!R1112</f>
        <v>0.72910658209382495</v>
      </c>
      <c r="T1135" s="28" t="s">
        <v>2616</v>
      </c>
      <c r="U1135" s="28" t="s">
        <v>2622</v>
      </c>
      <c r="V1135" s="26" t="s">
        <v>2626</v>
      </c>
      <c r="W1135" s="35" t="s">
        <v>2635</v>
      </c>
      <c r="X1135" s="36"/>
    </row>
    <row r="1136" spans="2:24" x14ac:dyDescent="0.2">
      <c r="B1136" s="10" t="str">
        <f>Calculations!A1113</f>
        <v>SH/049</v>
      </c>
      <c r="C1136" s="10" t="str">
        <f>Calculations!B1113</f>
        <v>Saltaire Road, Saltaire</v>
      </c>
      <c r="D1136" s="10" t="str">
        <f>Calculations!C1113</f>
        <v>Residential</v>
      </c>
      <c r="E1136" s="48">
        <f>Calculations!D1113</f>
        <v>0.23130100000000001</v>
      </c>
      <c r="F1136" s="48">
        <f>Calculations!H1113</f>
        <v>0.23130100000000001</v>
      </c>
      <c r="G1136" s="48">
        <f>Calculations!L1113</f>
        <v>100</v>
      </c>
      <c r="H1136" s="48">
        <f>Calculations!G1113</f>
        <v>0</v>
      </c>
      <c r="I1136" s="48">
        <f>Calculations!K1113</f>
        <v>0</v>
      </c>
      <c r="J1136" s="48">
        <f>Calculations!F1113</f>
        <v>0</v>
      </c>
      <c r="K1136" s="48">
        <f>Calculations!J1113</f>
        <v>0</v>
      </c>
      <c r="L1136" s="48">
        <f>Calculations!E1113</f>
        <v>0</v>
      </c>
      <c r="M1136" s="48">
        <f>Calculations!I1113</f>
        <v>0</v>
      </c>
      <c r="N1136" s="48">
        <f>Calculations!Q1113</f>
        <v>4.3914976070999999E-2</v>
      </c>
      <c r="O1136" s="48">
        <f>Calculations!V1113</f>
        <v>18.986072723853333</v>
      </c>
      <c r="P1136" s="48">
        <f>Calculations!O1113</f>
        <v>0</v>
      </c>
      <c r="Q1136" s="48">
        <f>Calculations!T1113</f>
        <v>0</v>
      </c>
      <c r="R1136" s="48">
        <f>Calculations!M1113</f>
        <v>0</v>
      </c>
      <c r="S1136" s="48">
        <f>Calculations!R1113</f>
        <v>0</v>
      </c>
      <c r="T1136" s="28" t="s">
        <v>2616</v>
      </c>
      <c r="U1136" s="28" t="s">
        <v>2622</v>
      </c>
      <c r="V1136" s="26" t="s">
        <v>2626</v>
      </c>
      <c r="W1136" s="35" t="s">
        <v>2635</v>
      </c>
      <c r="X1136" s="36"/>
    </row>
    <row r="1137" spans="2:24" ht="25.5" x14ac:dyDescent="0.2">
      <c r="B1137" s="10" t="str">
        <f>Calculations!A1114</f>
        <v>SH/050</v>
      </c>
      <c r="C1137" s="10" t="str">
        <f>Calculations!B1114</f>
        <v>Berry Drive, Shipley</v>
      </c>
      <c r="D1137" s="10" t="str">
        <f>Calculations!C1114</f>
        <v>Residential</v>
      </c>
      <c r="E1137" s="48">
        <f>Calculations!D1114</f>
        <v>0.36787900000000001</v>
      </c>
      <c r="F1137" s="48">
        <f>Calculations!H1114</f>
        <v>-5.5565999967921442E-8</v>
      </c>
      <c r="G1137" s="48">
        <f>Calculations!L1114</f>
        <v>-1.510442291294731E-5</v>
      </c>
      <c r="H1137" s="48">
        <f>Calculations!G1114</f>
        <v>0</v>
      </c>
      <c r="I1137" s="48">
        <f>Calculations!K1114</f>
        <v>0</v>
      </c>
      <c r="J1137" s="48">
        <f>Calculations!F1114</f>
        <v>0.36787905556599998</v>
      </c>
      <c r="K1137" s="48">
        <f>Calculations!J1114</f>
        <v>100.00001510442291</v>
      </c>
      <c r="L1137" s="48">
        <f>Calculations!E1114</f>
        <v>0</v>
      </c>
      <c r="M1137" s="48">
        <f>Calculations!I1114</f>
        <v>0</v>
      </c>
      <c r="N1137" s="48">
        <f>Calculations!Q1114</f>
        <v>0.24758915604061899</v>
      </c>
      <c r="O1137" s="48">
        <f>Calculations!V1114</f>
        <v>67.30179108908608</v>
      </c>
      <c r="P1137" s="48">
        <f>Calculations!O1114</f>
        <v>5.1593155968618999E-2</v>
      </c>
      <c r="Q1137" s="48">
        <f>Calculations!T1114</f>
        <v>14.024490652801328</v>
      </c>
      <c r="R1137" s="48">
        <f>Calculations!M1114</f>
        <v>7.6837106401899996E-4</v>
      </c>
      <c r="S1137" s="48">
        <f>Calculations!R1114</f>
        <v>0.20886516056067347</v>
      </c>
      <c r="T1137" s="28" t="s">
        <v>2615</v>
      </c>
      <c r="U1137" s="28" t="s">
        <v>2622</v>
      </c>
      <c r="V1137" s="26" t="s">
        <v>2623</v>
      </c>
      <c r="W1137" s="35" t="s">
        <v>2632</v>
      </c>
      <c r="X1137" s="36"/>
    </row>
    <row r="1138" spans="2:24" x14ac:dyDescent="0.2">
      <c r="B1138" s="10" t="str">
        <f>Calculations!A1115</f>
        <v>SH/051</v>
      </c>
      <c r="C1138" s="10" t="str">
        <f>Calculations!B1115</f>
        <v>Leeds Road/Thackley Old Road</v>
      </c>
      <c r="D1138" s="10" t="str">
        <f>Calculations!C1115</f>
        <v>Residential</v>
      </c>
      <c r="E1138" s="48">
        <f>Calculations!D1115</f>
        <v>1.29239E-2</v>
      </c>
      <c r="F1138" s="48">
        <f>Calculations!H1115</f>
        <v>1.29239E-2</v>
      </c>
      <c r="G1138" s="48">
        <f>Calculations!L1115</f>
        <v>100</v>
      </c>
      <c r="H1138" s="48">
        <f>Calculations!G1115</f>
        <v>0</v>
      </c>
      <c r="I1138" s="48">
        <f>Calculations!K1115</f>
        <v>0</v>
      </c>
      <c r="J1138" s="48">
        <f>Calculations!F1115</f>
        <v>0</v>
      </c>
      <c r="K1138" s="48">
        <f>Calculations!J1115</f>
        <v>0</v>
      </c>
      <c r="L1138" s="48">
        <f>Calculations!E1115</f>
        <v>0</v>
      </c>
      <c r="M1138" s="48">
        <f>Calculations!I1115</f>
        <v>0</v>
      </c>
      <c r="N1138" s="48">
        <f>Calculations!Q1115</f>
        <v>9.1101836981700003E-4</v>
      </c>
      <c r="O1138" s="48">
        <f>Calculations!V1115</f>
        <v>7.0490979488931362</v>
      </c>
      <c r="P1138" s="48">
        <f>Calculations!O1115</f>
        <v>0</v>
      </c>
      <c r="Q1138" s="48">
        <f>Calculations!T1115</f>
        <v>0</v>
      </c>
      <c r="R1138" s="48">
        <f>Calculations!M1115</f>
        <v>0</v>
      </c>
      <c r="S1138" s="48">
        <f>Calculations!R1115</f>
        <v>0</v>
      </c>
      <c r="T1138" s="28" t="s">
        <v>2616</v>
      </c>
      <c r="U1138" s="28" t="s">
        <v>2622</v>
      </c>
      <c r="V1138" s="26" t="s">
        <v>2626</v>
      </c>
      <c r="W1138" s="35" t="s">
        <v>2635</v>
      </c>
      <c r="X1138" s="36"/>
    </row>
    <row r="1139" spans="2:24" x14ac:dyDescent="0.2">
      <c r="B1139" s="10" t="str">
        <f>Calculations!A458</f>
        <v>KY/065A</v>
      </c>
      <c r="C1139" s="10" t="str">
        <f>Calculations!B458</f>
        <v>Marriner Road</v>
      </c>
      <c r="D1139" s="10" t="str">
        <f>Calculations!C458</f>
        <v>Residential</v>
      </c>
      <c r="E1139" s="48">
        <f>Calculations!D458</f>
        <v>1.2060500000000001</v>
      </c>
      <c r="F1139" s="48">
        <f>Calculations!H458</f>
        <v>1.4110633578999998E-2</v>
      </c>
      <c r="G1139" s="48">
        <f>Calculations!L458</f>
        <v>1.1699874448820529</v>
      </c>
      <c r="H1139" s="48">
        <f>Calculations!G458</f>
        <v>0.13214159111099999</v>
      </c>
      <c r="I1139" s="48">
        <f>Calculations!K458</f>
        <v>10.956559936238133</v>
      </c>
      <c r="J1139" s="48">
        <f>Calculations!F458</f>
        <v>1.0597977753100001</v>
      </c>
      <c r="K1139" s="48">
        <f>Calculations!J458</f>
        <v>87.87345261887981</v>
      </c>
      <c r="L1139" s="48">
        <f>Calculations!E458</f>
        <v>0</v>
      </c>
      <c r="M1139" s="48">
        <f>Calculations!I458</f>
        <v>0</v>
      </c>
      <c r="N1139" s="48">
        <f>Calculations!Q458</f>
        <v>7.5342892803470007E-2</v>
      </c>
      <c r="O1139" s="48">
        <f>Calculations!V458</f>
        <v>6.2470787117839235</v>
      </c>
      <c r="P1139" s="48">
        <f>Calculations!O458</f>
        <v>9.0510957397700008E-3</v>
      </c>
      <c r="Q1139" s="48">
        <f>Calculations!T458</f>
        <v>0.75047433686580156</v>
      </c>
      <c r="R1139" s="48">
        <f>Calculations!M458</f>
        <v>4.1258262558300004E-3</v>
      </c>
      <c r="S1139" s="48">
        <f>Calculations!R458</f>
        <v>0.34209413008001327</v>
      </c>
      <c r="T1139" s="28" t="s">
        <v>2616</v>
      </c>
      <c r="U1139" s="28" t="s">
        <v>2622</v>
      </c>
      <c r="V1139" s="26" t="s">
        <v>2624</v>
      </c>
      <c r="W1139" s="35" t="s">
        <v>2629</v>
      </c>
      <c r="X1139" s="36"/>
    </row>
    <row r="1140" spans="2:24" x14ac:dyDescent="0.2">
      <c r="B1140" s="10" t="str">
        <f>Calculations!A1117</f>
        <v>SH/053</v>
      </c>
      <c r="C1140" s="10" t="str">
        <f>Calculations!B1117</f>
        <v>Land off Carlton Road, rear of Bingley Road</v>
      </c>
      <c r="D1140" s="10" t="str">
        <f>Calculations!C1117</f>
        <v>Residential</v>
      </c>
      <c r="E1140" s="48">
        <f>Calculations!D1117</f>
        <v>0.13178899999999999</v>
      </c>
      <c r="F1140" s="48">
        <f>Calculations!H1117</f>
        <v>0.13178899999999999</v>
      </c>
      <c r="G1140" s="48">
        <f>Calculations!L1117</f>
        <v>100</v>
      </c>
      <c r="H1140" s="48">
        <f>Calculations!G1117</f>
        <v>0</v>
      </c>
      <c r="I1140" s="48">
        <f>Calculations!K1117</f>
        <v>0</v>
      </c>
      <c r="J1140" s="48">
        <f>Calculations!F1117</f>
        <v>0</v>
      </c>
      <c r="K1140" s="48">
        <f>Calculations!J1117</f>
        <v>0</v>
      </c>
      <c r="L1140" s="48">
        <f>Calculations!E1117</f>
        <v>0</v>
      </c>
      <c r="M1140" s="48">
        <f>Calculations!I1117</f>
        <v>0</v>
      </c>
      <c r="N1140" s="48">
        <f>Calculations!Q1117</f>
        <v>3.57182121994E-3</v>
      </c>
      <c r="O1140" s="48">
        <f>Calculations!V1117</f>
        <v>2.7102574721258983</v>
      </c>
      <c r="P1140" s="48">
        <f>Calculations!O1117</f>
        <v>0</v>
      </c>
      <c r="Q1140" s="48">
        <f>Calculations!T1117</f>
        <v>0</v>
      </c>
      <c r="R1140" s="48">
        <f>Calculations!M1117</f>
        <v>0</v>
      </c>
      <c r="S1140" s="48">
        <f>Calculations!R1117</f>
        <v>0</v>
      </c>
      <c r="T1140" s="28" t="s">
        <v>2616</v>
      </c>
      <c r="U1140" s="28" t="s">
        <v>2622</v>
      </c>
      <c r="V1140" s="26" t="s">
        <v>2626</v>
      </c>
      <c r="W1140" s="35" t="s">
        <v>2635</v>
      </c>
      <c r="X1140" s="36"/>
    </row>
    <row r="1141" spans="2:24" x14ac:dyDescent="0.2">
      <c r="B1141" s="10" t="str">
        <f>Calculations!A1118</f>
        <v>SI/001</v>
      </c>
      <c r="C1141" s="10" t="str">
        <f>Calculations!B1118</f>
        <v>North Dene Road</v>
      </c>
      <c r="D1141" s="10" t="str">
        <f>Calculations!C1118</f>
        <v>Residential</v>
      </c>
      <c r="E1141" s="48">
        <f>Calculations!D1118</f>
        <v>1.3568199999999999</v>
      </c>
      <c r="F1141" s="48">
        <f>Calculations!H1118</f>
        <v>1.3568199999999999</v>
      </c>
      <c r="G1141" s="48">
        <f>Calculations!L1118</f>
        <v>100</v>
      </c>
      <c r="H1141" s="48">
        <f>Calculations!G1118</f>
        <v>0</v>
      </c>
      <c r="I1141" s="48">
        <f>Calculations!K1118</f>
        <v>0</v>
      </c>
      <c r="J1141" s="48">
        <f>Calculations!F1118</f>
        <v>0</v>
      </c>
      <c r="K1141" s="48">
        <f>Calculations!J1118</f>
        <v>0</v>
      </c>
      <c r="L1141" s="48">
        <f>Calculations!E1118</f>
        <v>0</v>
      </c>
      <c r="M1141" s="48">
        <f>Calculations!I1118</f>
        <v>0</v>
      </c>
      <c r="N1141" s="48">
        <f>Calculations!Q1118</f>
        <v>0.10591200434939001</v>
      </c>
      <c r="O1141" s="48">
        <f>Calculations!V1118</f>
        <v>7.8058994081300401</v>
      </c>
      <c r="P1141" s="48">
        <f>Calculations!O1118</f>
        <v>1.909359044769E-2</v>
      </c>
      <c r="Q1141" s="48">
        <f>Calculations!T1118</f>
        <v>1.4072309110781092</v>
      </c>
      <c r="R1141" s="48">
        <f>Calculations!M1118</f>
        <v>6.8710271349900001E-3</v>
      </c>
      <c r="S1141" s="48">
        <f>Calculations!R1118</f>
        <v>0.50640668143084577</v>
      </c>
      <c r="T1141" s="28" t="s">
        <v>2616</v>
      </c>
      <c r="U1141" s="28" t="s">
        <v>2622</v>
      </c>
      <c r="V1141" s="26" t="s">
        <v>2626</v>
      </c>
      <c r="W1141" s="35" t="s">
        <v>2635</v>
      </c>
      <c r="X1141" s="36"/>
    </row>
    <row r="1142" spans="2:24" x14ac:dyDescent="0.2">
      <c r="B1142" s="10" t="str">
        <f>Calculations!A1119</f>
        <v>SI/002</v>
      </c>
      <c r="C1142" s="10" t="str">
        <f>Calculations!B1119</f>
        <v>Breakmoor Avenue, Silsden</v>
      </c>
      <c r="D1142" s="10" t="str">
        <f>Calculations!C1119</f>
        <v>Residential</v>
      </c>
      <c r="E1142" s="48">
        <f>Calculations!D1119</f>
        <v>1.43011</v>
      </c>
      <c r="F1142" s="48">
        <f>Calculations!H1119</f>
        <v>1.43011</v>
      </c>
      <c r="G1142" s="48">
        <f>Calculations!L1119</f>
        <v>100</v>
      </c>
      <c r="H1142" s="48">
        <f>Calculations!G1119</f>
        <v>0</v>
      </c>
      <c r="I1142" s="48">
        <f>Calculations!K1119</f>
        <v>0</v>
      </c>
      <c r="J1142" s="48">
        <f>Calculations!F1119</f>
        <v>0</v>
      </c>
      <c r="K1142" s="48">
        <f>Calculations!J1119</f>
        <v>0</v>
      </c>
      <c r="L1142" s="48">
        <f>Calculations!E1119</f>
        <v>0</v>
      </c>
      <c r="M1142" s="48">
        <f>Calculations!I1119</f>
        <v>0</v>
      </c>
      <c r="N1142" s="48">
        <f>Calculations!Q1119</f>
        <v>0.1909312205756</v>
      </c>
      <c r="O1142" s="48">
        <f>Calculations!V1119</f>
        <v>13.350806621560579</v>
      </c>
      <c r="P1142" s="48">
        <f>Calculations!O1119</f>
        <v>0.11098433325519999</v>
      </c>
      <c r="Q1142" s="48">
        <f>Calculations!T1119</f>
        <v>7.7605452206613466</v>
      </c>
      <c r="R1142" s="48">
        <f>Calculations!M1119</f>
        <v>8.0330668628999999E-2</v>
      </c>
      <c r="S1142" s="48">
        <f>Calculations!R1119</f>
        <v>5.6170971903559863</v>
      </c>
      <c r="T1142" s="28" t="s">
        <v>2616</v>
      </c>
      <c r="U1142" s="28" t="s">
        <v>2622</v>
      </c>
      <c r="V1142" s="26" t="s">
        <v>2626</v>
      </c>
      <c r="W1142" s="35" t="s">
        <v>2635</v>
      </c>
      <c r="X1142" s="36"/>
    </row>
    <row r="1143" spans="2:24" x14ac:dyDescent="0.2">
      <c r="B1143" s="10" t="str">
        <f>Calculations!A1120</f>
        <v>SI/003</v>
      </c>
      <c r="C1143" s="10" t="str">
        <f>Calculations!B1120</f>
        <v>Brownbank Lane, Silsden</v>
      </c>
      <c r="D1143" s="10" t="str">
        <f>Calculations!C1120</f>
        <v>Residential</v>
      </c>
      <c r="E1143" s="48">
        <f>Calculations!D1120</f>
        <v>23.081499999999998</v>
      </c>
      <c r="F1143" s="48">
        <f>Calculations!H1120</f>
        <v>23.081499999999998</v>
      </c>
      <c r="G1143" s="48">
        <f>Calculations!L1120</f>
        <v>100</v>
      </c>
      <c r="H1143" s="48">
        <f>Calculations!G1120</f>
        <v>0</v>
      </c>
      <c r="I1143" s="48">
        <f>Calculations!K1120</f>
        <v>0</v>
      </c>
      <c r="J1143" s="48">
        <f>Calculations!F1120</f>
        <v>0</v>
      </c>
      <c r="K1143" s="48">
        <f>Calculations!J1120</f>
        <v>0</v>
      </c>
      <c r="L1143" s="48">
        <f>Calculations!E1120</f>
        <v>0</v>
      </c>
      <c r="M1143" s="48">
        <f>Calculations!I1120</f>
        <v>0</v>
      </c>
      <c r="N1143" s="48">
        <f>Calculations!Q1120</f>
        <v>0.55143806841069998</v>
      </c>
      <c r="O1143" s="48">
        <f>Calculations!V1120</f>
        <v>2.3890911267062367</v>
      </c>
      <c r="P1143" s="48">
        <f>Calculations!O1120</f>
        <v>6.5037951110700001E-2</v>
      </c>
      <c r="Q1143" s="48">
        <f>Calculations!T1120</f>
        <v>0.28177523605788185</v>
      </c>
      <c r="R1143" s="48">
        <f>Calculations!M1120</f>
        <v>2.8291840912300002E-2</v>
      </c>
      <c r="S1143" s="48">
        <f>Calculations!R1120</f>
        <v>0.12257366684270954</v>
      </c>
      <c r="T1143" s="28" t="s">
        <v>2616</v>
      </c>
      <c r="U1143" s="28" t="s">
        <v>2622</v>
      </c>
      <c r="V1143" s="26" t="s">
        <v>2626</v>
      </c>
      <c r="W1143" s="35" t="s">
        <v>2635</v>
      </c>
      <c r="X1143" s="36"/>
    </row>
    <row r="1144" spans="2:24" x14ac:dyDescent="0.2">
      <c r="B1144" s="10" t="str">
        <f>Calculations!A1121</f>
        <v>SI/004</v>
      </c>
      <c r="C1144" s="10" t="str">
        <f>Calculations!B1121</f>
        <v>Bolton Road Brown Bank Lane</v>
      </c>
      <c r="D1144" s="10" t="str">
        <f>Calculations!C1121</f>
        <v>Residential</v>
      </c>
      <c r="E1144" s="48">
        <f>Calculations!D1121</f>
        <v>6.3544700000000001</v>
      </c>
      <c r="F1144" s="48">
        <f>Calculations!H1121</f>
        <v>6.3544700000000001</v>
      </c>
      <c r="G1144" s="48">
        <f>Calculations!L1121</f>
        <v>100</v>
      </c>
      <c r="H1144" s="48">
        <f>Calculations!G1121</f>
        <v>0</v>
      </c>
      <c r="I1144" s="48">
        <f>Calculations!K1121</f>
        <v>0</v>
      </c>
      <c r="J1144" s="48">
        <f>Calculations!F1121</f>
        <v>0</v>
      </c>
      <c r="K1144" s="48">
        <f>Calculations!J1121</f>
        <v>0</v>
      </c>
      <c r="L1144" s="48">
        <f>Calculations!E1121</f>
        <v>0</v>
      </c>
      <c r="M1144" s="48">
        <f>Calculations!I1121</f>
        <v>0</v>
      </c>
      <c r="N1144" s="48">
        <f>Calculations!Q1121</f>
        <v>0.13472866706799999</v>
      </c>
      <c r="O1144" s="48">
        <f>Calculations!V1121</f>
        <v>2.1202187919370141</v>
      </c>
      <c r="P1144" s="48">
        <f>Calculations!O1121</f>
        <v>0</v>
      </c>
      <c r="Q1144" s="48">
        <f>Calculations!T1121</f>
        <v>0</v>
      </c>
      <c r="R1144" s="48">
        <f>Calculations!M1121</f>
        <v>0</v>
      </c>
      <c r="S1144" s="48">
        <f>Calculations!R1121</f>
        <v>0</v>
      </c>
      <c r="T1144" s="28" t="s">
        <v>2616</v>
      </c>
      <c r="U1144" s="28" t="s">
        <v>2622</v>
      </c>
      <c r="V1144" s="26" t="s">
        <v>2626</v>
      </c>
      <c r="W1144" s="35" t="s">
        <v>2635</v>
      </c>
      <c r="X1144" s="36"/>
    </row>
    <row r="1145" spans="2:24" x14ac:dyDescent="0.2">
      <c r="B1145" s="10" t="str">
        <f>Calculations!A1122</f>
        <v>SI/005A</v>
      </c>
      <c r="C1145" s="10" t="str">
        <f>Calculations!B1122</f>
        <v>Wayside Mews</v>
      </c>
      <c r="D1145" s="10" t="str">
        <f>Calculations!C1122</f>
        <v>Residential</v>
      </c>
      <c r="E1145" s="48">
        <f>Calculations!D1122</f>
        <v>0.43597000000000002</v>
      </c>
      <c r="F1145" s="48">
        <f>Calculations!H1122</f>
        <v>0.43597000000000002</v>
      </c>
      <c r="G1145" s="48">
        <f>Calculations!L1122</f>
        <v>100</v>
      </c>
      <c r="H1145" s="48">
        <f>Calculations!G1122</f>
        <v>0</v>
      </c>
      <c r="I1145" s="48">
        <f>Calculations!K1122</f>
        <v>0</v>
      </c>
      <c r="J1145" s="48">
        <f>Calculations!F1122</f>
        <v>0</v>
      </c>
      <c r="K1145" s="48">
        <f>Calculations!J1122</f>
        <v>0</v>
      </c>
      <c r="L1145" s="48">
        <f>Calculations!E1122</f>
        <v>0</v>
      </c>
      <c r="M1145" s="48">
        <f>Calculations!I1122</f>
        <v>0</v>
      </c>
      <c r="N1145" s="48">
        <f>Calculations!Q1122</f>
        <v>0</v>
      </c>
      <c r="O1145" s="48">
        <f>Calculations!V1122</f>
        <v>0</v>
      </c>
      <c r="P1145" s="48">
        <f>Calculations!O1122</f>
        <v>0</v>
      </c>
      <c r="Q1145" s="48">
        <f>Calculations!T1122</f>
        <v>0</v>
      </c>
      <c r="R1145" s="48">
        <f>Calculations!M1122</f>
        <v>0</v>
      </c>
      <c r="S1145" s="48">
        <f>Calculations!R1122</f>
        <v>0</v>
      </c>
      <c r="T1145" s="28" t="s">
        <v>2616</v>
      </c>
      <c r="U1145" s="28" t="s">
        <v>2622</v>
      </c>
      <c r="V1145" s="26" t="s">
        <v>2627</v>
      </c>
      <c r="W1145" s="35" t="s">
        <v>2631</v>
      </c>
      <c r="X1145" s="36"/>
    </row>
    <row r="1146" spans="2:24" x14ac:dyDescent="0.2">
      <c r="B1146" s="10" t="str">
        <f>Calculations!A1123</f>
        <v>SI/005B</v>
      </c>
      <c r="C1146" s="10" t="str">
        <f>Calculations!B1123</f>
        <v>Daisy Hill</v>
      </c>
      <c r="D1146" s="10" t="str">
        <f>Calculations!C1123</f>
        <v>Residential</v>
      </c>
      <c r="E1146" s="48">
        <f>Calculations!D1123</f>
        <v>0.80271000000000003</v>
      </c>
      <c r="F1146" s="48">
        <f>Calculations!H1123</f>
        <v>0.80271000000000003</v>
      </c>
      <c r="G1146" s="48">
        <f>Calculations!L1123</f>
        <v>100</v>
      </c>
      <c r="H1146" s="48">
        <f>Calculations!G1123</f>
        <v>0</v>
      </c>
      <c r="I1146" s="48">
        <f>Calculations!K1123</f>
        <v>0</v>
      </c>
      <c r="J1146" s="48">
        <f>Calculations!F1123</f>
        <v>0</v>
      </c>
      <c r="K1146" s="48">
        <f>Calculations!J1123</f>
        <v>0</v>
      </c>
      <c r="L1146" s="48">
        <f>Calculations!E1123</f>
        <v>0</v>
      </c>
      <c r="M1146" s="48">
        <f>Calculations!I1123</f>
        <v>0</v>
      </c>
      <c r="N1146" s="48">
        <f>Calculations!Q1123</f>
        <v>0</v>
      </c>
      <c r="O1146" s="48">
        <f>Calculations!V1123</f>
        <v>0</v>
      </c>
      <c r="P1146" s="48">
        <f>Calculations!O1123</f>
        <v>0</v>
      </c>
      <c r="Q1146" s="48">
        <f>Calculations!T1123</f>
        <v>0</v>
      </c>
      <c r="R1146" s="48">
        <f>Calculations!M1123</f>
        <v>0</v>
      </c>
      <c r="S1146" s="48">
        <f>Calculations!R1123</f>
        <v>0</v>
      </c>
      <c r="T1146" s="28" t="s">
        <v>2616</v>
      </c>
      <c r="U1146" s="28" t="s">
        <v>2622</v>
      </c>
      <c r="V1146" s="26" t="s">
        <v>2627</v>
      </c>
      <c r="W1146" s="35" t="s">
        <v>2631</v>
      </c>
      <c r="X1146" s="36"/>
    </row>
    <row r="1147" spans="2:24" x14ac:dyDescent="0.2">
      <c r="B1147" s="10" t="str">
        <f>Calculations!A1124</f>
        <v>SI/005C</v>
      </c>
      <c r="C1147" s="10" t="str">
        <f>Calculations!B1124</f>
        <v>Middleway</v>
      </c>
      <c r="D1147" s="10" t="str">
        <f>Calculations!C1124</f>
        <v>Residential</v>
      </c>
      <c r="E1147" s="48">
        <f>Calculations!D1124</f>
        <v>0.73314699999999999</v>
      </c>
      <c r="F1147" s="48">
        <f>Calculations!H1124</f>
        <v>0.73314699999999999</v>
      </c>
      <c r="G1147" s="48">
        <f>Calculations!L1124</f>
        <v>100</v>
      </c>
      <c r="H1147" s="48">
        <f>Calculations!G1124</f>
        <v>0</v>
      </c>
      <c r="I1147" s="48">
        <f>Calculations!K1124</f>
        <v>0</v>
      </c>
      <c r="J1147" s="48">
        <f>Calculations!F1124</f>
        <v>0</v>
      </c>
      <c r="K1147" s="48">
        <f>Calculations!J1124</f>
        <v>0</v>
      </c>
      <c r="L1147" s="48">
        <f>Calculations!E1124</f>
        <v>0</v>
      </c>
      <c r="M1147" s="48">
        <f>Calculations!I1124</f>
        <v>0</v>
      </c>
      <c r="N1147" s="48">
        <f>Calculations!Q1124</f>
        <v>0</v>
      </c>
      <c r="O1147" s="48">
        <f>Calculations!V1124</f>
        <v>0</v>
      </c>
      <c r="P1147" s="48">
        <f>Calculations!O1124</f>
        <v>0</v>
      </c>
      <c r="Q1147" s="48">
        <f>Calculations!T1124</f>
        <v>0</v>
      </c>
      <c r="R1147" s="48">
        <f>Calculations!M1124</f>
        <v>0</v>
      </c>
      <c r="S1147" s="48">
        <f>Calculations!R1124</f>
        <v>0</v>
      </c>
      <c r="T1147" s="28" t="s">
        <v>2616</v>
      </c>
      <c r="U1147" s="28" t="s">
        <v>2622</v>
      </c>
      <c r="V1147" s="26" t="s">
        <v>2627</v>
      </c>
      <c r="W1147" s="35" t="s">
        <v>2631</v>
      </c>
      <c r="X1147" s="36"/>
    </row>
    <row r="1148" spans="2:24" x14ac:dyDescent="0.2">
      <c r="B1148" s="10" t="str">
        <f>Calculations!A1125</f>
        <v>SI/006</v>
      </c>
      <c r="C1148" s="10" t="str">
        <f>Calculations!B1125</f>
        <v>Hainsworth Road</v>
      </c>
      <c r="D1148" s="10" t="str">
        <f>Calculations!C1125</f>
        <v>Residential</v>
      </c>
      <c r="E1148" s="48">
        <f>Calculations!D1125</f>
        <v>11.290100000000001</v>
      </c>
      <c r="F1148" s="48">
        <f>Calculations!H1125</f>
        <v>10.244083165730002</v>
      </c>
      <c r="G1148" s="48">
        <f>Calculations!L1125</f>
        <v>90.735096816945841</v>
      </c>
      <c r="H1148" s="48">
        <f>Calculations!G1125</f>
        <v>0.73792499872899997</v>
      </c>
      <c r="I1148" s="48">
        <f>Calculations!K1125</f>
        <v>6.5360359848805585</v>
      </c>
      <c r="J1148" s="48">
        <f>Calculations!F1125</f>
        <v>0.109292050305</v>
      </c>
      <c r="K1148" s="48">
        <f>Calculations!J1125</f>
        <v>0.96803438680791132</v>
      </c>
      <c r="L1148" s="48">
        <f>Calculations!E1125</f>
        <v>0.198799785236</v>
      </c>
      <c r="M1148" s="48">
        <f>Calculations!I1125</f>
        <v>1.7608328113657097</v>
      </c>
      <c r="N1148" s="48">
        <f>Calculations!Q1125</f>
        <v>1.4188595999578999</v>
      </c>
      <c r="O1148" s="48">
        <f>Calculations!V1125</f>
        <v>12.567289926199942</v>
      </c>
      <c r="P1148" s="48">
        <f>Calculations!O1125</f>
        <v>0.31523578507790001</v>
      </c>
      <c r="Q1148" s="48">
        <f>Calculations!T1125</f>
        <v>2.7921434272318226</v>
      </c>
      <c r="R1148" s="48">
        <f>Calculations!M1125</f>
        <v>6.4790822900900005E-2</v>
      </c>
      <c r="S1148" s="48">
        <f>Calculations!R1125</f>
        <v>0.57387288775918721</v>
      </c>
      <c r="T1148" s="28" t="s">
        <v>2616</v>
      </c>
      <c r="U1148" s="28" t="s">
        <v>2622</v>
      </c>
      <c r="V1148" s="26" t="s">
        <v>2625</v>
      </c>
      <c r="W1148" s="35" t="s">
        <v>2630</v>
      </c>
      <c r="X1148" s="36"/>
    </row>
    <row r="1149" spans="2:24" x14ac:dyDescent="0.2">
      <c r="B1149" s="10" t="str">
        <f>Calculations!A350</f>
        <v>IL/001</v>
      </c>
      <c r="C1149" s="10" t="str">
        <f>Calculations!B350</f>
        <v>Leeds Road</v>
      </c>
      <c r="D1149" s="10" t="str">
        <f>Calculations!C350</f>
        <v>Residential</v>
      </c>
      <c r="E1149" s="48">
        <f>Calculations!D350</f>
        <v>2.1213000000000002</v>
      </c>
      <c r="F1149" s="48">
        <f>Calculations!H350</f>
        <v>0.2241909554256781</v>
      </c>
      <c r="G1149" s="48">
        <f>Calculations!L350</f>
        <v>10.568564343830579</v>
      </c>
      <c r="H1149" s="48">
        <f>Calculations!G350</f>
        <v>1.4362772432199999E-4</v>
      </c>
      <c r="I1149" s="48">
        <f>Calculations!K350</f>
        <v>6.7707407873473799E-3</v>
      </c>
      <c r="J1149" s="48">
        <f>Calculations!F350</f>
        <v>1.8969654168500001</v>
      </c>
      <c r="K1149" s="48">
        <f>Calculations!J350</f>
        <v>89.424664915382067</v>
      </c>
      <c r="L1149" s="48">
        <f>Calculations!E350</f>
        <v>0</v>
      </c>
      <c r="M1149" s="48">
        <f>Calculations!I350</f>
        <v>0</v>
      </c>
      <c r="N1149" s="48">
        <f>Calculations!Q350</f>
        <v>0.89673208893659995</v>
      </c>
      <c r="O1149" s="48">
        <f>Calculations!V350</f>
        <v>42.272761464036194</v>
      </c>
      <c r="P1149" s="48">
        <f>Calculations!O350</f>
        <v>0.2006552203436</v>
      </c>
      <c r="Q1149" s="48">
        <f>Calculations!T350</f>
        <v>9.4590685119313616</v>
      </c>
      <c r="R1149" s="48">
        <f>Calculations!M350</f>
        <v>7.8797004770600004E-2</v>
      </c>
      <c r="S1149" s="48">
        <f>Calculations!R350</f>
        <v>3.7145620501862062</v>
      </c>
      <c r="T1149" s="28" t="s">
        <v>2616</v>
      </c>
      <c r="U1149" s="28" t="s">
        <v>2622</v>
      </c>
      <c r="V1149" s="26" t="s">
        <v>2624</v>
      </c>
      <c r="W1149" s="35" t="s">
        <v>2629</v>
      </c>
      <c r="X1149" s="36"/>
    </row>
    <row r="1150" spans="2:24" x14ac:dyDescent="0.2">
      <c r="B1150" s="10" t="str">
        <f>Calculations!A1127</f>
        <v>SI/008</v>
      </c>
      <c r="C1150" s="10" t="str">
        <f>Calculations!B1127</f>
        <v>Woodside Road</v>
      </c>
      <c r="D1150" s="10" t="str">
        <f>Calculations!C1127</f>
        <v>Residential</v>
      </c>
      <c r="E1150" s="48">
        <f>Calculations!D1127</f>
        <v>5.5564099999999996</v>
      </c>
      <c r="F1150" s="48">
        <f>Calculations!H1127</f>
        <v>5.5564099999999996</v>
      </c>
      <c r="G1150" s="48">
        <f>Calculations!L1127</f>
        <v>100</v>
      </c>
      <c r="H1150" s="48">
        <f>Calculations!G1127</f>
        <v>0</v>
      </c>
      <c r="I1150" s="48">
        <f>Calculations!K1127</f>
        <v>0</v>
      </c>
      <c r="J1150" s="48">
        <f>Calculations!F1127</f>
        <v>0</v>
      </c>
      <c r="K1150" s="48">
        <f>Calculations!J1127</f>
        <v>0</v>
      </c>
      <c r="L1150" s="48">
        <f>Calculations!E1127</f>
        <v>0</v>
      </c>
      <c r="M1150" s="48">
        <f>Calculations!I1127</f>
        <v>0</v>
      </c>
      <c r="N1150" s="48">
        <f>Calculations!Q1127</f>
        <v>2.2317567549100002E-2</v>
      </c>
      <c r="O1150" s="48">
        <f>Calculations!V1127</f>
        <v>0.40165444143070805</v>
      </c>
      <c r="P1150" s="48">
        <f>Calculations!O1127</f>
        <v>0</v>
      </c>
      <c r="Q1150" s="48">
        <f>Calculations!T1127</f>
        <v>0</v>
      </c>
      <c r="R1150" s="48">
        <f>Calculations!M1127</f>
        <v>0</v>
      </c>
      <c r="S1150" s="48">
        <f>Calculations!R1127</f>
        <v>0</v>
      </c>
      <c r="T1150" s="28" t="s">
        <v>2616</v>
      </c>
      <c r="U1150" s="28" t="s">
        <v>2622</v>
      </c>
      <c r="V1150" s="26" t="s">
        <v>2626</v>
      </c>
      <c r="W1150" s="35" t="s">
        <v>2635</v>
      </c>
      <c r="X1150" s="36"/>
    </row>
    <row r="1151" spans="2:24" x14ac:dyDescent="0.2">
      <c r="B1151" s="10" t="str">
        <f>Calculations!A1128</f>
        <v>SI/009</v>
      </c>
      <c r="C1151" s="10" t="str">
        <f>Calculations!B1128</f>
        <v>Westerly Crescent, Silsden</v>
      </c>
      <c r="D1151" s="10" t="str">
        <f>Calculations!C1128</f>
        <v>Residential</v>
      </c>
      <c r="E1151" s="48">
        <f>Calculations!D1128</f>
        <v>1.4784200000000001</v>
      </c>
      <c r="F1151" s="48">
        <f>Calculations!H1128</f>
        <v>1.4784200000000001</v>
      </c>
      <c r="G1151" s="48">
        <f>Calculations!L1128</f>
        <v>100</v>
      </c>
      <c r="H1151" s="48">
        <f>Calculations!G1128</f>
        <v>0</v>
      </c>
      <c r="I1151" s="48">
        <f>Calculations!K1128</f>
        <v>0</v>
      </c>
      <c r="J1151" s="48">
        <f>Calculations!F1128</f>
        <v>0</v>
      </c>
      <c r="K1151" s="48">
        <f>Calculations!J1128</f>
        <v>0</v>
      </c>
      <c r="L1151" s="48">
        <f>Calculations!E1128</f>
        <v>0</v>
      </c>
      <c r="M1151" s="48">
        <f>Calculations!I1128</f>
        <v>0</v>
      </c>
      <c r="N1151" s="48">
        <f>Calculations!Q1128</f>
        <v>0</v>
      </c>
      <c r="O1151" s="48">
        <f>Calculations!V1128</f>
        <v>0</v>
      </c>
      <c r="P1151" s="48">
        <f>Calculations!O1128</f>
        <v>0</v>
      </c>
      <c r="Q1151" s="48">
        <f>Calculations!T1128</f>
        <v>0</v>
      </c>
      <c r="R1151" s="48">
        <f>Calculations!M1128</f>
        <v>0</v>
      </c>
      <c r="S1151" s="48">
        <f>Calculations!R1128</f>
        <v>0</v>
      </c>
      <c r="T1151" s="28" t="s">
        <v>2616</v>
      </c>
      <c r="U1151" s="28" t="s">
        <v>2622</v>
      </c>
      <c r="V1151" s="26" t="s">
        <v>2626</v>
      </c>
      <c r="W1151" s="35" t="s">
        <v>2635</v>
      </c>
      <c r="X1151" s="36"/>
    </row>
    <row r="1152" spans="2:24" x14ac:dyDescent="0.2">
      <c r="B1152" s="10" t="str">
        <f>Calculations!A1129</f>
        <v>SI/010</v>
      </c>
      <c r="C1152" s="10" t="str">
        <f>Calculations!B1129</f>
        <v>Skipton Old Road, Silsden</v>
      </c>
      <c r="D1152" s="10" t="str">
        <f>Calculations!C1129</f>
        <v>Residential</v>
      </c>
      <c r="E1152" s="48">
        <f>Calculations!D1129</f>
        <v>1.1453599999999999</v>
      </c>
      <c r="F1152" s="48">
        <f>Calculations!H1129</f>
        <v>1.1453599999999999</v>
      </c>
      <c r="G1152" s="48">
        <f>Calculations!L1129</f>
        <v>100</v>
      </c>
      <c r="H1152" s="48">
        <f>Calculations!G1129</f>
        <v>0</v>
      </c>
      <c r="I1152" s="48">
        <f>Calculations!K1129</f>
        <v>0</v>
      </c>
      <c r="J1152" s="48">
        <f>Calculations!F1129</f>
        <v>0</v>
      </c>
      <c r="K1152" s="48">
        <f>Calculations!J1129</f>
        <v>0</v>
      </c>
      <c r="L1152" s="48">
        <f>Calculations!E1129</f>
        <v>0</v>
      </c>
      <c r="M1152" s="48">
        <f>Calculations!I1129</f>
        <v>0</v>
      </c>
      <c r="N1152" s="48">
        <f>Calculations!Q1129</f>
        <v>0</v>
      </c>
      <c r="O1152" s="48">
        <f>Calculations!V1129</f>
        <v>0</v>
      </c>
      <c r="P1152" s="48">
        <f>Calculations!O1129</f>
        <v>0</v>
      </c>
      <c r="Q1152" s="48">
        <f>Calculations!T1129</f>
        <v>0</v>
      </c>
      <c r="R1152" s="48">
        <f>Calculations!M1129</f>
        <v>0</v>
      </c>
      <c r="S1152" s="48">
        <f>Calculations!R1129</f>
        <v>0</v>
      </c>
      <c r="T1152" s="28" t="s">
        <v>2616</v>
      </c>
      <c r="U1152" s="28" t="s">
        <v>2622</v>
      </c>
      <c r="V1152" s="26" t="s">
        <v>2626</v>
      </c>
      <c r="W1152" s="35" t="s">
        <v>2635</v>
      </c>
      <c r="X1152" s="36"/>
    </row>
    <row r="1153" spans="2:24" x14ac:dyDescent="0.2">
      <c r="B1153" s="10" t="str">
        <f>Calculations!A1130</f>
        <v>SI/011</v>
      </c>
      <c r="C1153" s="10" t="str">
        <f>Calculations!B1130</f>
        <v>Skipton Road, Silsden</v>
      </c>
      <c r="D1153" s="10" t="str">
        <f>Calculations!C1130</f>
        <v>Residential</v>
      </c>
      <c r="E1153" s="48">
        <f>Calculations!D1130</f>
        <v>2.14385</v>
      </c>
      <c r="F1153" s="48">
        <f>Calculations!H1130</f>
        <v>2.14385</v>
      </c>
      <c r="G1153" s="48">
        <f>Calculations!L1130</f>
        <v>100</v>
      </c>
      <c r="H1153" s="48">
        <f>Calculations!G1130</f>
        <v>0</v>
      </c>
      <c r="I1153" s="48">
        <f>Calculations!K1130</f>
        <v>0</v>
      </c>
      <c r="J1153" s="48">
        <f>Calculations!F1130</f>
        <v>0</v>
      </c>
      <c r="K1153" s="48">
        <f>Calculations!J1130</f>
        <v>0</v>
      </c>
      <c r="L1153" s="48">
        <f>Calculations!E1130</f>
        <v>0</v>
      </c>
      <c r="M1153" s="48">
        <f>Calculations!I1130</f>
        <v>0</v>
      </c>
      <c r="N1153" s="48">
        <f>Calculations!Q1130</f>
        <v>0</v>
      </c>
      <c r="O1153" s="48">
        <f>Calculations!V1130</f>
        <v>0</v>
      </c>
      <c r="P1153" s="48">
        <f>Calculations!O1130</f>
        <v>0</v>
      </c>
      <c r="Q1153" s="48">
        <f>Calculations!T1130</f>
        <v>0</v>
      </c>
      <c r="R1153" s="48">
        <f>Calculations!M1130</f>
        <v>0</v>
      </c>
      <c r="S1153" s="48">
        <f>Calculations!R1130</f>
        <v>0</v>
      </c>
      <c r="T1153" s="28" t="s">
        <v>2616</v>
      </c>
      <c r="U1153" s="28" t="s">
        <v>2622</v>
      </c>
      <c r="V1153" s="26" t="s">
        <v>2626</v>
      </c>
      <c r="W1153" s="35" t="s">
        <v>2635</v>
      </c>
      <c r="X1153" s="36"/>
    </row>
    <row r="1154" spans="2:24" x14ac:dyDescent="0.2">
      <c r="B1154" s="10" t="str">
        <f>Calculations!A1131</f>
        <v>SI/012</v>
      </c>
      <c r="C1154" s="10" t="str">
        <f>Calculations!B1131</f>
        <v>Sykes Lane</v>
      </c>
      <c r="D1154" s="10" t="str">
        <f>Calculations!C1131</f>
        <v>Residential</v>
      </c>
      <c r="E1154" s="48">
        <f>Calculations!D1131</f>
        <v>1.5485899999999999</v>
      </c>
      <c r="F1154" s="48">
        <f>Calculations!H1131</f>
        <v>1.5485899999999999</v>
      </c>
      <c r="G1154" s="48">
        <f>Calculations!L1131</f>
        <v>100</v>
      </c>
      <c r="H1154" s="48">
        <f>Calculations!G1131</f>
        <v>0</v>
      </c>
      <c r="I1154" s="48">
        <f>Calculations!K1131</f>
        <v>0</v>
      </c>
      <c r="J1154" s="48">
        <f>Calculations!F1131</f>
        <v>0</v>
      </c>
      <c r="K1154" s="48">
        <f>Calculations!J1131</f>
        <v>0</v>
      </c>
      <c r="L1154" s="48">
        <f>Calculations!E1131</f>
        <v>0</v>
      </c>
      <c r="M1154" s="48">
        <f>Calculations!I1131</f>
        <v>0</v>
      </c>
      <c r="N1154" s="48">
        <f>Calculations!Q1131</f>
        <v>0.32053523718980004</v>
      </c>
      <c r="O1154" s="48">
        <f>Calculations!V1131</f>
        <v>20.69852169972685</v>
      </c>
      <c r="P1154" s="48">
        <f>Calculations!O1131</f>
        <v>1.7823533999799999E-2</v>
      </c>
      <c r="Q1154" s="48">
        <f>Calculations!T1131</f>
        <v>1.1509524147643986</v>
      </c>
      <c r="R1154" s="48">
        <f>Calculations!M1131</f>
        <v>0</v>
      </c>
      <c r="S1154" s="48">
        <f>Calculations!R1131</f>
        <v>0</v>
      </c>
      <c r="T1154" s="28" t="s">
        <v>2616</v>
      </c>
      <c r="U1154" s="28" t="s">
        <v>2622</v>
      </c>
      <c r="V1154" s="26" t="s">
        <v>2626</v>
      </c>
      <c r="W1154" s="35" t="s">
        <v>2635</v>
      </c>
      <c r="X1154" s="36"/>
    </row>
    <row r="1155" spans="2:24" x14ac:dyDescent="0.2">
      <c r="B1155" s="10" t="str">
        <f>Calculations!A192</f>
        <v>CC/089</v>
      </c>
      <c r="C1155" s="10" t="str">
        <f>Calculations!B192</f>
        <v>Arndale House, Charles Street</v>
      </c>
      <c r="D1155" s="10" t="str">
        <f>Calculations!C192</f>
        <v>Residential</v>
      </c>
      <c r="E1155" s="48">
        <f>Calculations!D192</f>
        <v>0.213834</v>
      </c>
      <c r="F1155" s="48">
        <f>Calculations!H192</f>
        <v>4.0049899999172744E-7</v>
      </c>
      <c r="G1155" s="48">
        <f>Calculations!L192</f>
        <v>1.8729434981889102E-4</v>
      </c>
      <c r="H1155" s="48">
        <f>Calculations!G192</f>
        <v>0</v>
      </c>
      <c r="I1155" s="48">
        <f>Calculations!K192</f>
        <v>0</v>
      </c>
      <c r="J1155" s="48">
        <f>Calculations!F192</f>
        <v>0.213833599501</v>
      </c>
      <c r="K1155" s="48">
        <f>Calculations!J192</f>
        <v>99.999812705650186</v>
      </c>
      <c r="L1155" s="48">
        <f>Calculations!E192</f>
        <v>0</v>
      </c>
      <c r="M1155" s="48">
        <f>Calculations!I192</f>
        <v>0</v>
      </c>
      <c r="N1155" s="48">
        <f>Calculations!Q192</f>
        <v>0.21383368157847218</v>
      </c>
      <c r="O1155" s="48">
        <f>Calculations!V192</f>
        <v>99.999851089383441</v>
      </c>
      <c r="P1155" s="48">
        <f>Calculations!O192</f>
        <v>4.0280481947217999E-4</v>
      </c>
      <c r="Q1155" s="48">
        <f>Calculations!T192</f>
        <v>0.18837267201295396</v>
      </c>
      <c r="R1155" s="48">
        <f>Calculations!M192</f>
        <v>2.2500000111800002E-6</v>
      </c>
      <c r="S1155" s="48">
        <f>Calculations!R192</f>
        <v>1.052218080931938E-3</v>
      </c>
      <c r="T1155" s="28" t="s">
        <v>2616</v>
      </c>
      <c r="U1155" s="28" t="s">
        <v>2622</v>
      </c>
      <c r="V1155" s="26" t="s">
        <v>2624</v>
      </c>
      <c r="W1155" s="35" t="s">
        <v>2629</v>
      </c>
      <c r="X1155" s="36"/>
    </row>
    <row r="1156" spans="2:24" x14ac:dyDescent="0.2">
      <c r="B1156" s="10" t="str">
        <f>Calculations!A1133</f>
        <v>SI/015</v>
      </c>
      <c r="C1156" s="10" t="str">
        <f>Calculations!B1133</f>
        <v>Land off Hainsworth Road</v>
      </c>
      <c r="D1156" s="10" t="str">
        <f>Calculations!C1133</f>
        <v>Residential</v>
      </c>
      <c r="E1156" s="48">
        <f>Calculations!D1133</f>
        <v>11.435</v>
      </c>
      <c r="F1156" s="48">
        <f>Calculations!H1133</f>
        <v>6.8806232391139996</v>
      </c>
      <c r="G1156" s="48">
        <f>Calculations!L1133</f>
        <v>60.171606813414947</v>
      </c>
      <c r="H1156" s="48">
        <f>Calculations!G1133</f>
        <v>1.9457365044499999</v>
      </c>
      <c r="I1156" s="48">
        <f>Calculations!K1133</f>
        <v>17.015623125929164</v>
      </c>
      <c r="J1156" s="48">
        <f>Calculations!F1133</f>
        <v>0.260166706666</v>
      </c>
      <c r="K1156" s="48">
        <f>Calculations!J1133</f>
        <v>2.2751788951989504</v>
      </c>
      <c r="L1156" s="48">
        <f>Calculations!E1133</f>
        <v>2.34847354977</v>
      </c>
      <c r="M1156" s="48">
        <f>Calculations!I1133</f>
        <v>20.537591165456931</v>
      </c>
      <c r="N1156" s="48">
        <f>Calculations!Q1133</f>
        <v>3.0521841958950002</v>
      </c>
      <c r="O1156" s="48">
        <f>Calculations!V1133</f>
        <v>26.691597690380416</v>
      </c>
      <c r="P1156" s="48">
        <f>Calculations!O1133</f>
        <v>1.104735467055</v>
      </c>
      <c r="Q1156" s="48">
        <f>Calculations!T1133</f>
        <v>9.6610010236554444</v>
      </c>
      <c r="R1156" s="48">
        <f>Calculations!M1133</f>
        <v>0.81073301180099999</v>
      </c>
      <c r="S1156" s="48">
        <f>Calculations!R1133</f>
        <v>7.0899257700131173</v>
      </c>
      <c r="T1156" s="28" t="s">
        <v>2616</v>
      </c>
      <c r="U1156" s="28" t="s">
        <v>2622</v>
      </c>
      <c r="V1156" s="26" t="s">
        <v>2623</v>
      </c>
      <c r="W1156" s="35" t="s">
        <v>2633</v>
      </c>
      <c r="X1156" s="36"/>
    </row>
    <row r="1157" spans="2:24" x14ac:dyDescent="0.2">
      <c r="B1157" s="10" t="str">
        <f>Calculations!A1134</f>
        <v>SI/016</v>
      </c>
      <c r="C1157" s="10" t="str">
        <f>Calculations!B1134</f>
        <v>132 Skipton Road</v>
      </c>
      <c r="D1157" s="10" t="str">
        <f>Calculations!C1134</f>
        <v>Residential</v>
      </c>
      <c r="E1157" s="48">
        <f>Calculations!D1134</f>
        <v>0.43385800000000002</v>
      </c>
      <c r="F1157" s="48">
        <f>Calculations!H1134</f>
        <v>0.43385800000000002</v>
      </c>
      <c r="G1157" s="48">
        <f>Calculations!L1134</f>
        <v>100</v>
      </c>
      <c r="H1157" s="48">
        <f>Calculations!G1134</f>
        <v>0</v>
      </c>
      <c r="I1157" s="48">
        <f>Calculations!K1134</f>
        <v>0</v>
      </c>
      <c r="J1157" s="48">
        <f>Calculations!F1134</f>
        <v>0</v>
      </c>
      <c r="K1157" s="48">
        <f>Calculations!J1134</f>
        <v>0</v>
      </c>
      <c r="L1157" s="48">
        <f>Calculations!E1134</f>
        <v>0</v>
      </c>
      <c r="M1157" s="48">
        <f>Calculations!I1134</f>
        <v>0</v>
      </c>
      <c r="N1157" s="48">
        <f>Calculations!Q1134</f>
        <v>0</v>
      </c>
      <c r="O1157" s="48">
        <f>Calculations!V1134</f>
        <v>0</v>
      </c>
      <c r="P1157" s="48">
        <f>Calculations!O1134</f>
        <v>0</v>
      </c>
      <c r="Q1157" s="48">
        <f>Calculations!T1134</f>
        <v>0</v>
      </c>
      <c r="R1157" s="48">
        <f>Calculations!M1134</f>
        <v>0</v>
      </c>
      <c r="S1157" s="48">
        <f>Calculations!R1134</f>
        <v>0</v>
      </c>
      <c r="T1157" s="28" t="s">
        <v>2616</v>
      </c>
      <c r="U1157" s="28" t="s">
        <v>2622</v>
      </c>
      <c r="V1157" s="26" t="s">
        <v>2627</v>
      </c>
      <c r="W1157" s="35" t="s">
        <v>2631</v>
      </c>
      <c r="X1157" s="36"/>
    </row>
    <row r="1158" spans="2:24" x14ac:dyDescent="0.2">
      <c r="B1158" s="10" t="str">
        <f>Calculations!A1135</f>
        <v>SI/017</v>
      </c>
      <c r="C1158" s="10" t="str">
        <f>Calculations!B1135</f>
        <v>Keighley Road</v>
      </c>
      <c r="D1158" s="10" t="str">
        <f>Calculations!C1135</f>
        <v>Residential</v>
      </c>
      <c r="E1158" s="48">
        <f>Calculations!D1135</f>
        <v>0.30817</v>
      </c>
      <c r="F1158" s="48">
        <f>Calculations!H1135</f>
        <v>0.29155739826591998</v>
      </c>
      <c r="G1158" s="48">
        <f>Calculations!L1135</f>
        <v>94.609273539254303</v>
      </c>
      <c r="H1158" s="48">
        <f>Calculations!G1135</f>
        <v>7.6945209917499997E-3</v>
      </c>
      <c r="I1158" s="48">
        <f>Calculations!K1135</f>
        <v>2.4968429736022322</v>
      </c>
      <c r="J1158" s="48">
        <f>Calculations!F1135</f>
        <v>8.9180807423299997E-3</v>
      </c>
      <c r="K1158" s="48">
        <f>Calculations!J1135</f>
        <v>2.89388348714346</v>
      </c>
      <c r="L1158" s="48">
        <f>Calculations!E1135</f>
        <v>0</v>
      </c>
      <c r="M1158" s="48">
        <f>Calculations!I1135</f>
        <v>0</v>
      </c>
      <c r="N1158" s="48">
        <f>Calculations!Q1135</f>
        <v>5.6649999972400002E-5</v>
      </c>
      <c r="O1158" s="48">
        <f>Calculations!V1135</f>
        <v>1.8382710832462602E-2</v>
      </c>
      <c r="P1158" s="48">
        <f>Calculations!O1135</f>
        <v>0</v>
      </c>
      <c r="Q1158" s="48">
        <f>Calculations!T1135</f>
        <v>0</v>
      </c>
      <c r="R1158" s="48">
        <f>Calculations!M1135</f>
        <v>0</v>
      </c>
      <c r="S1158" s="48">
        <f>Calculations!R1135</f>
        <v>0</v>
      </c>
      <c r="T1158" s="28" t="s">
        <v>2616</v>
      </c>
      <c r="U1158" s="28" t="s">
        <v>2622</v>
      </c>
      <c r="V1158" s="26" t="s">
        <v>2625</v>
      </c>
      <c r="W1158" s="35" t="s">
        <v>2630</v>
      </c>
      <c r="X1158" s="36"/>
    </row>
    <row r="1159" spans="2:24" x14ac:dyDescent="0.2">
      <c r="B1159" s="10" t="str">
        <f>Calculations!A478</f>
        <v>KY/088</v>
      </c>
      <c r="C1159" s="10" t="str">
        <f>Calculations!B478</f>
        <v>Florist Street, Stockbridge</v>
      </c>
      <c r="D1159" s="10" t="str">
        <f>Calculations!C478</f>
        <v>Residential</v>
      </c>
      <c r="E1159" s="48">
        <f>Calculations!D478</f>
        <v>0.110108</v>
      </c>
      <c r="F1159" s="48">
        <f>Calculations!H478</f>
        <v>-1.8361799999921935E-7</v>
      </c>
      <c r="G1159" s="48">
        <f>Calculations!L478</f>
        <v>-1.6676172485125454E-4</v>
      </c>
      <c r="H1159" s="48">
        <f>Calculations!G478</f>
        <v>0</v>
      </c>
      <c r="I1159" s="48">
        <f>Calculations!K478</f>
        <v>0</v>
      </c>
      <c r="J1159" s="48">
        <f>Calculations!F478</f>
        <v>0.110108183618</v>
      </c>
      <c r="K1159" s="48">
        <f>Calculations!J478</f>
        <v>100.00016676172486</v>
      </c>
      <c r="L1159" s="48">
        <f>Calculations!E478</f>
        <v>0</v>
      </c>
      <c r="M1159" s="48">
        <f>Calculations!I478</f>
        <v>0</v>
      </c>
      <c r="N1159" s="48">
        <f>Calculations!Q478</f>
        <v>1.7946672950499998E-2</v>
      </c>
      <c r="O1159" s="48">
        <f>Calculations!V478</f>
        <v>16.299154421567913</v>
      </c>
      <c r="P1159" s="48">
        <f>Calculations!O478</f>
        <v>0</v>
      </c>
      <c r="Q1159" s="48">
        <f>Calculations!T478</f>
        <v>0</v>
      </c>
      <c r="R1159" s="48">
        <f>Calculations!M478</f>
        <v>0</v>
      </c>
      <c r="S1159" s="48">
        <f>Calculations!R478</f>
        <v>0</v>
      </c>
      <c r="T1159" s="28" t="s">
        <v>2616</v>
      </c>
      <c r="U1159" s="28" t="s">
        <v>2622</v>
      </c>
      <c r="V1159" s="26" t="s">
        <v>2624</v>
      </c>
      <c r="W1159" s="35" t="s">
        <v>2629</v>
      </c>
      <c r="X1159" s="36"/>
    </row>
    <row r="1160" spans="2:24" x14ac:dyDescent="0.2">
      <c r="B1160" s="10" t="str">
        <f>Calculations!A1137</f>
        <v>SI/019</v>
      </c>
      <c r="C1160" s="10" t="str">
        <f>Calculations!B1137</f>
        <v>Land off Holden Lane</v>
      </c>
      <c r="D1160" s="10" t="str">
        <f>Calculations!C1137</f>
        <v>Residential</v>
      </c>
      <c r="E1160" s="48">
        <f>Calculations!D1137</f>
        <v>5.7476700000000003</v>
      </c>
      <c r="F1160" s="48">
        <f>Calculations!H1137</f>
        <v>5.7476700000000003</v>
      </c>
      <c r="G1160" s="48">
        <f>Calculations!L1137</f>
        <v>100</v>
      </c>
      <c r="H1160" s="48">
        <f>Calculations!G1137</f>
        <v>0</v>
      </c>
      <c r="I1160" s="48">
        <f>Calculations!K1137</f>
        <v>0</v>
      </c>
      <c r="J1160" s="48">
        <f>Calculations!F1137</f>
        <v>0</v>
      </c>
      <c r="K1160" s="48">
        <f>Calculations!J1137</f>
        <v>0</v>
      </c>
      <c r="L1160" s="48">
        <f>Calculations!E1137</f>
        <v>0</v>
      </c>
      <c r="M1160" s="48">
        <f>Calculations!I1137</f>
        <v>0</v>
      </c>
      <c r="N1160" s="48">
        <f>Calculations!Q1137</f>
        <v>9.2176547257489999E-2</v>
      </c>
      <c r="O1160" s="48">
        <f>Calculations!V1137</f>
        <v>1.6037202424197978</v>
      </c>
      <c r="P1160" s="48">
        <f>Calculations!O1137</f>
        <v>2.1488615445189999E-2</v>
      </c>
      <c r="Q1160" s="48">
        <f>Calculations!T1137</f>
        <v>0.37386654844815376</v>
      </c>
      <c r="R1160" s="48">
        <f>Calculations!M1137</f>
        <v>6.8173993835900001E-3</v>
      </c>
      <c r="S1160" s="48">
        <f>Calculations!R1137</f>
        <v>0.1186115309958644</v>
      </c>
      <c r="T1160" s="28" t="s">
        <v>2616</v>
      </c>
      <c r="U1160" s="28" t="s">
        <v>2622</v>
      </c>
      <c r="V1160" s="26" t="s">
        <v>2626</v>
      </c>
      <c r="W1160" s="35" t="s">
        <v>2635</v>
      </c>
      <c r="X1160" s="36"/>
    </row>
    <row r="1161" spans="2:24" ht="25.5" x14ac:dyDescent="0.2">
      <c r="B1161" s="10" t="str">
        <f>Calculations!A1138</f>
        <v>SI/020</v>
      </c>
      <c r="C1161" s="10" t="str">
        <f>Calculations!B1138</f>
        <v>Keighley Road</v>
      </c>
      <c r="D1161" s="10" t="str">
        <f>Calculations!C1138</f>
        <v>Residential</v>
      </c>
      <c r="E1161" s="48">
        <f>Calculations!D1138</f>
        <v>4.5116699999999996</v>
      </c>
      <c r="F1161" s="48">
        <f>Calculations!H1138</f>
        <v>0.93382873186214987</v>
      </c>
      <c r="G1161" s="48">
        <f>Calculations!L1138</f>
        <v>20.698072595339418</v>
      </c>
      <c r="H1161" s="48">
        <f>Calculations!G1138</f>
        <v>0.15338319293899999</v>
      </c>
      <c r="I1161" s="48">
        <f>Calculations!K1138</f>
        <v>3.399698846303032</v>
      </c>
      <c r="J1161" s="48">
        <f>Calculations!F1138</f>
        <v>3.4228673684499999</v>
      </c>
      <c r="K1161" s="48">
        <f>Calculations!J1138</f>
        <v>75.866970954214295</v>
      </c>
      <c r="L1161" s="48">
        <f>Calculations!E1138</f>
        <v>1.5907067488499999E-3</v>
      </c>
      <c r="M1161" s="48">
        <f>Calculations!I1138</f>
        <v>3.5257604143255156E-2</v>
      </c>
      <c r="N1161" s="48">
        <f>Calculations!Q1138</f>
        <v>2.4998600296770004</v>
      </c>
      <c r="O1161" s="48">
        <f>Calculations!V1138</f>
        <v>55.408751741084806</v>
      </c>
      <c r="P1161" s="48">
        <f>Calculations!O1138</f>
        <v>0.46019667319699997</v>
      </c>
      <c r="Q1161" s="48">
        <f>Calculations!T1138</f>
        <v>10.20014037367538</v>
      </c>
      <c r="R1161" s="48">
        <f>Calculations!M1138</f>
        <v>6.4404344717999995E-2</v>
      </c>
      <c r="S1161" s="48">
        <f>Calculations!R1138</f>
        <v>1.427505662382222</v>
      </c>
      <c r="T1161" s="28" t="s">
        <v>2615</v>
      </c>
      <c r="U1161" s="28" t="s">
        <v>2622</v>
      </c>
      <c r="V1161" s="26" t="s">
        <v>2623</v>
      </c>
      <c r="W1161" s="35" t="s">
        <v>2628</v>
      </c>
      <c r="X1161" s="36"/>
    </row>
    <row r="1162" spans="2:24" x14ac:dyDescent="0.2">
      <c r="B1162" s="10" t="str">
        <f>Calculations!A1139</f>
        <v>SI/021</v>
      </c>
      <c r="C1162" s="10" t="str">
        <f>Calculations!B1139</f>
        <v>Land to rear of Walkers Place</v>
      </c>
      <c r="D1162" s="10" t="str">
        <f>Calculations!C1139</f>
        <v>Residential</v>
      </c>
      <c r="E1162" s="48">
        <f>Calculations!D1139</f>
        <v>0.109309</v>
      </c>
      <c r="F1162" s="48">
        <f>Calculations!H1139</f>
        <v>0.109309</v>
      </c>
      <c r="G1162" s="48">
        <f>Calculations!L1139</f>
        <v>100</v>
      </c>
      <c r="H1162" s="48">
        <f>Calculations!G1139</f>
        <v>0</v>
      </c>
      <c r="I1162" s="48">
        <f>Calculations!K1139</f>
        <v>0</v>
      </c>
      <c r="J1162" s="48">
        <f>Calculations!F1139</f>
        <v>0</v>
      </c>
      <c r="K1162" s="48">
        <f>Calculations!J1139</f>
        <v>0</v>
      </c>
      <c r="L1162" s="48">
        <f>Calculations!E1139</f>
        <v>0</v>
      </c>
      <c r="M1162" s="48">
        <f>Calculations!I1139</f>
        <v>0</v>
      </c>
      <c r="N1162" s="48">
        <f>Calculations!Q1139</f>
        <v>1.0078384850953E-2</v>
      </c>
      <c r="O1162" s="48">
        <f>Calculations!V1139</f>
        <v>9.220086956200312</v>
      </c>
      <c r="P1162" s="48">
        <f>Calculations!O1139</f>
        <v>9.1853225797299996E-4</v>
      </c>
      <c r="Q1162" s="48">
        <f>Calculations!T1139</f>
        <v>0.84030798742372526</v>
      </c>
      <c r="R1162" s="48">
        <f>Calculations!M1139</f>
        <v>0</v>
      </c>
      <c r="S1162" s="48">
        <f>Calculations!R1139</f>
        <v>0</v>
      </c>
      <c r="T1162" s="28" t="s">
        <v>2616</v>
      </c>
      <c r="U1162" s="28" t="s">
        <v>2622</v>
      </c>
      <c r="V1162" s="26" t="s">
        <v>2626</v>
      </c>
      <c r="W1162" s="35" t="s">
        <v>2635</v>
      </c>
      <c r="X1162" s="36"/>
    </row>
    <row r="1163" spans="2:24" x14ac:dyDescent="0.2">
      <c r="B1163" s="10" t="str">
        <f>Calculations!A1140</f>
        <v>SI/022</v>
      </c>
      <c r="C1163" s="10" t="str">
        <f>Calculations!B1140</f>
        <v>Merrie Mills. Elliot Street</v>
      </c>
      <c r="D1163" s="10" t="str">
        <f>Calculations!C1140</f>
        <v>Residential</v>
      </c>
      <c r="E1163" s="48">
        <f>Calculations!D1140</f>
        <v>0.34856399999999998</v>
      </c>
      <c r="F1163" s="48">
        <f>Calculations!H1140</f>
        <v>0.34856399999999998</v>
      </c>
      <c r="G1163" s="48">
        <f>Calculations!L1140</f>
        <v>100</v>
      </c>
      <c r="H1163" s="48">
        <f>Calculations!G1140</f>
        <v>0</v>
      </c>
      <c r="I1163" s="48">
        <f>Calculations!K1140</f>
        <v>0</v>
      </c>
      <c r="J1163" s="48">
        <f>Calculations!F1140</f>
        <v>0</v>
      </c>
      <c r="K1163" s="48">
        <f>Calculations!J1140</f>
        <v>0</v>
      </c>
      <c r="L1163" s="48">
        <f>Calculations!E1140</f>
        <v>0</v>
      </c>
      <c r="M1163" s="48">
        <f>Calculations!I1140</f>
        <v>0</v>
      </c>
      <c r="N1163" s="48">
        <f>Calculations!Q1140</f>
        <v>4.1553820454299999E-2</v>
      </c>
      <c r="O1163" s="48">
        <f>Calculations!V1140</f>
        <v>11.921432062490677</v>
      </c>
      <c r="P1163" s="48">
        <f>Calculations!O1140</f>
        <v>2.8496780000099999E-2</v>
      </c>
      <c r="Q1163" s="48">
        <f>Calculations!T1140</f>
        <v>8.1754799692739351</v>
      </c>
      <c r="R1163" s="48">
        <f>Calculations!M1140</f>
        <v>0</v>
      </c>
      <c r="S1163" s="48">
        <f>Calculations!R1140</f>
        <v>0</v>
      </c>
      <c r="T1163" s="28" t="s">
        <v>2616</v>
      </c>
      <c r="U1163" s="28" t="s">
        <v>2622</v>
      </c>
      <c r="V1163" s="26" t="s">
        <v>2626</v>
      </c>
      <c r="W1163" s="35" t="s">
        <v>2635</v>
      </c>
      <c r="X1163" s="36"/>
    </row>
    <row r="1164" spans="2:24" x14ac:dyDescent="0.2">
      <c r="B1164" s="10" t="str">
        <f>Calculations!A1141</f>
        <v>SI/023</v>
      </c>
      <c r="C1164" s="10" t="str">
        <f>Calculations!B1141</f>
        <v>Aire View Infants, Elliot Street</v>
      </c>
      <c r="D1164" s="10" t="str">
        <f>Calculations!C1141</f>
        <v>Residential</v>
      </c>
      <c r="E1164" s="48">
        <f>Calculations!D1141</f>
        <v>0.487815</v>
      </c>
      <c r="F1164" s="48">
        <f>Calculations!H1141</f>
        <v>0.487815</v>
      </c>
      <c r="G1164" s="48">
        <f>Calculations!L1141</f>
        <v>100</v>
      </c>
      <c r="H1164" s="48">
        <f>Calculations!G1141</f>
        <v>0</v>
      </c>
      <c r="I1164" s="48">
        <f>Calculations!K1141</f>
        <v>0</v>
      </c>
      <c r="J1164" s="48">
        <f>Calculations!F1141</f>
        <v>0</v>
      </c>
      <c r="K1164" s="48">
        <f>Calculations!J1141</f>
        <v>0</v>
      </c>
      <c r="L1164" s="48">
        <f>Calculations!E1141</f>
        <v>0</v>
      </c>
      <c r="M1164" s="48">
        <f>Calculations!I1141</f>
        <v>0</v>
      </c>
      <c r="N1164" s="48">
        <f>Calculations!Q1141</f>
        <v>8.1557971003800005E-4</v>
      </c>
      <c r="O1164" s="48">
        <f>Calculations!V1141</f>
        <v>0.16719037135758433</v>
      </c>
      <c r="P1164" s="48">
        <f>Calculations!O1141</f>
        <v>4.1969352603500002E-4</v>
      </c>
      <c r="Q1164" s="48">
        <f>Calculations!T1141</f>
        <v>8.6035387602882235E-2</v>
      </c>
      <c r="R1164" s="48">
        <f>Calculations!M1141</f>
        <v>2.8416000008599999E-4</v>
      </c>
      <c r="S1164" s="48">
        <f>Calculations!R1141</f>
        <v>5.8251591297110585E-2</v>
      </c>
      <c r="T1164" s="28" t="s">
        <v>2616</v>
      </c>
      <c r="U1164" s="28" t="s">
        <v>2622</v>
      </c>
      <c r="V1164" s="26" t="s">
        <v>2626</v>
      </c>
      <c r="W1164" s="35" t="s">
        <v>2635</v>
      </c>
      <c r="X1164" s="36"/>
    </row>
    <row r="1165" spans="2:24" ht="25.5" x14ac:dyDescent="0.2">
      <c r="B1165" s="10" t="str">
        <f>Calculations!A1142</f>
        <v>SI/024</v>
      </c>
      <c r="C1165" s="10" t="str">
        <f>Calculations!B1142</f>
        <v>Hothfield Junior School, Norton Street</v>
      </c>
      <c r="D1165" s="10" t="str">
        <f>Calculations!C1142</f>
        <v>Residential</v>
      </c>
      <c r="E1165" s="48">
        <f>Calculations!D1142</f>
        <v>0.51511200000000001</v>
      </c>
      <c r="F1165" s="48">
        <f>Calculations!H1142</f>
        <v>0.51511200000000001</v>
      </c>
      <c r="G1165" s="48">
        <f>Calculations!L1142</f>
        <v>100</v>
      </c>
      <c r="H1165" s="48">
        <f>Calculations!G1142</f>
        <v>0</v>
      </c>
      <c r="I1165" s="48">
        <f>Calculations!K1142</f>
        <v>0</v>
      </c>
      <c r="J1165" s="48">
        <f>Calculations!F1142</f>
        <v>0</v>
      </c>
      <c r="K1165" s="48">
        <f>Calculations!J1142</f>
        <v>0</v>
      </c>
      <c r="L1165" s="48">
        <f>Calculations!E1142</f>
        <v>0</v>
      </c>
      <c r="M1165" s="48">
        <f>Calculations!I1142</f>
        <v>0</v>
      </c>
      <c r="N1165" s="48">
        <f>Calculations!Q1142</f>
        <v>0.18413784534369998</v>
      </c>
      <c r="O1165" s="48">
        <f>Calculations!V1142</f>
        <v>35.747147289074995</v>
      </c>
      <c r="P1165" s="48">
        <f>Calculations!O1142</f>
        <v>8.42897471447E-2</v>
      </c>
      <c r="Q1165" s="48">
        <f>Calculations!T1142</f>
        <v>16.363382554609483</v>
      </c>
      <c r="R1165" s="48">
        <f>Calculations!M1142</f>
        <v>4.8667398969599998E-2</v>
      </c>
      <c r="S1165" s="48">
        <f>Calculations!R1142</f>
        <v>9.4479256879280626</v>
      </c>
      <c r="T1165" s="28" t="s">
        <v>2615</v>
      </c>
      <c r="U1165" s="28" t="s">
        <v>2622</v>
      </c>
      <c r="V1165" s="26" t="s">
        <v>2623</v>
      </c>
      <c r="W1165" s="35" t="s">
        <v>2632</v>
      </c>
      <c r="X1165" s="36"/>
    </row>
    <row r="1166" spans="2:24" ht="25.5" x14ac:dyDescent="0.2">
      <c r="B1166" s="10" t="str">
        <f>Calculations!A467</f>
        <v>KY/074</v>
      </c>
      <c r="C1166" s="10" t="str">
        <f>Calculations!B467</f>
        <v>Grove Mills Ingrow</v>
      </c>
      <c r="D1166" s="10" t="str">
        <f>Calculations!C467</f>
        <v>Residential</v>
      </c>
      <c r="E1166" s="48">
        <f>Calculations!D467</f>
        <v>3.9392800000000001</v>
      </c>
      <c r="F1166" s="48">
        <f>Calculations!H467</f>
        <v>2.6462498425453007</v>
      </c>
      <c r="G1166" s="48">
        <f>Calculations!L467</f>
        <v>67.175977400573217</v>
      </c>
      <c r="H1166" s="48">
        <f>Calculations!G467</f>
        <v>0.21805679765300001</v>
      </c>
      <c r="I1166" s="48">
        <f>Calculations!K467</f>
        <v>5.535448042611848</v>
      </c>
      <c r="J1166" s="48">
        <f>Calculations!F467</f>
        <v>1.0593482010299999</v>
      </c>
      <c r="K1166" s="48">
        <f>Calculations!J467</f>
        <v>26.891924438729919</v>
      </c>
      <c r="L1166" s="48">
        <f>Calculations!E467</f>
        <v>1.5625158771699999E-2</v>
      </c>
      <c r="M1166" s="48">
        <f>Calculations!I467</f>
        <v>0.39665011808503076</v>
      </c>
      <c r="N1166" s="48">
        <f>Calculations!Q467</f>
        <v>1.820925402768</v>
      </c>
      <c r="O1166" s="48">
        <f>Calculations!V467</f>
        <v>46.224827957596311</v>
      </c>
      <c r="P1166" s="48">
        <f>Calculations!O467</f>
        <v>0.92082054550100001</v>
      </c>
      <c r="Q1166" s="48">
        <f>Calculations!T467</f>
        <v>23.37535147288337</v>
      </c>
      <c r="R1166" s="48">
        <f>Calculations!M467</f>
        <v>0.44198077450700002</v>
      </c>
      <c r="S1166" s="48">
        <f>Calculations!R467</f>
        <v>11.219836480448205</v>
      </c>
      <c r="T1166" s="28" t="s">
        <v>2615</v>
      </c>
      <c r="U1166" s="28" t="s">
        <v>2622</v>
      </c>
      <c r="V1166" s="26" t="s">
        <v>2623</v>
      </c>
      <c r="W1166" s="35" t="s">
        <v>2628</v>
      </c>
      <c r="X1166" s="36"/>
    </row>
    <row r="1167" spans="2:24" x14ac:dyDescent="0.2">
      <c r="B1167" s="10" t="str">
        <f>Calculations!A1144</f>
        <v>ST/001</v>
      </c>
      <c r="C1167" s="10" t="str">
        <f>Calculations!B1144</f>
        <v>Summerhill Lane</v>
      </c>
      <c r="D1167" s="10" t="str">
        <f>Calculations!C1144</f>
        <v>Residential</v>
      </c>
      <c r="E1167" s="48">
        <f>Calculations!D1144</f>
        <v>7.7181100000000002</v>
      </c>
      <c r="F1167" s="48">
        <f>Calculations!H1144</f>
        <v>5.9155549172470003</v>
      </c>
      <c r="G1167" s="48">
        <f>Calculations!L1144</f>
        <v>76.64512318750316</v>
      </c>
      <c r="H1167" s="48">
        <f>Calculations!G1144</f>
        <v>0.38601024253299998</v>
      </c>
      <c r="I1167" s="48">
        <f>Calculations!K1144</f>
        <v>5.0013571008057669</v>
      </c>
      <c r="J1167" s="48">
        <f>Calculations!F1144</f>
        <v>0</v>
      </c>
      <c r="K1167" s="48">
        <f>Calculations!J1144</f>
        <v>0</v>
      </c>
      <c r="L1167" s="48">
        <f>Calculations!E1144</f>
        <v>1.41654484022</v>
      </c>
      <c r="M1167" s="48">
        <f>Calculations!I1144</f>
        <v>18.353519711691074</v>
      </c>
      <c r="N1167" s="48">
        <f>Calculations!Q1144</f>
        <v>0.96896023905599993</v>
      </c>
      <c r="O1167" s="48">
        <f>Calculations!V1144</f>
        <v>12.554371977802855</v>
      </c>
      <c r="P1167" s="48">
        <f>Calculations!O1144</f>
        <v>0.40995385968099995</v>
      </c>
      <c r="Q1167" s="48">
        <f>Calculations!T1144</f>
        <v>5.3115835312142474</v>
      </c>
      <c r="R1167" s="48">
        <f>Calculations!M1144</f>
        <v>0.13797492941100001</v>
      </c>
      <c r="S1167" s="48">
        <f>Calculations!R1144</f>
        <v>1.787677675117354</v>
      </c>
      <c r="T1167" s="28" t="s">
        <v>2616</v>
      </c>
      <c r="U1167" s="28" t="s">
        <v>2622</v>
      </c>
      <c r="V1167" s="26" t="s">
        <v>2623</v>
      </c>
      <c r="W1167" s="35" t="s">
        <v>2633</v>
      </c>
      <c r="X1167" s="36"/>
    </row>
    <row r="1168" spans="2:24" x14ac:dyDescent="0.2">
      <c r="B1168" s="10" t="str">
        <f>Calculations!A1145</f>
        <v>ST/002</v>
      </c>
      <c r="C1168" s="10" t="str">
        <f>Calculations!B1145</f>
        <v>Aireburn Avenue</v>
      </c>
      <c r="D1168" s="10" t="str">
        <f>Calculations!C1145</f>
        <v>Residential</v>
      </c>
      <c r="E1168" s="48">
        <f>Calculations!D1145</f>
        <v>0.69515499999999997</v>
      </c>
      <c r="F1168" s="48">
        <f>Calculations!H1145</f>
        <v>0.69515499999999997</v>
      </c>
      <c r="G1168" s="48">
        <f>Calculations!L1145</f>
        <v>100</v>
      </c>
      <c r="H1168" s="48">
        <f>Calculations!G1145</f>
        <v>0</v>
      </c>
      <c r="I1168" s="48">
        <f>Calculations!K1145</f>
        <v>0</v>
      </c>
      <c r="J1168" s="48">
        <f>Calculations!F1145</f>
        <v>0</v>
      </c>
      <c r="K1168" s="48">
        <f>Calculations!J1145</f>
        <v>0</v>
      </c>
      <c r="L1168" s="48">
        <f>Calculations!E1145</f>
        <v>0</v>
      </c>
      <c r="M1168" s="48">
        <f>Calculations!I1145</f>
        <v>0</v>
      </c>
      <c r="N1168" s="48">
        <f>Calculations!Q1145</f>
        <v>0</v>
      </c>
      <c r="O1168" s="48">
        <f>Calculations!V1145</f>
        <v>0</v>
      </c>
      <c r="P1168" s="48">
        <f>Calculations!O1145</f>
        <v>0</v>
      </c>
      <c r="Q1168" s="48">
        <f>Calculations!T1145</f>
        <v>0</v>
      </c>
      <c r="R1168" s="48">
        <f>Calculations!M1145</f>
        <v>0</v>
      </c>
      <c r="S1168" s="48">
        <f>Calculations!R1145</f>
        <v>0</v>
      </c>
      <c r="T1168" s="28" t="s">
        <v>2616</v>
      </c>
      <c r="U1168" s="28" t="s">
        <v>2622</v>
      </c>
      <c r="V1168" s="26" t="s">
        <v>2627</v>
      </c>
      <c r="W1168" s="35" t="s">
        <v>2631</v>
      </c>
      <c r="X1168" s="36"/>
    </row>
    <row r="1169" spans="2:24" x14ac:dyDescent="0.2">
      <c r="B1169" s="10" t="str">
        <f>Calculations!A1146</f>
        <v>ST/005</v>
      </c>
      <c r="C1169" s="10" t="str">
        <f>Calculations!B1146</f>
        <v>Longlands - Skipton Road</v>
      </c>
      <c r="D1169" s="10" t="str">
        <f>Calculations!C1146</f>
        <v>Residential</v>
      </c>
      <c r="E1169" s="48">
        <f>Calculations!D1146</f>
        <v>0.65851300000000001</v>
      </c>
      <c r="F1169" s="48">
        <f>Calculations!H1146</f>
        <v>0.65851300000000001</v>
      </c>
      <c r="G1169" s="48">
        <f>Calculations!L1146</f>
        <v>100</v>
      </c>
      <c r="H1169" s="48">
        <f>Calculations!G1146</f>
        <v>0</v>
      </c>
      <c r="I1169" s="48">
        <f>Calculations!K1146</f>
        <v>0</v>
      </c>
      <c r="J1169" s="48">
        <f>Calculations!F1146</f>
        <v>0</v>
      </c>
      <c r="K1169" s="48">
        <f>Calculations!J1146</f>
        <v>0</v>
      </c>
      <c r="L1169" s="48">
        <f>Calculations!E1146</f>
        <v>0</v>
      </c>
      <c r="M1169" s="48">
        <f>Calculations!I1146</f>
        <v>0</v>
      </c>
      <c r="N1169" s="48">
        <f>Calculations!Q1146</f>
        <v>3.7922279087999999E-2</v>
      </c>
      <c r="O1169" s="48">
        <f>Calculations!V1146</f>
        <v>5.7587745553998166</v>
      </c>
      <c r="P1169" s="48">
        <f>Calculations!O1146</f>
        <v>0</v>
      </c>
      <c r="Q1169" s="48">
        <f>Calculations!T1146</f>
        <v>0</v>
      </c>
      <c r="R1169" s="48">
        <f>Calculations!M1146</f>
        <v>0</v>
      </c>
      <c r="S1169" s="48">
        <f>Calculations!R1146</f>
        <v>0</v>
      </c>
      <c r="T1169" s="28" t="s">
        <v>2616</v>
      </c>
      <c r="U1169" s="28" t="s">
        <v>2622</v>
      </c>
      <c r="V1169" s="26" t="s">
        <v>2626</v>
      </c>
      <c r="W1169" s="35" t="s">
        <v>2635</v>
      </c>
      <c r="X1169" s="36"/>
    </row>
    <row r="1170" spans="2:24" x14ac:dyDescent="0.2">
      <c r="B1170" s="10" t="str">
        <f>Calculations!A1147</f>
        <v>ST/006A</v>
      </c>
      <c r="C1170" s="10" t="str">
        <f>Calculations!B1147</f>
        <v>Sycamore Grove Eastburn</v>
      </c>
      <c r="D1170" s="10" t="str">
        <f>Calculations!C1147</f>
        <v>Residential</v>
      </c>
      <c r="E1170" s="48">
        <f>Calculations!D1147</f>
        <v>0.43965399999999999</v>
      </c>
      <c r="F1170" s="48">
        <f>Calculations!H1147</f>
        <v>0.43965399999999999</v>
      </c>
      <c r="G1170" s="48">
        <f>Calculations!L1147</f>
        <v>100</v>
      </c>
      <c r="H1170" s="48">
        <f>Calculations!G1147</f>
        <v>0</v>
      </c>
      <c r="I1170" s="48">
        <f>Calculations!K1147</f>
        <v>0</v>
      </c>
      <c r="J1170" s="48">
        <f>Calculations!F1147</f>
        <v>0</v>
      </c>
      <c r="K1170" s="48">
        <f>Calculations!J1147</f>
        <v>0</v>
      </c>
      <c r="L1170" s="48">
        <f>Calculations!E1147</f>
        <v>0</v>
      </c>
      <c r="M1170" s="48">
        <f>Calculations!I1147</f>
        <v>0</v>
      </c>
      <c r="N1170" s="48">
        <f>Calculations!Q1147</f>
        <v>0</v>
      </c>
      <c r="O1170" s="48">
        <f>Calculations!V1147</f>
        <v>0</v>
      </c>
      <c r="P1170" s="48">
        <f>Calculations!O1147</f>
        <v>0</v>
      </c>
      <c r="Q1170" s="48">
        <f>Calculations!T1147</f>
        <v>0</v>
      </c>
      <c r="R1170" s="48">
        <f>Calculations!M1147</f>
        <v>0</v>
      </c>
      <c r="S1170" s="48">
        <f>Calculations!R1147</f>
        <v>0</v>
      </c>
      <c r="T1170" s="28" t="s">
        <v>2616</v>
      </c>
      <c r="U1170" s="28" t="s">
        <v>2622</v>
      </c>
      <c r="V1170" s="26" t="s">
        <v>2627</v>
      </c>
      <c r="W1170" s="35" t="s">
        <v>2631</v>
      </c>
      <c r="X1170" s="36"/>
    </row>
    <row r="1171" spans="2:24" x14ac:dyDescent="0.2">
      <c r="B1171" s="10" t="str">
        <f>Calculations!A1148</f>
        <v>ST/006B</v>
      </c>
      <c r="C1171" s="10" t="str">
        <f>Calculations!B1148</f>
        <v>Greenfield Farm</v>
      </c>
      <c r="D1171" s="10" t="str">
        <f>Calculations!C1148</f>
        <v>Residential</v>
      </c>
      <c r="E1171" s="48">
        <f>Calculations!D1148</f>
        <v>0.44807900000000001</v>
      </c>
      <c r="F1171" s="48">
        <f>Calculations!H1148</f>
        <v>0.44807900000000001</v>
      </c>
      <c r="G1171" s="48">
        <f>Calculations!L1148</f>
        <v>100</v>
      </c>
      <c r="H1171" s="48">
        <f>Calculations!G1148</f>
        <v>0</v>
      </c>
      <c r="I1171" s="48">
        <f>Calculations!K1148</f>
        <v>0</v>
      </c>
      <c r="J1171" s="48">
        <f>Calculations!F1148</f>
        <v>0</v>
      </c>
      <c r="K1171" s="48">
        <f>Calculations!J1148</f>
        <v>0</v>
      </c>
      <c r="L1171" s="48">
        <f>Calculations!E1148</f>
        <v>0</v>
      </c>
      <c r="M1171" s="48">
        <f>Calculations!I1148</f>
        <v>0</v>
      </c>
      <c r="N1171" s="48">
        <f>Calculations!Q1148</f>
        <v>1.6745645933310401E-2</v>
      </c>
      <c r="O1171" s="48">
        <f>Calculations!V1148</f>
        <v>3.7372083791720661</v>
      </c>
      <c r="P1171" s="48">
        <f>Calculations!O1148</f>
        <v>2.5172500010399999E-5</v>
      </c>
      <c r="Q1171" s="48">
        <f>Calculations!T1148</f>
        <v>5.6178709581122966E-3</v>
      </c>
      <c r="R1171" s="48">
        <f>Calculations!M1148</f>
        <v>0</v>
      </c>
      <c r="S1171" s="48">
        <f>Calculations!R1148</f>
        <v>0</v>
      </c>
      <c r="T1171" s="28" t="s">
        <v>2616</v>
      </c>
      <c r="U1171" s="28" t="s">
        <v>2622</v>
      </c>
      <c r="V1171" s="26" t="s">
        <v>2626</v>
      </c>
      <c r="W1171" s="35" t="s">
        <v>2635</v>
      </c>
      <c r="X1171" s="36"/>
    </row>
    <row r="1172" spans="2:24" x14ac:dyDescent="0.2">
      <c r="B1172" s="10" t="str">
        <f>Calculations!A1149</f>
        <v>ST/006C</v>
      </c>
      <c r="C1172" s="10" t="str">
        <f>Calculations!B1149</f>
        <v>Acer Close</v>
      </c>
      <c r="D1172" s="10" t="str">
        <f>Calculations!C1149</f>
        <v>Residential</v>
      </c>
      <c r="E1172" s="48">
        <f>Calculations!D1149</f>
        <v>0.15951399999999999</v>
      </c>
      <c r="F1172" s="48">
        <f>Calculations!H1149</f>
        <v>0.15951399999999999</v>
      </c>
      <c r="G1172" s="48">
        <f>Calculations!L1149</f>
        <v>100</v>
      </c>
      <c r="H1172" s="48">
        <f>Calculations!G1149</f>
        <v>0</v>
      </c>
      <c r="I1172" s="48">
        <f>Calculations!K1149</f>
        <v>0</v>
      </c>
      <c r="J1172" s="48">
        <f>Calculations!F1149</f>
        <v>0</v>
      </c>
      <c r="K1172" s="48">
        <f>Calculations!J1149</f>
        <v>0</v>
      </c>
      <c r="L1172" s="48">
        <f>Calculations!E1149</f>
        <v>0</v>
      </c>
      <c r="M1172" s="48">
        <f>Calculations!I1149</f>
        <v>0</v>
      </c>
      <c r="N1172" s="48">
        <f>Calculations!Q1149</f>
        <v>2.8500944699000001E-3</v>
      </c>
      <c r="O1172" s="48">
        <f>Calculations!V1149</f>
        <v>1.7867362550622516</v>
      </c>
      <c r="P1172" s="48">
        <f>Calculations!O1149</f>
        <v>0</v>
      </c>
      <c r="Q1172" s="48">
        <f>Calculations!T1149</f>
        <v>0</v>
      </c>
      <c r="R1172" s="48">
        <f>Calculations!M1149</f>
        <v>0</v>
      </c>
      <c r="S1172" s="48">
        <f>Calculations!R1149</f>
        <v>0</v>
      </c>
      <c r="T1172" s="28" t="s">
        <v>2616</v>
      </c>
      <c r="U1172" s="28" t="s">
        <v>2622</v>
      </c>
      <c r="V1172" s="26" t="s">
        <v>2626</v>
      </c>
      <c r="W1172" s="35" t="s">
        <v>2635</v>
      </c>
      <c r="X1172" s="36"/>
    </row>
    <row r="1173" spans="2:24" x14ac:dyDescent="0.2">
      <c r="B1173" s="10" t="str">
        <f>Calculations!A1150</f>
        <v>ST/007</v>
      </c>
      <c r="C1173" s="10" t="str">
        <f>Calculations!B1150</f>
        <v>The Croft, Lyon House Farm, Eastburn</v>
      </c>
      <c r="D1173" s="10" t="str">
        <f>Calculations!C1150</f>
        <v>Residential</v>
      </c>
      <c r="E1173" s="48">
        <f>Calculations!D1150</f>
        <v>0.72159099999999998</v>
      </c>
      <c r="F1173" s="48">
        <f>Calculations!H1150</f>
        <v>0.38511639657499996</v>
      </c>
      <c r="G1173" s="48">
        <f>Calculations!L1150</f>
        <v>53.370454533801002</v>
      </c>
      <c r="H1173" s="48">
        <f>Calculations!G1150</f>
        <v>0.33647460342500002</v>
      </c>
      <c r="I1173" s="48">
        <f>Calculations!K1150</f>
        <v>46.629545466199005</v>
      </c>
      <c r="J1173" s="48">
        <f>Calculations!F1150</f>
        <v>0</v>
      </c>
      <c r="K1173" s="48">
        <f>Calculations!J1150</f>
        <v>0</v>
      </c>
      <c r="L1173" s="48">
        <f>Calculations!E1150</f>
        <v>0</v>
      </c>
      <c r="M1173" s="48">
        <f>Calculations!I1150</f>
        <v>0</v>
      </c>
      <c r="N1173" s="48">
        <f>Calculations!Q1150</f>
        <v>7.9084639172700005E-3</v>
      </c>
      <c r="O1173" s="48">
        <f>Calculations!V1150</f>
        <v>1.09597596384517</v>
      </c>
      <c r="P1173" s="48">
        <f>Calculations!O1150</f>
        <v>0</v>
      </c>
      <c r="Q1173" s="48">
        <f>Calculations!T1150</f>
        <v>0</v>
      </c>
      <c r="R1173" s="48">
        <f>Calculations!M1150</f>
        <v>0</v>
      </c>
      <c r="S1173" s="48">
        <f>Calculations!R1150</f>
        <v>0</v>
      </c>
      <c r="T1173" s="28" t="s">
        <v>2616</v>
      </c>
      <c r="U1173" s="28" t="s">
        <v>2622</v>
      </c>
      <c r="V1173" s="26" t="s">
        <v>2626</v>
      </c>
      <c r="W1173" s="35" t="s">
        <v>2635</v>
      </c>
      <c r="X1173" s="36"/>
    </row>
    <row r="1174" spans="2:24" x14ac:dyDescent="0.2">
      <c r="B1174" s="10" t="str">
        <f>Calculations!A1151</f>
        <v>ST/008</v>
      </c>
      <c r="C1174" s="10" t="str">
        <f>Calculations!B1151</f>
        <v>Lyon Road</v>
      </c>
      <c r="D1174" s="10" t="str">
        <f>Calculations!C1151</f>
        <v>Residential</v>
      </c>
      <c r="E1174" s="48">
        <f>Calculations!D1151</f>
        <v>2.6897500000000001</v>
      </c>
      <c r="F1174" s="48">
        <f>Calculations!H1151</f>
        <v>0.37975539053000018</v>
      </c>
      <c r="G1174" s="48">
        <f>Calculations!L1151</f>
        <v>14.118612901942566</v>
      </c>
      <c r="H1174" s="48">
        <f>Calculations!G1151</f>
        <v>2.3099946094699999</v>
      </c>
      <c r="I1174" s="48">
        <f>Calculations!K1151</f>
        <v>85.881387098057445</v>
      </c>
      <c r="J1174" s="48">
        <f>Calculations!F1151</f>
        <v>0</v>
      </c>
      <c r="K1174" s="48">
        <f>Calculations!J1151</f>
        <v>0</v>
      </c>
      <c r="L1174" s="48">
        <f>Calculations!E1151</f>
        <v>0</v>
      </c>
      <c r="M1174" s="48">
        <f>Calculations!I1151</f>
        <v>0</v>
      </c>
      <c r="N1174" s="48">
        <f>Calculations!Q1151</f>
        <v>0.47141977305410004</v>
      </c>
      <c r="O1174" s="48">
        <f>Calculations!V1151</f>
        <v>17.526527485978253</v>
      </c>
      <c r="P1174" s="48">
        <f>Calculations!O1151</f>
        <v>8.076377164210001E-2</v>
      </c>
      <c r="Q1174" s="48">
        <f>Calculations!T1151</f>
        <v>3.002649749683056</v>
      </c>
      <c r="R1174" s="48">
        <f>Calculations!M1151</f>
        <v>1.2800000000000001E-2</v>
      </c>
      <c r="S1174" s="48">
        <f>Calculations!R1151</f>
        <v>0.47588065805372248</v>
      </c>
      <c r="T1174" s="28" t="s">
        <v>2616</v>
      </c>
      <c r="U1174" s="28" t="s">
        <v>2622</v>
      </c>
      <c r="V1174" s="26" t="s">
        <v>2626</v>
      </c>
      <c r="W1174" s="35" t="s">
        <v>2635</v>
      </c>
      <c r="X1174" s="36"/>
    </row>
    <row r="1175" spans="2:24" x14ac:dyDescent="0.2">
      <c r="B1175" s="10" t="str">
        <f>Calculations!A1152</f>
        <v>ST/009</v>
      </c>
      <c r="C1175" s="10" t="str">
        <f>Calculations!B1152</f>
        <v>Skipton Road/Lyon Road, Eastburn</v>
      </c>
      <c r="D1175" s="10" t="str">
        <f>Calculations!C1152</f>
        <v>Residential</v>
      </c>
      <c r="E1175" s="48">
        <f>Calculations!D1152</f>
        <v>14.9519</v>
      </c>
      <c r="F1175" s="48">
        <f>Calculations!H1152</f>
        <v>9.2612353791748703</v>
      </c>
      <c r="G1175" s="48">
        <f>Calculations!L1152</f>
        <v>61.940190739470367</v>
      </c>
      <c r="H1175" s="48">
        <f>Calculations!G1152</f>
        <v>1.2071186582</v>
      </c>
      <c r="I1175" s="48">
        <f>Calculations!K1152</f>
        <v>8.0733462516469476</v>
      </c>
      <c r="J1175" s="48">
        <f>Calculations!F1152</f>
        <v>6.3356352512900004E-4</v>
      </c>
      <c r="K1175" s="48">
        <f>Calculations!J1152</f>
        <v>4.2373445858319009E-3</v>
      </c>
      <c r="L1175" s="48">
        <f>Calculations!E1152</f>
        <v>4.4829123990999999</v>
      </c>
      <c r="M1175" s="48">
        <f>Calculations!I1152</f>
        <v>29.982225664296848</v>
      </c>
      <c r="N1175" s="48">
        <f>Calculations!Q1152</f>
        <v>1.7886137894854</v>
      </c>
      <c r="O1175" s="48">
        <f>Calculations!V1152</f>
        <v>11.96245152445776</v>
      </c>
      <c r="P1175" s="48">
        <f>Calculations!O1152</f>
        <v>0.21312255942539998</v>
      </c>
      <c r="Q1175" s="48">
        <f>Calculations!T1152</f>
        <v>1.4253878064018617</v>
      </c>
      <c r="R1175" s="48">
        <f>Calculations!M1152</f>
        <v>5.8923772283399997E-2</v>
      </c>
      <c r="S1175" s="48">
        <f>Calculations!R1152</f>
        <v>0.39408886016760408</v>
      </c>
      <c r="T1175" s="28" t="s">
        <v>2616</v>
      </c>
      <c r="U1175" s="28" t="s">
        <v>2622</v>
      </c>
      <c r="V1175" s="26" t="s">
        <v>2623</v>
      </c>
      <c r="W1175" s="35" t="s">
        <v>2633</v>
      </c>
      <c r="X1175" s="36"/>
    </row>
    <row r="1176" spans="2:24" x14ac:dyDescent="0.2">
      <c r="B1176" s="10" t="str">
        <f>Calculations!A1153</f>
        <v>ST/010</v>
      </c>
      <c r="C1176" s="10" t="str">
        <f>Calculations!B1153</f>
        <v>Main Road Eastburn</v>
      </c>
      <c r="D1176" s="10" t="str">
        <f>Calculations!C1153</f>
        <v>Residential</v>
      </c>
      <c r="E1176" s="48">
        <f>Calculations!D1153</f>
        <v>6.4620199999999999</v>
      </c>
      <c r="F1176" s="48">
        <f>Calculations!H1153</f>
        <v>6.4620199999999999</v>
      </c>
      <c r="G1176" s="48">
        <f>Calculations!L1153</f>
        <v>100</v>
      </c>
      <c r="H1176" s="48">
        <f>Calculations!G1153</f>
        <v>0</v>
      </c>
      <c r="I1176" s="48">
        <f>Calculations!K1153</f>
        <v>0</v>
      </c>
      <c r="J1176" s="48">
        <f>Calculations!F1153</f>
        <v>0</v>
      </c>
      <c r="K1176" s="48">
        <f>Calculations!J1153</f>
        <v>0</v>
      </c>
      <c r="L1176" s="48">
        <f>Calculations!E1153</f>
        <v>0</v>
      </c>
      <c r="M1176" s="48">
        <f>Calculations!I1153</f>
        <v>0</v>
      </c>
      <c r="N1176" s="48">
        <f>Calculations!Q1153</f>
        <v>0.8768538174535</v>
      </c>
      <c r="O1176" s="48">
        <f>Calculations!V1153</f>
        <v>13.569345459368742</v>
      </c>
      <c r="P1176" s="48">
        <f>Calculations!O1153</f>
        <v>0.17645176300650001</v>
      </c>
      <c r="Q1176" s="48">
        <f>Calculations!T1153</f>
        <v>2.7305975996128149</v>
      </c>
      <c r="R1176" s="48">
        <f>Calculations!M1153</f>
        <v>3.4680685760499999E-2</v>
      </c>
      <c r="S1176" s="48">
        <f>Calculations!R1153</f>
        <v>0.53668490287092896</v>
      </c>
      <c r="T1176" s="28" t="s">
        <v>2616</v>
      </c>
      <c r="U1176" s="28" t="s">
        <v>2622</v>
      </c>
      <c r="V1176" s="26" t="s">
        <v>2626</v>
      </c>
      <c r="W1176" s="35" t="s">
        <v>2635</v>
      </c>
      <c r="X1176" s="36"/>
    </row>
    <row r="1177" spans="2:24" ht="25.5" x14ac:dyDescent="0.2">
      <c r="B1177" s="10" t="str">
        <f>Calculations!A21</f>
        <v>AD/017</v>
      </c>
      <c r="C1177" s="10" t="str">
        <f>Calculations!B21</f>
        <v>Ilkley Road, Addingham</v>
      </c>
      <c r="D1177" s="10" t="str">
        <f>Calculations!C21</f>
        <v>Residential</v>
      </c>
      <c r="E1177" s="48">
        <f>Calculations!D21</f>
        <v>5.7242300000000004</v>
      </c>
      <c r="F1177" s="48">
        <f>Calculations!H21</f>
        <v>1.694746000063807E-6</v>
      </c>
      <c r="G1177" s="48">
        <f>Calculations!L21</f>
        <v>2.9606532233397451E-5</v>
      </c>
      <c r="H1177" s="48">
        <f>Calculations!G21</f>
        <v>0</v>
      </c>
      <c r="I1177" s="48">
        <f>Calculations!K21</f>
        <v>0</v>
      </c>
      <c r="J1177" s="48">
        <f>Calculations!F21</f>
        <v>0.24994808980399999</v>
      </c>
      <c r="K1177" s="48">
        <f>Calculations!J21</f>
        <v>4.3664927825052446</v>
      </c>
      <c r="L1177" s="48">
        <f>Calculations!E21</f>
        <v>5.4742802154500003</v>
      </c>
      <c r="M1177" s="48">
        <f>Calculations!I21</f>
        <v>95.63347761096253</v>
      </c>
      <c r="N1177" s="48">
        <f>Calculations!Q21</f>
        <v>2.7473258154910001</v>
      </c>
      <c r="O1177" s="48">
        <f>Calculations!V21</f>
        <v>47.994679030908962</v>
      </c>
      <c r="P1177" s="48">
        <f>Calculations!O21</f>
        <v>1.7289114317309999</v>
      </c>
      <c r="Q1177" s="48">
        <f>Calculations!T21</f>
        <v>30.203388608266962</v>
      </c>
      <c r="R1177" s="48">
        <f>Calculations!M21</f>
        <v>1.16283421772</v>
      </c>
      <c r="S1177" s="48">
        <f>Calculations!R21</f>
        <v>20.314246941859427</v>
      </c>
      <c r="T1177" s="28" t="s">
        <v>2615</v>
      </c>
      <c r="U1177" s="28" t="s">
        <v>2622</v>
      </c>
      <c r="V1177" s="26" t="s">
        <v>2623</v>
      </c>
      <c r="W1177" s="35" t="s">
        <v>2628</v>
      </c>
      <c r="X1177" s="36"/>
    </row>
    <row r="1178" spans="2:24" x14ac:dyDescent="0.2">
      <c r="B1178" s="10" t="str">
        <f>Calculations!A1155</f>
        <v>ST/012</v>
      </c>
      <c r="C1178" s="10" t="str">
        <f>Calculations!B1155</f>
        <v>Parkway, Steeton</v>
      </c>
      <c r="D1178" s="10" t="str">
        <f>Calculations!C1155</f>
        <v>Residential</v>
      </c>
      <c r="E1178" s="48">
        <f>Calculations!D1155</f>
        <v>6.0196500000000004</v>
      </c>
      <c r="F1178" s="48">
        <f>Calculations!H1155</f>
        <v>6.0196500000000004</v>
      </c>
      <c r="G1178" s="48">
        <f>Calculations!L1155</f>
        <v>100</v>
      </c>
      <c r="H1178" s="48">
        <f>Calculations!G1155</f>
        <v>0</v>
      </c>
      <c r="I1178" s="48">
        <f>Calculations!K1155</f>
        <v>0</v>
      </c>
      <c r="J1178" s="48">
        <f>Calculations!F1155</f>
        <v>0</v>
      </c>
      <c r="K1178" s="48">
        <f>Calculations!J1155</f>
        <v>0</v>
      </c>
      <c r="L1178" s="48">
        <f>Calculations!E1155</f>
        <v>0</v>
      </c>
      <c r="M1178" s="48">
        <f>Calculations!I1155</f>
        <v>0</v>
      </c>
      <c r="N1178" s="48">
        <f>Calculations!Q1155</f>
        <v>0.2014785333062</v>
      </c>
      <c r="O1178" s="48">
        <f>Calculations!V1155</f>
        <v>3.3470140839783045</v>
      </c>
      <c r="P1178" s="48">
        <f>Calculations!O1155</f>
        <v>1.55634716852E-2</v>
      </c>
      <c r="Q1178" s="48">
        <f>Calculations!T1155</f>
        <v>0.25854446164145756</v>
      </c>
      <c r="R1178" s="48">
        <f>Calculations!M1155</f>
        <v>0</v>
      </c>
      <c r="S1178" s="48">
        <f>Calculations!R1155</f>
        <v>0</v>
      </c>
      <c r="T1178" s="28" t="s">
        <v>2616</v>
      </c>
      <c r="U1178" s="28" t="s">
        <v>2622</v>
      </c>
      <c r="V1178" s="26" t="s">
        <v>2626</v>
      </c>
      <c r="W1178" s="35" t="s">
        <v>2635</v>
      </c>
      <c r="X1178" s="36"/>
    </row>
    <row r="1179" spans="2:24" x14ac:dyDescent="0.2">
      <c r="B1179" s="10" t="str">
        <f>Calculations!A1156</f>
        <v>ST/013</v>
      </c>
      <c r="C1179" s="10" t="str">
        <f>Calculations!B1156</f>
        <v>Hob Hill, Chapel Road</v>
      </c>
      <c r="D1179" s="10" t="str">
        <f>Calculations!C1156</f>
        <v>Residential</v>
      </c>
      <c r="E1179" s="48">
        <f>Calculations!D1156</f>
        <v>0.81581199999999998</v>
      </c>
      <c r="F1179" s="48">
        <f>Calculations!H1156</f>
        <v>0.81581199999999998</v>
      </c>
      <c r="G1179" s="48">
        <f>Calculations!L1156</f>
        <v>100</v>
      </c>
      <c r="H1179" s="48">
        <f>Calculations!G1156</f>
        <v>0</v>
      </c>
      <c r="I1179" s="48">
        <f>Calculations!K1156</f>
        <v>0</v>
      </c>
      <c r="J1179" s="48">
        <f>Calculations!F1156</f>
        <v>0</v>
      </c>
      <c r="K1179" s="48">
        <f>Calculations!J1156</f>
        <v>0</v>
      </c>
      <c r="L1179" s="48">
        <f>Calculations!E1156</f>
        <v>0</v>
      </c>
      <c r="M1179" s="48">
        <f>Calculations!I1156</f>
        <v>0</v>
      </c>
      <c r="N1179" s="48">
        <f>Calculations!Q1156</f>
        <v>0</v>
      </c>
      <c r="O1179" s="48">
        <f>Calculations!V1156</f>
        <v>0</v>
      </c>
      <c r="P1179" s="48">
        <f>Calculations!O1156</f>
        <v>0</v>
      </c>
      <c r="Q1179" s="48">
        <f>Calculations!T1156</f>
        <v>0</v>
      </c>
      <c r="R1179" s="48">
        <f>Calculations!M1156</f>
        <v>0</v>
      </c>
      <c r="S1179" s="48">
        <f>Calculations!R1156</f>
        <v>0</v>
      </c>
      <c r="T1179" s="28" t="s">
        <v>2616</v>
      </c>
      <c r="U1179" s="28" t="s">
        <v>2622</v>
      </c>
      <c r="V1179" s="26" t="s">
        <v>2627</v>
      </c>
      <c r="W1179" s="35" t="s">
        <v>2631</v>
      </c>
      <c r="X1179" s="36"/>
    </row>
    <row r="1180" spans="2:24" ht="25.5" x14ac:dyDescent="0.2">
      <c r="B1180" s="10" t="str">
        <f>Calculations!A623</f>
        <v>NE/053</v>
      </c>
      <c r="C1180" s="10" t="str">
        <f>Calculations!B623</f>
        <v>Station Road, Esholt Water Treatment Works, Esholt village</v>
      </c>
      <c r="D1180" s="10" t="str">
        <f>Calculations!C623</f>
        <v>Residential</v>
      </c>
      <c r="E1180" s="48">
        <f>Calculations!D623</f>
        <v>6.2009100000000004</v>
      </c>
      <c r="F1180" s="48">
        <f>Calculations!H623</f>
        <v>6.2009100000000004</v>
      </c>
      <c r="G1180" s="48">
        <f>Calculations!L623</f>
        <v>100</v>
      </c>
      <c r="H1180" s="48">
        <f>Calculations!G623</f>
        <v>0</v>
      </c>
      <c r="I1180" s="48">
        <f>Calculations!K623</f>
        <v>0</v>
      </c>
      <c r="J1180" s="48">
        <f>Calculations!F623</f>
        <v>0</v>
      </c>
      <c r="K1180" s="48">
        <f>Calculations!J623</f>
        <v>0</v>
      </c>
      <c r="L1180" s="48">
        <f>Calculations!E623</f>
        <v>0</v>
      </c>
      <c r="M1180" s="48">
        <f>Calculations!I623</f>
        <v>0</v>
      </c>
      <c r="N1180" s="48">
        <f>Calculations!Q623</f>
        <v>4.5151391708849999</v>
      </c>
      <c r="O1180" s="48">
        <f>Calculations!V623</f>
        <v>72.814138100456219</v>
      </c>
      <c r="P1180" s="48">
        <f>Calculations!O623</f>
        <v>1.9121009012050001</v>
      </c>
      <c r="Q1180" s="48">
        <f>Calculations!T623</f>
        <v>30.835811214886199</v>
      </c>
      <c r="R1180" s="48">
        <f>Calculations!M623</f>
        <v>1.37866096573</v>
      </c>
      <c r="S1180" s="48">
        <f>Calculations!R623</f>
        <v>22.233203928616927</v>
      </c>
      <c r="T1180" s="28" t="s">
        <v>2615</v>
      </c>
      <c r="U1180" s="28" t="s">
        <v>2622</v>
      </c>
      <c r="V1180" s="26" t="s">
        <v>2623</v>
      </c>
      <c r="W1180" s="35" t="s">
        <v>2632</v>
      </c>
      <c r="X1180" s="36"/>
    </row>
    <row r="1181" spans="2:24" x14ac:dyDescent="0.2">
      <c r="B1181" s="10" t="str">
        <f>Calculations!A1158</f>
        <v>ST/015</v>
      </c>
      <c r="C1181" s="10" t="str">
        <f>Calculations!B1158</f>
        <v>The High Hall St Stephens Road Steeton With Eastburn</v>
      </c>
      <c r="D1181" s="10" t="str">
        <f>Calculations!C1158</f>
        <v>Residential</v>
      </c>
      <c r="E1181" s="48">
        <f>Calculations!D1158</f>
        <v>0.81010599999999999</v>
      </c>
      <c r="F1181" s="48">
        <f>Calculations!H1158</f>
        <v>0.81010599999999999</v>
      </c>
      <c r="G1181" s="48">
        <f>Calculations!L1158</f>
        <v>100</v>
      </c>
      <c r="H1181" s="48">
        <f>Calculations!G1158</f>
        <v>0</v>
      </c>
      <c r="I1181" s="48">
        <f>Calculations!K1158</f>
        <v>0</v>
      </c>
      <c r="J1181" s="48">
        <f>Calculations!F1158</f>
        <v>0</v>
      </c>
      <c r="K1181" s="48">
        <f>Calculations!J1158</f>
        <v>0</v>
      </c>
      <c r="L1181" s="48">
        <f>Calculations!E1158</f>
        <v>0</v>
      </c>
      <c r="M1181" s="48">
        <f>Calculations!I1158</f>
        <v>0</v>
      </c>
      <c r="N1181" s="48">
        <f>Calculations!Q1158</f>
        <v>3.81090518091E-2</v>
      </c>
      <c r="O1181" s="48">
        <f>Calculations!V1158</f>
        <v>4.7042055989092786</v>
      </c>
      <c r="P1181" s="48">
        <f>Calculations!O1158</f>
        <v>0</v>
      </c>
      <c r="Q1181" s="48">
        <f>Calculations!T1158</f>
        <v>0</v>
      </c>
      <c r="R1181" s="48">
        <f>Calculations!M1158</f>
        <v>0</v>
      </c>
      <c r="S1181" s="48">
        <f>Calculations!R1158</f>
        <v>0</v>
      </c>
      <c r="T1181" s="28" t="s">
        <v>2616</v>
      </c>
      <c r="U1181" s="28" t="s">
        <v>2622</v>
      </c>
      <c r="V1181" s="26" t="s">
        <v>2626</v>
      </c>
      <c r="W1181" s="35" t="s">
        <v>2635</v>
      </c>
      <c r="X1181" s="36"/>
    </row>
    <row r="1182" spans="2:24" x14ac:dyDescent="0.2">
      <c r="B1182" s="10" t="str">
        <f>Calculations!A1159</f>
        <v>ST/016</v>
      </c>
      <c r="C1182" s="10" t="str">
        <f>Calculations!B1159</f>
        <v>Chapel Road</v>
      </c>
      <c r="D1182" s="10" t="str">
        <f>Calculations!C1159</f>
        <v>Residential</v>
      </c>
      <c r="E1182" s="48">
        <f>Calculations!D1159</f>
        <v>4.4409000000000001</v>
      </c>
      <c r="F1182" s="48">
        <f>Calculations!H1159</f>
        <v>4.4409000000000001</v>
      </c>
      <c r="G1182" s="48">
        <f>Calculations!L1159</f>
        <v>100</v>
      </c>
      <c r="H1182" s="48">
        <f>Calculations!G1159</f>
        <v>0</v>
      </c>
      <c r="I1182" s="48">
        <f>Calculations!K1159</f>
        <v>0</v>
      </c>
      <c r="J1182" s="48">
        <f>Calculations!F1159</f>
        <v>0</v>
      </c>
      <c r="K1182" s="48">
        <f>Calculations!J1159</f>
        <v>0</v>
      </c>
      <c r="L1182" s="48">
        <f>Calculations!E1159</f>
        <v>0</v>
      </c>
      <c r="M1182" s="48">
        <f>Calculations!I1159</f>
        <v>0</v>
      </c>
      <c r="N1182" s="48">
        <f>Calculations!Q1159</f>
        <v>1.9596688549399999E-2</v>
      </c>
      <c r="O1182" s="48">
        <f>Calculations!V1159</f>
        <v>0.4412774110968497</v>
      </c>
      <c r="P1182" s="48">
        <f>Calculations!O1159</f>
        <v>0</v>
      </c>
      <c r="Q1182" s="48">
        <f>Calculations!T1159</f>
        <v>0</v>
      </c>
      <c r="R1182" s="48">
        <f>Calculations!M1159</f>
        <v>0</v>
      </c>
      <c r="S1182" s="48">
        <f>Calculations!R1159</f>
        <v>0</v>
      </c>
      <c r="T1182" s="28" t="s">
        <v>2616</v>
      </c>
      <c r="U1182" s="28" t="s">
        <v>2622</v>
      </c>
      <c r="V1182" s="26" t="s">
        <v>2626</v>
      </c>
      <c r="W1182" s="35" t="s">
        <v>2635</v>
      </c>
      <c r="X1182" s="36"/>
    </row>
    <row r="1183" spans="2:24" x14ac:dyDescent="0.2">
      <c r="B1183" s="10" t="str">
        <f>Calculations!A1160</f>
        <v>ST/017</v>
      </c>
      <c r="C1183" s="10" t="str">
        <f>Calculations!B1160</f>
        <v>Knott Lane, Eastburn</v>
      </c>
      <c r="D1183" s="10" t="str">
        <f>Calculations!C1160</f>
        <v>Residential</v>
      </c>
      <c r="E1183" s="48">
        <f>Calculations!D1160</f>
        <v>1.39191</v>
      </c>
      <c r="F1183" s="48">
        <f>Calculations!H1160</f>
        <v>1.39191</v>
      </c>
      <c r="G1183" s="48">
        <f>Calculations!L1160</f>
        <v>100</v>
      </c>
      <c r="H1183" s="48">
        <f>Calculations!G1160</f>
        <v>0</v>
      </c>
      <c r="I1183" s="48">
        <f>Calculations!K1160</f>
        <v>0</v>
      </c>
      <c r="J1183" s="48">
        <f>Calculations!F1160</f>
        <v>0</v>
      </c>
      <c r="K1183" s="48">
        <f>Calculations!J1160</f>
        <v>0</v>
      </c>
      <c r="L1183" s="48">
        <f>Calculations!E1160</f>
        <v>0</v>
      </c>
      <c r="M1183" s="48">
        <f>Calculations!I1160</f>
        <v>0</v>
      </c>
      <c r="N1183" s="48">
        <f>Calculations!Q1160</f>
        <v>0</v>
      </c>
      <c r="O1183" s="48">
        <f>Calculations!V1160</f>
        <v>0</v>
      </c>
      <c r="P1183" s="48">
        <f>Calculations!O1160</f>
        <v>0</v>
      </c>
      <c r="Q1183" s="48">
        <f>Calculations!T1160</f>
        <v>0</v>
      </c>
      <c r="R1183" s="48">
        <f>Calculations!M1160</f>
        <v>0</v>
      </c>
      <c r="S1183" s="48">
        <f>Calculations!R1160</f>
        <v>0</v>
      </c>
      <c r="T1183" s="28" t="s">
        <v>2616</v>
      </c>
      <c r="U1183" s="28" t="s">
        <v>2622</v>
      </c>
      <c r="V1183" s="26" t="s">
        <v>2626</v>
      </c>
      <c r="W1183" s="35" t="s">
        <v>2635</v>
      </c>
      <c r="X1183" s="36"/>
    </row>
    <row r="1184" spans="2:24" x14ac:dyDescent="0.2">
      <c r="B1184" s="10" t="str">
        <f>Calculations!A1161</f>
        <v>ST/018</v>
      </c>
      <c r="C1184" s="10" t="str">
        <f>Calculations!B1161</f>
        <v>Station Road</v>
      </c>
      <c r="D1184" s="10" t="str">
        <f>Calculations!C1161</f>
        <v>Residential</v>
      </c>
      <c r="E1184" s="48">
        <f>Calculations!D1161</f>
        <v>0.55411699999999997</v>
      </c>
      <c r="F1184" s="48">
        <f>Calculations!H1161</f>
        <v>0.55411699999999997</v>
      </c>
      <c r="G1184" s="48">
        <f>Calculations!L1161</f>
        <v>100</v>
      </c>
      <c r="H1184" s="48">
        <f>Calculations!G1161</f>
        <v>0</v>
      </c>
      <c r="I1184" s="48">
        <f>Calculations!K1161</f>
        <v>0</v>
      </c>
      <c r="J1184" s="48">
        <f>Calculations!F1161</f>
        <v>0</v>
      </c>
      <c r="K1184" s="48">
        <f>Calculations!J1161</f>
        <v>0</v>
      </c>
      <c r="L1184" s="48">
        <f>Calculations!E1161</f>
        <v>0</v>
      </c>
      <c r="M1184" s="48">
        <f>Calculations!I1161</f>
        <v>0</v>
      </c>
      <c r="N1184" s="48">
        <f>Calculations!Q1161</f>
        <v>6.6507557423449992E-3</v>
      </c>
      <c r="O1184" s="48">
        <f>Calculations!V1161</f>
        <v>1.2002439452940443</v>
      </c>
      <c r="P1184" s="48">
        <f>Calculations!O1161</f>
        <v>4.22717840025E-4</v>
      </c>
      <c r="Q1184" s="48">
        <f>Calculations!T1161</f>
        <v>7.6286748110056188E-2</v>
      </c>
      <c r="R1184" s="48">
        <f>Calculations!M1161</f>
        <v>0</v>
      </c>
      <c r="S1184" s="48">
        <f>Calculations!R1161</f>
        <v>0</v>
      </c>
      <c r="T1184" s="28" t="s">
        <v>2616</v>
      </c>
      <c r="U1184" s="28" t="s">
        <v>2622</v>
      </c>
      <c r="V1184" s="26" t="s">
        <v>2626</v>
      </c>
      <c r="W1184" s="35" t="s">
        <v>2635</v>
      </c>
      <c r="X1184" s="36"/>
    </row>
    <row r="1185" spans="2:24" x14ac:dyDescent="0.2">
      <c r="B1185" s="10" t="str">
        <f>Calculations!A1162</f>
        <v>ST/019</v>
      </c>
      <c r="C1185" s="10" t="str">
        <f>Calculations!B1162</f>
        <v>Land south of Skipton Road</v>
      </c>
      <c r="D1185" s="10" t="str">
        <f>Calculations!C1162</f>
        <v>Residential</v>
      </c>
      <c r="E1185" s="48">
        <f>Calculations!D1162</f>
        <v>6.7337999999999996</v>
      </c>
      <c r="F1185" s="48">
        <f>Calculations!H1162</f>
        <v>6.7337999999999996</v>
      </c>
      <c r="G1185" s="48">
        <f>Calculations!L1162</f>
        <v>100</v>
      </c>
      <c r="H1185" s="48">
        <f>Calculations!G1162</f>
        <v>0</v>
      </c>
      <c r="I1185" s="48">
        <f>Calculations!K1162</f>
        <v>0</v>
      </c>
      <c r="J1185" s="48">
        <f>Calculations!F1162</f>
        <v>0</v>
      </c>
      <c r="K1185" s="48">
        <f>Calculations!J1162</f>
        <v>0</v>
      </c>
      <c r="L1185" s="48">
        <f>Calculations!E1162</f>
        <v>0</v>
      </c>
      <c r="M1185" s="48">
        <f>Calculations!I1162</f>
        <v>0</v>
      </c>
      <c r="N1185" s="48">
        <f>Calculations!Q1162</f>
        <v>6.867195253101023E-2</v>
      </c>
      <c r="O1185" s="48">
        <f>Calculations!V1162</f>
        <v>1.0198098032464618</v>
      </c>
      <c r="P1185" s="48">
        <f>Calculations!O1162</f>
        <v>6.7378025610234004E-5</v>
      </c>
      <c r="Q1185" s="48">
        <f>Calculations!T1162</f>
        <v>1.0005943985600108E-3</v>
      </c>
      <c r="R1185" s="48">
        <f>Calculations!M1162</f>
        <v>6.6617550553400001E-7</v>
      </c>
      <c r="S1185" s="48">
        <f>Calculations!R1162</f>
        <v>9.8930099725860606E-6</v>
      </c>
      <c r="T1185" s="28" t="s">
        <v>2616</v>
      </c>
      <c r="U1185" s="28" t="s">
        <v>2622</v>
      </c>
      <c r="V1185" s="26" t="s">
        <v>2626</v>
      </c>
      <c r="W1185" s="35" t="s">
        <v>2635</v>
      </c>
      <c r="X1185" s="36"/>
    </row>
    <row r="1186" spans="2:24" x14ac:dyDescent="0.2">
      <c r="B1186" s="10" t="str">
        <f>Calculations!A1163</f>
        <v>ST/020</v>
      </c>
      <c r="C1186" s="10" t="str">
        <f>Calculations!B1163</f>
        <v>Former nurses accomodation, north of Airedale hospital</v>
      </c>
      <c r="D1186" s="10" t="str">
        <f>Calculations!C1163</f>
        <v>Residential</v>
      </c>
      <c r="E1186" s="48">
        <f>Calculations!D1163</f>
        <v>1.4015299999999999</v>
      </c>
      <c r="F1186" s="48">
        <f>Calculations!H1163</f>
        <v>1.4015299999999999</v>
      </c>
      <c r="G1186" s="48">
        <f>Calculations!L1163</f>
        <v>100</v>
      </c>
      <c r="H1186" s="48">
        <f>Calculations!G1163</f>
        <v>0</v>
      </c>
      <c r="I1186" s="48">
        <f>Calculations!K1163</f>
        <v>0</v>
      </c>
      <c r="J1186" s="48">
        <f>Calculations!F1163</f>
        <v>0</v>
      </c>
      <c r="K1186" s="48">
        <f>Calculations!J1163</f>
        <v>0</v>
      </c>
      <c r="L1186" s="48">
        <f>Calculations!E1163</f>
        <v>0</v>
      </c>
      <c r="M1186" s="48">
        <f>Calculations!I1163</f>
        <v>0</v>
      </c>
      <c r="N1186" s="48">
        <f>Calculations!Q1163</f>
        <v>1.1654653449626001E-2</v>
      </c>
      <c r="O1186" s="48">
        <f>Calculations!V1163</f>
        <v>0.83156646305294935</v>
      </c>
      <c r="P1186" s="48">
        <f>Calculations!O1163</f>
        <v>8.1492400002599989E-4</v>
      </c>
      <c r="Q1186" s="48">
        <f>Calculations!T1163</f>
        <v>5.8145312624488944E-2</v>
      </c>
      <c r="R1186" s="48">
        <f>Calculations!M1163</f>
        <v>5.8236600008899995E-4</v>
      </c>
      <c r="S1186" s="48">
        <f>Calculations!R1163</f>
        <v>4.155216085913252E-2</v>
      </c>
      <c r="T1186" s="28" t="s">
        <v>2616</v>
      </c>
      <c r="U1186" s="28" t="s">
        <v>2622</v>
      </c>
      <c r="V1186" s="26" t="s">
        <v>2626</v>
      </c>
      <c r="W1186" s="35" t="s">
        <v>2635</v>
      </c>
      <c r="X1186" s="36"/>
    </row>
    <row r="1187" spans="2:24" x14ac:dyDescent="0.2">
      <c r="B1187" s="10" t="str">
        <f>Calculations!A1164</f>
        <v>ST/021</v>
      </c>
      <c r="C1187" s="10" t="str">
        <f>Calculations!B1164</f>
        <v>Former Squash Court, Airedale General Hospital</v>
      </c>
      <c r="D1187" s="10" t="str">
        <f>Calculations!C1164</f>
        <v>Residential</v>
      </c>
      <c r="E1187" s="48">
        <f>Calculations!D1164</f>
        <v>1.3076300000000001</v>
      </c>
      <c r="F1187" s="48">
        <f>Calculations!H1164</f>
        <v>1.3076300000000001</v>
      </c>
      <c r="G1187" s="48">
        <f>Calculations!L1164</f>
        <v>100</v>
      </c>
      <c r="H1187" s="48">
        <f>Calculations!G1164</f>
        <v>0</v>
      </c>
      <c r="I1187" s="48">
        <f>Calculations!K1164</f>
        <v>0</v>
      </c>
      <c r="J1187" s="48">
        <f>Calculations!F1164</f>
        <v>0</v>
      </c>
      <c r="K1187" s="48">
        <f>Calculations!J1164</f>
        <v>0</v>
      </c>
      <c r="L1187" s="48">
        <f>Calculations!E1164</f>
        <v>0</v>
      </c>
      <c r="M1187" s="48">
        <f>Calculations!I1164</f>
        <v>0</v>
      </c>
      <c r="N1187" s="48">
        <f>Calculations!Q1164</f>
        <v>4.0138602528960003E-2</v>
      </c>
      <c r="O1187" s="48">
        <f>Calculations!V1164</f>
        <v>3.0695688022575194</v>
      </c>
      <c r="P1187" s="48">
        <f>Calculations!O1164</f>
        <v>4.1490073457600002E-3</v>
      </c>
      <c r="Q1187" s="48">
        <f>Calculations!T1164</f>
        <v>0.31729215036057601</v>
      </c>
      <c r="R1187" s="48">
        <f>Calculations!M1164</f>
        <v>1.76967000026E-3</v>
      </c>
      <c r="S1187" s="48">
        <f>Calculations!R1164</f>
        <v>0.13533415417664019</v>
      </c>
      <c r="T1187" s="28" t="s">
        <v>2616</v>
      </c>
      <c r="U1187" s="28" t="s">
        <v>2622</v>
      </c>
      <c r="V1187" s="26" t="s">
        <v>2626</v>
      </c>
      <c r="W1187" s="35" t="s">
        <v>2635</v>
      </c>
      <c r="X1187" s="36"/>
    </row>
    <row r="1188" spans="2:24" x14ac:dyDescent="0.2">
      <c r="B1188" s="10" t="str">
        <f>Calculations!A1165</f>
        <v>ST/022</v>
      </c>
      <c r="C1188" s="10" t="str">
        <f>Calculations!B1165</f>
        <v>Land fronting Main Road</v>
      </c>
      <c r="D1188" s="10" t="str">
        <f>Calculations!C1165</f>
        <v>Residential</v>
      </c>
      <c r="E1188" s="48">
        <f>Calculations!D1165</f>
        <v>0.751</v>
      </c>
      <c r="F1188" s="48">
        <f>Calculations!H1165</f>
        <v>0.751</v>
      </c>
      <c r="G1188" s="48">
        <f>Calculations!L1165</f>
        <v>100</v>
      </c>
      <c r="H1188" s="48">
        <f>Calculations!G1165</f>
        <v>0</v>
      </c>
      <c r="I1188" s="48">
        <f>Calculations!K1165</f>
        <v>0</v>
      </c>
      <c r="J1188" s="48">
        <f>Calculations!F1165</f>
        <v>0</v>
      </c>
      <c r="K1188" s="48">
        <f>Calculations!J1165</f>
        <v>0</v>
      </c>
      <c r="L1188" s="48">
        <f>Calculations!E1165</f>
        <v>0</v>
      </c>
      <c r="M1188" s="48">
        <f>Calculations!I1165</f>
        <v>0</v>
      </c>
      <c r="N1188" s="48">
        <f>Calculations!Q1165</f>
        <v>2.3273635498400002E-3</v>
      </c>
      <c r="O1188" s="48">
        <f>Calculations!V1165</f>
        <v>0.30990193739547273</v>
      </c>
      <c r="P1188" s="48">
        <f>Calculations!O1165</f>
        <v>0</v>
      </c>
      <c r="Q1188" s="48">
        <f>Calculations!T1165</f>
        <v>0</v>
      </c>
      <c r="R1188" s="48">
        <f>Calculations!M1165</f>
        <v>0</v>
      </c>
      <c r="S1188" s="48">
        <f>Calculations!R1165</f>
        <v>0</v>
      </c>
      <c r="T1188" s="28" t="s">
        <v>2616</v>
      </c>
      <c r="U1188" s="28" t="s">
        <v>2622</v>
      </c>
      <c r="V1188" s="26" t="s">
        <v>2626</v>
      </c>
      <c r="W1188" s="35" t="s">
        <v>2635</v>
      </c>
      <c r="X1188" s="36"/>
    </row>
    <row r="1189" spans="2:24" x14ac:dyDescent="0.2">
      <c r="B1189" s="10" t="str">
        <f>Calculations!A1166</f>
        <v>SW/001</v>
      </c>
      <c r="C1189" s="10" t="str">
        <f>Calculations!B1166</f>
        <v>Town End Road, Clayton</v>
      </c>
      <c r="D1189" s="10" t="str">
        <f>Calculations!C1166</f>
        <v>Residential</v>
      </c>
      <c r="E1189" s="48">
        <f>Calculations!D1166</f>
        <v>1.81029</v>
      </c>
      <c r="F1189" s="48">
        <f>Calculations!H1166</f>
        <v>1.81029</v>
      </c>
      <c r="G1189" s="48">
        <f>Calculations!L1166</f>
        <v>100</v>
      </c>
      <c r="H1189" s="48">
        <f>Calculations!G1166</f>
        <v>0</v>
      </c>
      <c r="I1189" s="48">
        <f>Calculations!K1166</f>
        <v>0</v>
      </c>
      <c r="J1189" s="48">
        <f>Calculations!F1166</f>
        <v>0</v>
      </c>
      <c r="K1189" s="48">
        <f>Calculations!J1166</f>
        <v>0</v>
      </c>
      <c r="L1189" s="48">
        <f>Calculations!E1166</f>
        <v>0</v>
      </c>
      <c r="M1189" s="48">
        <f>Calculations!I1166</f>
        <v>0</v>
      </c>
      <c r="N1189" s="48">
        <f>Calculations!Q1166</f>
        <v>0</v>
      </c>
      <c r="O1189" s="48">
        <f>Calculations!V1166</f>
        <v>0</v>
      </c>
      <c r="P1189" s="48">
        <f>Calculations!O1166</f>
        <v>0</v>
      </c>
      <c r="Q1189" s="48">
        <f>Calculations!T1166</f>
        <v>0</v>
      </c>
      <c r="R1189" s="48">
        <f>Calculations!M1166</f>
        <v>0</v>
      </c>
      <c r="S1189" s="48">
        <f>Calculations!R1166</f>
        <v>0</v>
      </c>
      <c r="T1189" s="28" t="s">
        <v>2616</v>
      </c>
      <c r="U1189" s="28" t="s">
        <v>2622</v>
      </c>
      <c r="V1189" s="26" t="s">
        <v>2626</v>
      </c>
      <c r="W1189" s="35" t="s">
        <v>2635</v>
      </c>
      <c r="X1189" s="36"/>
    </row>
    <row r="1190" spans="2:24" x14ac:dyDescent="0.2">
      <c r="B1190" s="10" t="str">
        <f>Calculations!A1167</f>
        <v>SW/002</v>
      </c>
      <c r="C1190" s="10" t="str">
        <f>Calculations!B1167</f>
        <v>Back Fold, Clayton</v>
      </c>
      <c r="D1190" s="10" t="str">
        <f>Calculations!C1167</f>
        <v>Residential</v>
      </c>
      <c r="E1190" s="48">
        <f>Calculations!D1167</f>
        <v>1.5277799999999999</v>
      </c>
      <c r="F1190" s="48">
        <f>Calculations!H1167</f>
        <v>1.5277799999999999</v>
      </c>
      <c r="G1190" s="48">
        <f>Calculations!L1167</f>
        <v>100</v>
      </c>
      <c r="H1190" s="48">
        <f>Calculations!G1167</f>
        <v>0</v>
      </c>
      <c r="I1190" s="48">
        <f>Calculations!K1167</f>
        <v>0</v>
      </c>
      <c r="J1190" s="48">
        <f>Calculations!F1167</f>
        <v>0</v>
      </c>
      <c r="K1190" s="48">
        <f>Calculations!J1167</f>
        <v>0</v>
      </c>
      <c r="L1190" s="48">
        <f>Calculations!E1167</f>
        <v>0</v>
      </c>
      <c r="M1190" s="48">
        <f>Calculations!I1167</f>
        <v>0</v>
      </c>
      <c r="N1190" s="48">
        <f>Calculations!Q1167</f>
        <v>0.23094870841660001</v>
      </c>
      <c r="O1190" s="48">
        <f>Calculations!V1167</f>
        <v>15.11662074491092</v>
      </c>
      <c r="P1190" s="48">
        <f>Calculations!O1167</f>
        <v>0.14253252546020001</v>
      </c>
      <c r="Q1190" s="48">
        <f>Calculations!T1167</f>
        <v>9.3293880964667704</v>
      </c>
      <c r="R1190" s="48">
        <f>Calculations!M1167</f>
        <v>7.6760619893899998E-2</v>
      </c>
      <c r="S1190" s="48">
        <f>Calculations!R1167</f>
        <v>5.0243241758564716</v>
      </c>
      <c r="T1190" s="28" t="s">
        <v>2616</v>
      </c>
      <c r="U1190" s="28" t="s">
        <v>2622</v>
      </c>
      <c r="V1190" s="26" t="s">
        <v>2626</v>
      </c>
      <c r="W1190" s="35" t="s">
        <v>2635</v>
      </c>
      <c r="X1190" s="36"/>
    </row>
    <row r="1191" spans="2:24" x14ac:dyDescent="0.2">
      <c r="B1191" s="10" t="str">
        <f>Calculations!A1168</f>
        <v>SW/003</v>
      </c>
      <c r="C1191" s="10" t="str">
        <f>Calculations!B1168</f>
        <v>Bradford Road, Clayton</v>
      </c>
      <c r="D1191" s="10" t="str">
        <f>Calculations!C1168</f>
        <v>Residential</v>
      </c>
      <c r="E1191" s="48">
        <f>Calculations!D1168</f>
        <v>0.48340300000000003</v>
      </c>
      <c r="F1191" s="48">
        <f>Calculations!H1168</f>
        <v>0.48340300000000003</v>
      </c>
      <c r="G1191" s="48">
        <f>Calculations!L1168</f>
        <v>100</v>
      </c>
      <c r="H1191" s="48">
        <f>Calculations!G1168</f>
        <v>0</v>
      </c>
      <c r="I1191" s="48">
        <f>Calculations!K1168</f>
        <v>0</v>
      </c>
      <c r="J1191" s="48">
        <f>Calculations!F1168</f>
        <v>0</v>
      </c>
      <c r="K1191" s="48">
        <f>Calculations!J1168</f>
        <v>0</v>
      </c>
      <c r="L1191" s="48">
        <f>Calculations!E1168</f>
        <v>0</v>
      </c>
      <c r="M1191" s="48">
        <f>Calculations!I1168</f>
        <v>0</v>
      </c>
      <c r="N1191" s="48">
        <f>Calculations!Q1168</f>
        <v>0</v>
      </c>
      <c r="O1191" s="48">
        <f>Calculations!V1168</f>
        <v>0</v>
      </c>
      <c r="P1191" s="48">
        <f>Calculations!O1168</f>
        <v>0</v>
      </c>
      <c r="Q1191" s="48">
        <f>Calculations!T1168</f>
        <v>0</v>
      </c>
      <c r="R1191" s="48">
        <f>Calculations!M1168</f>
        <v>0</v>
      </c>
      <c r="S1191" s="48">
        <f>Calculations!R1168</f>
        <v>0</v>
      </c>
      <c r="T1191" s="28" t="s">
        <v>2616</v>
      </c>
      <c r="U1191" s="28" t="s">
        <v>2622</v>
      </c>
      <c r="V1191" s="26" t="s">
        <v>2627</v>
      </c>
      <c r="W1191" s="35" t="s">
        <v>2631</v>
      </c>
      <c r="X1191" s="36"/>
    </row>
    <row r="1192" spans="2:24" x14ac:dyDescent="0.2">
      <c r="B1192" s="10" t="str">
        <f>Calculations!A1169</f>
        <v>SW/004</v>
      </c>
      <c r="C1192" s="10" t="str">
        <f>Calculations!B1169</f>
        <v>Holts Lane, Clayton</v>
      </c>
      <c r="D1192" s="10" t="str">
        <f>Calculations!C1169</f>
        <v>Residential</v>
      </c>
      <c r="E1192" s="48">
        <f>Calculations!D1169</f>
        <v>1.0338400000000001</v>
      </c>
      <c r="F1192" s="48">
        <f>Calculations!H1169</f>
        <v>1.0338400000000001</v>
      </c>
      <c r="G1192" s="48">
        <f>Calculations!L1169</f>
        <v>100</v>
      </c>
      <c r="H1192" s="48">
        <f>Calculations!G1169</f>
        <v>0</v>
      </c>
      <c r="I1192" s="48">
        <f>Calculations!K1169</f>
        <v>0</v>
      </c>
      <c r="J1192" s="48">
        <f>Calculations!F1169</f>
        <v>0</v>
      </c>
      <c r="K1192" s="48">
        <f>Calculations!J1169</f>
        <v>0</v>
      </c>
      <c r="L1192" s="48">
        <f>Calculations!E1169</f>
        <v>0</v>
      </c>
      <c r="M1192" s="48">
        <f>Calculations!I1169</f>
        <v>0</v>
      </c>
      <c r="N1192" s="48">
        <f>Calculations!Q1169</f>
        <v>5.5422271816799998E-2</v>
      </c>
      <c r="O1192" s="48">
        <f>Calculations!V1169</f>
        <v>5.3608171300007728</v>
      </c>
      <c r="P1192" s="48">
        <f>Calculations!O1169</f>
        <v>0</v>
      </c>
      <c r="Q1192" s="48">
        <f>Calculations!T1169</f>
        <v>0</v>
      </c>
      <c r="R1192" s="48">
        <f>Calculations!M1169</f>
        <v>0</v>
      </c>
      <c r="S1192" s="48">
        <f>Calculations!R1169</f>
        <v>0</v>
      </c>
      <c r="T1192" s="28" t="s">
        <v>2616</v>
      </c>
      <c r="U1192" s="28" t="s">
        <v>2622</v>
      </c>
      <c r="V1192" s="26" t="s">
        <v>2626</v>
      </c>
      <c r="W1192" s="35" t="s">
        <v>2635</v>
      </c>
      <c r="X1192" s="36"/>
    </row>
    <row r="1193" spans="2:24" x14ac:dyDescent="0.2">
      <c r="B1193" s="10" t="str">
        <f>Calculations!A1170</f>
        <v>SW/005A</v>
      </c>
      <c r="C1193" s="10" t="str">
        <f>Calculations!B1170</f>
        <v>Westminster Drive, Clayton</v>
      </c>
      <c r="D1193" s="10" t="str">
        <f>Calculations!C1170</f>
        <v>Residential</v>
      </c>
      <c r="E1193" s="48">
        <f>Calculations!D1170</f>
        <v>2.4215499999999999</v>
      </c>
      <c r="F1193" s="48">
        <f>Calculations!H1170</f>
        <v>2.4215499999999999</v>
      </c>
      <c r="G1193" s="48">
        <f>Calculations!L1170</f>
        <v>100</v>
      </c>
      <c r="H1193" s="48">
        <f>Calculations!G1170</f>
        <v>0</v>
      </c>
      <c r="I1193" s="48">
        <f>Calculations!K1170</f>
        <v>0</v>
      </c>
      <c r="J1193" s="48">
        <f>Calculations!F1170</f>
        <v>0</v>
      </c>
      <c r="K1193" s="48">
        <f>Calculations!J1170</f>
        <v>0</v>
      </c>
      <c r="L1193" s="48">
        <f>Calculations!E1170</f>
        <v>0</v>
      </c>
      <c r="M1193" s="48">
        <f>Calculations!I1170</f>
        <v>0</v>
      </c>
      <c r="N1193" s="48">
        <f>Calculations!Q1170</f>
        <v>9.32389330674E-5</v>
      </c>
      <c r="O1193" s="48">
        <f>Calculations!V1170</f>
        <v>3.8503823198942832E-3</v>
      </c>
      <c r="P1193" s="48">
        <f>Calculations!O1170</f>
        <v>0</v>
      </c>
      <c r="Q1193" s="48">
        <f>Calculations!T1170</f>
        <v>0</v>
      </c>
      <c r="R1193" s="48">
        <f>Calculations!M1170</f>
        <v>0</v>
      </c>
      <c r="S1193" s="48">
        <f>Calculations!R1170</f>
        <v>0</v>
      </c>
      <c r="T1193" s="28" t="s">
        <v>2616</v>
      </c>
      <c r="U1193" s="28" t="s">
        <v>2622</v>
      </c>
      <c r="V1193" s="26" t="s">
        <v>2626</v>
      </c>
      <c r="W1193" s="35" t="s">
        <v>2635</v>
      </c>
      <c r="X1193" s="36"/>
    </row>
    <row r="1194" spans="2:24" x14ac:dyDescent="0.2">
      <c r="B1194" s="10" t="str">
        <f>Calculations!A1171</f>
        <v>SW/005B</v>
      </c>
      <c r="C1194" s="10" t="str">
        <f>Calculations!B1171</f>
        <v>Westminster Avenue</v>
      </c>
      <c r="D1194" s="10" t="str">
        <f>Calculations!C1171</f>
        <v>Residential</v>
      </c>
      <c r="E1194" s="48">
        <f>Calculations!D1171</f>
        <v>1.72048</v>
      </c>
      <c r="F1194" s="48">
        <f>Calculations!H1171</f>
        <v>1.72048</v>
      </c>
      <c r="G1194" s="48">
        <f>Calculations!L1171</f>
        <v>100</v>
      </c>
      <c r="H1194" s="48">
        <f>Calculations!G1171</f>
        <v>0</v>
      </c>
      <c r="I1194" s="48">
        <f>Calculations!K1171</f>
        <v>0</v>
      </c>
      <c r="J1194" s="48">
        <f>Calculations!F1171</f>
        <v>0</v>
      </c>
      <c r="K1194" s="48">
        <f>Calculations!J1171</f>
        <v>0</v>
      </c>
      <c r="L1194" s="48">
        <f>Calculations!E1171</f>
        <v>0</v>
      </c>
      <c r="M1194" s="48">
        <f>Calculations!I1171</f>
        <v>0</v>
      </c>
      <c r="N1194" s="48">
        <f>Calculations!Q1171</f>
        <v>0</v>
      </c>
      <c r="O1194" s="48">
        <f>Calculations!V1171</f>
        <v>0</v>
      </c>
      <c r="P1194" s="48">
        <f>Calculations!O1171</f>
        <v>0</v>
      </c>
      <c r="Q1194" s="48">
        <f>Calculations!T1171</f>
        <v>0</v>
      </c>
      <c r="R1194" s="48">
        <f>Calculations!M1171</f>
        <v>0</v>
      </c>
      <c r="S1194" s="48">
        <f>Calculations!R1171</f>
        <v>0</v>
      </c>
      <c r="T1194" s="28" t="s">
        <v>2616</v>
      </c>
      <c r="U1194" s="28" t="s">
        <v>2622</v>
      </c>
      <c r="V1194" s="26" t="s">
        <v>2626</v>
      </c>
      <c r="W1194" s="35" t="s">
        <v>2635</v>
      </c>
      <c r="X1194" s="36"/>
    </row>
    <row r="1195" spans="2:24" x14ac:dyDescent="0.2">
      <c r="B1195" s="10" t="str">
        <f>Calculations!A1172</f>
        <v>SW/006</v>
      </c>
      <c r="C1195" s="10" t="str">
        <f>Calculations!B1172</f>
        <v>Ferndale, Clayton</v>
      </c>
      <c r="D1195" s="10" t="str">
        <f>Calculations!C1172</f>
        <v>Residential</v>
      </c>
      <c r="E1195" s="48">
        <f>Calculations!D1172</f>
        <v>2.12893</v>
      </c>
      <c r="F1195" s="48">
        <f>Calculations!H1172</f>
        <v>2.12893</v>
      </c>
      <c r="G1195" s="48">
        <f>Calculations!L1172</f>
        <v>100</v>
      </c>
      <c r="H1195" s="48">
        <f>Calculations!G1172</f>
        <v>0</v>
      </c>
      <c r="I1195" s="48">
        <f>Calculations!K1172</f>
        <v>0</v>
      </c>
      <c r="J1195" s="48">
        <f>Calculations!F1172</f>
        <v>0</v>
      </c>
      <c r="K1195" s="48">
        <f>Calculations!J1172</f>
        <v>0</v>
      </c>
      <c r="L1195" s="48">
        <f>Calculations!E1172</f>
        <v>0</v>
      </c>
      <c r="M1195" s="48">
        <f>Calculations!I1172</f>
        <v>0</v>
      </c>
      <c r="N1195" s="48">
        <f>Calculations!Q1172</f>
        <v>8.2613703706300001E-2</v>
      </c>
      <c r="O1195" s="48">
        <f>Calculations!V1172</f>
        <v>3.8805270115175228</v>
      </c>
      <c r="P1195" s="48">
        <f>Calculations!O1172</f>
        <v>3.1974282095999999E-2</v>
      </c>
      <c r="Q1195" s="48">
        <f>Calculations!T1172</f>
        <v>1.5018944773195926</v>
      </c>
      <c r="R1195" s="48">
        <f>Calculations!M1172</f>
        <v>1.12E-2</v>
      </c>
      <c r="S1195" s="48">
        <f>Calculations!R1172</f>
        <v>0.5260858741245602</v>
      </c>
      <c r="T1195" s="28" t="s">
        <v>2616</v>
      </c>
      <c r="U1195" s="28" t="s">
        <v>2622</v>
      </c>
      <c r="V1195" s="26" t="s">
        <v>2626</v>
      </c>
      <c r="W1195" s="35" t="s">
        <v>2635</v>
      </c>
      <c r="X1195" s="36"/>
    </row>
    <row r="1196" spans="2:24" x14ac:dyDescent="0.2">
      <c r="B1196" s="10" t="str">
        <f>Calculations!A1173</f>
        <v>SW/007</v>
      </c>
      <c r="C1196" s="10" t="str">
        <f>Calculations!B1173</f>
        <v>Brook Lane, Clayton</v>
      </c>
      <c r="D1196" s="10" t="str">
        <f>Calculations!C1173</f>
        <v>Residential</v>
      </c>
      <c r="E1196" s="48">
        <f>Calculations!D1173</f>
        <v>1.1157300000000001</v>
      </c>
      <c r="F1196" s="48">
        <f>Calculations!H1173</f>
        <v>1.1157300000000001</v>
      </c>
      <c r="G1196" s="48">
        <f>Calculations!L1173</f>
        <v>100</v>
      </c>
      <c r="H1196" s="48">
        <f>Calculations!G1173</f>
        <v>0</v>
      </c>
      <c r="I1196" s="48">
        <f>Calculations!K1173</f>
        <v>0</v>
      </c>
      <c r="J1196" s="48">
        <f>Calculations!F1173</f>
        <v>0</v>
      </c>
      <c r="K1196" s="48">
        <f>Calculations!J1173</f>
        <v>0</v>
      </c>
      <c r="L1196" s="48">
        <f>Calculations!E1173</f>
        <v>0</v>
      </c>
      <c r="M1196" s="48">
        <f>Calculations!I1173</f>
        <v>0</v>
      </c>
      <c r="N1196" s="48">
        <f>Calculations!Q1173</f>
        <v>0</v>
      </c>
      <c r="O1196" s="48">
        <f>Calculations!V1173</f>
        <v>0</v>
      </c>
      <c r="P1196" s="48">
        <f>Calculations!O1173</f>
        <v>0</v>
      </c>
      <c r="Q1196" s="48">
        <f>Calculations!T1173</f>
        <v>0</v>
      </c>
      <c r="R1196" s="48">
        <f>Calculations!M1173</f>
        <v>0</v>
      </c>
      <c r="S1196" s="48">
        <f>Calculations!R1173</f>
        <v>0</v>
      </c>
      <c r="T1196" s="28" t="s">
        <v>2616</v>
      </c>
      <c r="U1196" s="28" t="s">
        <v>2622</v>
      </c>
      <c r="V1196" s="26" t="s">
        <v>2626</v>
      </c>
      <c r="W1196" s="35" t="s">
        <v>2635</v>
      </c>
      <c r="X1196" s="36"/>
    </row>
    <row r="1197" spans="2:24" x14ac:dyDescent="0.2">
      <c r="B1197" s="10" t="str">
        <f>Calculations!A1174</f>
        <v>SW/008</v>
      </c>
      <c r="C1197" s="10" t="str">
        <f>Calculations!B1174</f>
        <v>Baldwin Lane, Clayton</v>
      </c>
      <c r="D1197" s="10" t="str">
        <f>Calculations!C1174</f>
        <v>Residential</v>
      </c>
      <c r="E1197" s="48">
        <f>Calculations!D1174</f>
        <v>0.68993700000000002</v>
      </c>
      <c r="F1197" s="48">
        <f>Calculations!H1174</f>
        <v>0.68993700000000002</v>
      </c>
      <c r="G1197" s="48">
        <f>Calculations!L1174</f>
        <v>100</v>
      </c>
      <c r="H1197" s="48">
        <f>Calculations!G1174</f>
        <v>0</v>
      </c>
      <c r="I1197" s="48">
        <f>Calculations!K1174</f>
        <v>0</v>
      </c>
      <c r="J1197" s="48">
        <f>Calculations!F1174</f>
        <v>0</v>
      </c>
      <c r="K1197" s="48">
        <f>Calculations!J1174</f>
        <v>0</v>
      </c>
      <c r="L1197" s="48">
        <f>Calculations!E1174</f>
        <v>0</v>
      </c>
      <c r="M1197" s="48">
        <f>Calculations!I1174</f>
        <v>0</v>
      </c>
      <c r="N1197" s="48">
        <f>Calculations!Q1174</f>
        <v>0</v>
      </c>
      <c r="O1197" s="48">
        <f>Calculations!V1174</f>
        <v>0</v>
      </c>
      <c r="P1197" s="48">
        <f>Calculations!O1174</f>
        <v>0</v>
      </c>
      <c r="Q1197" s="48">
        <f>Calculations!T1174</f>
        <v>0</v>
      </c>
      <c r="R1197" s="48">
        <f>Calculations!M1174</f>
        <v>0</v>
      </c>
      <c r="S1197" s="48">
        <f>Calculations!R1174</f>
        <v>0</v>
      </c>
      <c r="T1197" s="28" t="s">
        <v>2616</v>
      </c>
      <c r="U1197" s="28" t="s">
        <v>2622</v>
      </c>
      <c r="V1197" s="26" t="s">
        <v>2627</v>
      </c>
      <c r="W1197" s="35" t="s">
        <v>2631</v>
      </c>
      <c r="X1197" s="36"/>
    </row>
    <row r="1198" spans="2:24" x14ac:dyDescent="0.2">
      <c r="B1198" s="10" t="str">
        <f>Calculations!A1175</f>
        <v>SW/009</v>
      </c>
      <c r="C1198" s="10" t="str">
        <f>Calculations!B1175</f>
        <v>Langberries, Baldwin Lane</v>
      </c>
      <c r="D1198" s="10" t="str">
        <f>Calculations!C1175</f>
        <v>Residential</v>
      </c>
      <c r="E1198" s="48">
        <f>Calculations!D1175</f>
        <v>3.3082799999999999</v>
      </c>
      <c r="F1198" s="48">
        <f>Calculations!H1175</f>
        <v>3.3082799999999999</v>
      </c>
      <c r="G1198" s="48">
        <f>Calculations!L1175</f>
        <v>100</v>
      </c>
      <c r="H1198" s="48">
        <f>Calculations!G1175</f>
        <v>0</v>
      </c>
      <c r="I1198" s="48">
        <f>Calculations!K1175</f>
        <v>0</v>
      </c>
      <c r="J1198" s="48">
        <f>Calculations!F1175</f>
        <v>0</v>
      </c>
      <c r="K1198" s="48">
        <f>Calculations!J1175</f>
        <v>0</v>
      </c>
      <c r="L1198" s="48">
        <f>Calculations!E1175</f>
        <v>0</v>
      </c>
      <c r="M1198" s="48">
        <f>Calculations!I1175</f>
        <v>0</v>
      </c>
      <c r="N1198" s="48">
        <f>Calculations!Q1175</f>
        <v>1.232278268E-2</v>
      </c>
      <c r="O1198" s="48">
        <f>Calculations!V1175</f>
        <v>0.37248306310227675</v>
      </c>
      <c r="P1198" s="48">
        <f>Calculations!O1175</f>
        <v>0</v>
      </c>
      <c r="Q1198" s="48">
        <f>Calculations!T1175</f>
        <v>0</v>
      </c>
      <c r="R1198" s="48">
        <f>Calculations!M1175</f>
        <v>0</v>
      </c>
      <c r="S1198" s="48">
        <f>Calculations!R1175</f>
        <v>0</v>
      </c>
      <c r="T1198" s="28" t="s">
        <v>2616</v>
      </c>
      <c r="U1198" s="28" t="s">
        <v>2622</v>
      </c>
      <c r="V1198" s="26" t="s">
        <v>2626</v>
      </c>
      <c r="W1198" s="35" t="s">
        <v>2635</v>
      </c>
      <c r="X1198" s="36"/>
    </row>
    <row r="1199" spans="2:24" x14ac:dyDescent="0.2">
      <c r="B1199" s="10" t="str">
        <f>Calculations!A1176</f>
        <v>SW/010</v>
      </c>
      <c r="C1199" s="10" t="str">
        <f>Calculations!B1176</f>
        <v>Blackberry Way, Clayton</v>
      </c>
      <c r="D1199" s="10" t="str">
        <f>Calculations!C1176</f>
        <v>Residential</v>
      </c>
      <c r="E1199" s="48">
        <f>Calculations!D1176</f>
        <v>0.61526999999999998</v>
      </c>
      <c r="F1199" s="48">
        <f>Calculations!H1176</f>
        <v>0.61526999999999998</v>
      </c>
      <c r="G1199" s="48">
        <f>Calculations!L1176</f>
        <v>100</v>
      </c>
      <c r="H1199" s="48">
        <f>Calculations!G1176</f>
        <v>0</v>
      </c>
      <c r="I1199" s="48">
        <f>Calculations!K1176</f>
        <v>0</v>
      </c>
      <c r="J1199" s="48">
        <f>Calculations!F1176</f>
        <v>0</v>
      </c>
      <c r="K1199" s="48">
        <f>Calculations!J1176</f>
        <v>0</v>
      </c>
      <c r="L1199" s="48">
        <f>Calculations!E1176</f>
        <v>0</v>
      </c>
      <c r="M1199" s="48">
        <f>Calculations!I1176</f>
        <v>0</v>
      </c>
      <c r="N1199" s="48">
        <f>Calculations!Q1176</f>
        <v>0</v>
      </c>
      <c r="O1199" s="48">
        <f>Calculations!V1176</f>
        <v>0</v>
      </c>
      <c r="P1199" s="48">
        <f>Calculations!O1176</f>
        <v>0</v>
      </c>
      <c r="Q1199" s="48">
        <f>Calculations!T1176</f>
        <v>0</v>
      </c>
      <c r="R1199" s="48">
        <f>Calculations!M1176</f>
        <v>0</v>
      </c>
      <c r="S1199" s="48">
        <f>Calculations!R1176</f>
        <v>0</v>
      </c>
      <c r="T1199" s="28" t="s">
        <v>2616</v>
      </c>
      <c r="U1199" s="28" t="s">
        <v>2622</v>
      </c>
      <c r="V1199" s="26" t="s">
        <v>2627</v>
      </c>
      <c r="W1199" s="35" t="s">
        <v>2631</v>
      </c>
      <c r="X1199" s="36"/>
    </row>
    <row r="1200" spans="2:24" x14ac:dyDescent="0.2">
      <c r="B1200" s="10" t="str">
        <f>Calculations!A1177</f>
        <v>SW/010</v>
      </c>
      <c r="C1200" s="10" t="str">
        <f>Calculations!B1177</f>
        <v>Baldwin Lane, Clayton</v>
      </c>
      <c r="D1200" s="10" t="str">
        <f>Calculations!C1177</f>
        <v>Residential</v>
      </c>
      <c r="E1200" s="48">
        <f>Calculations!D1177</f>
        <v>37.426299999999998</v>
      </c>
      <c r="F1200" s="48">
        <f>Calculations!H1177</f>
        <v>37.426299999999998</v>
      </c>
      <c r="G1200" s="48">
        <f>Calculations!L1177</f>
        <v>100</v>
      </c>
      <c r="H1200" s="48">
        <f>Calculations!G1177</f>
        <v>0</v>
      </c>
      <c r="I1200" s="48">
        <f>Calculations!K1177</f>
        <v>0</v>
      </c>
      <c r="J1200" s="48">
        <f>Calculations!F1177</f>
        <v>0</v>
      </c>
      <c r="K1200" s="48">
        <f>Calculations!J1177</f>
        <v>0</v>
      </c>
      <c r="L1200" s="48">
        <f>Calculations!E1177</f>
        <v>0</v>
      </c>
      <c r="M1200" s="48">
        <f>Calculations!I1177</f>
        <v>0</v>
      </c>
      <c r="N1200" s="48">
        <f>Calculations!Q1177</f>
        <v>8.2123148449399996E-2</v>
      </c>
      <c r="O1200" s="48">
        <f>Calculations!V1177</f>
        <v>0.21942630836978275</v>
      </c>
      <c r="P1200" s="48">
        <f>Calculations!O1177</f>
        <v>0</v>
      </c>
      <c r="Q1200" s="48">
        <f>Calculations!T1177</f>
        <v>0</v>
      </c>
      <c r="R1200" s="48">
        <f>Calculations!M1177</f>
        <v>0</v>
      </c>
      <c r="S1200" s="48">
        <f>Calculations!R1177</f>
        <v>0</v>
      </c>
      <c r="T1200" s="28" t="s">
        <v>2616</v>
      </c>
      <c r="U1200" s="28" t="s">
        <v>2622</v>
      </c>
      <c r="V1200" s="26" t="s">
        <v>2626</v>
      </c>
      <c r="W1200" s="35" t="s">
        <v>2635</v>
      </c>
      <c r="X1200" s="36"/>
    </row>
    <row r="1201" spans="2:24" x14ac:dyDescent="0.2">
      <c r="B1201" s="10" t="str">
        <f>Calculations!A1178</f>
        <v>SW/010A</v>
      </c>
      <c r="C1201" s="10" t="str">
        <f>Calculations!B1178</f>
        <v>Langberries, Clayton Heights</v>
      </c>
      <c r="D1201" s="10" t="str">
        <f>Calculations!C1178</f>
        <v>Residential</v>
      </c>
      <c r="E1201" s="48">
        <f>Calculations!D1178</f>
        <v>16.110900000000001</v>
      </c>
      <c r="F1201" s="48">
        <f>Calculations!H1178</f>
        <v>16.110900000000001</v>
      </c>
      <c r="G1201" s="48">
        <f>Calculations!L1178</f>
        <v>100</v>
      </c>
      <c r="H1201" s="48">
        <f>Calculations!G1178</f>
        <v>0</v>
      </c>
      <c r="I1201" s="48">
        <f>Calculations!K1178</f>
        <v>0</v>
      </c>
      <c r="J1201" s="48">
        <f>Calculations!F1178</f>
        <v>0</v>
      </c>
      <c r="K1201" s="48">
        <f>Calculations!J1178</f>
        <v>0</v>
      </c>
      <c r="L1201" s="48">
        <f>Calculations!E1178</f>
        <v>0</v>
      </c>
      <c r="M1201" s="48">
        <f>Calculations!I1178</f>
        <v>0</v>
      </c>
      <c r="N1201" s="48">
        <f>Calculations!Q1178</f>
        <v>7.9244033620900003E-2</v>
      </c>
      <c r="O1201" s="48">
        <f>Calculations!V1178</f>
        <v>0.49186596416649597</v>
      </c>
      <c r="P1201" s="48">
        <f>Calculations!O1178</f>
        <v>0</v>
      </c>
      <c r="Q1201" s="48">
        <f>Calculations!T1178</f>
        <v>0</v>
      </c>
      <c r="R1201" s="48">
        <f>Calculations!M1178</f>
        <v>0</v>
      </c>
      <c r="S1201" s="48">
        <f>Calculations!R1178</f>
        <v>0</v>
      </c>
      <c r="T1201" s="28" t="s">
        <v>2616</v>
      </c>
      <c r="U1201" s="28" t="s">
        <v>2622</v>
      </c>
      <c r="V1201" s="26" t="s">
        <v>2626</v>
      </c>
      <c r="W1201" s="35" t="s">
        <v>2635</v>
      </c>
      <c r="X1201" s="36"/>
    </row>
    <row r="1202" spans="2:24" x14ac:dyDescent="0.2">
      <c r="B1202" s="10" t="str">
        <f>Calculations!A1179</f>
        <v>SW/010B</v>
      </c>
      <c r="C1202" s="10" t="str">
        <f>Calculations!B1179</f>
        <v>Highgate Grove, Clayton Heights</v>
      </c>
      <c r="D1202" s="10" t="str">
        <f>Calculations!C1179</f>
        <v>Residential</v>
      </c>
      <c r="E1202" s="48">
        <f>Calculations!D1179</f>
        <v>4.4710999999999999</v>
      </c>
      <c r="F1202" s="48">
        <f>Calculations!H1179</f>
        <v>4.4710999999999999</v>
      </c>
      <c r="G1202" s="48">
        <f>Calculations!L1179</f>
        <v>100</v>
      </c>
      <c r="H1202" s="48">
        <f>Calculations!G1179</f>
        <v>0</v>
      </c>
      <c r="I1202" s="48">
        <f>Calculations!K1179</f>
        <v>0</v>
      </c>
      <c r="J1202" s="48">
        <f>Calculations!F1179</f>
        <v>0</v>
      </c>
      <c r="K1202" s="48">
        <f>Calculations!J1179</f>
        <v>0</v>
      </c>
      <c r="L1202" s="48">
        <f>Calculations!E1179</f>
        <v>0</v>
      </c>
      <c r="M1202" s="48">
        <f>Calculations!I1179</f>
        <v>0</v>
      </c>
      <c r="N1202" s="48">
        <f>Calculations!Q1179</f>
        <v>0</v>
      </c>
      <c r="O1202" s="48">
        <f>Calculations!V1179</f>
        <v>0</v>
      </c>
      <c r="P1202" s="48">
        <f>Calculations!O1179</f>
        <v>0</v>
      </c>
      <c r="Q1202" s="48">
        <f>Calculations!T1179</f>
        <v>0</v>
      </c>
      <c r="R1202" s="48">
        <f>Calculations!M1179</f>
        <v>0</v>
      </c>
      <c r="S1202" s="48">
        <f>Calculations!R1179</f>
        <v>0</v>
      </c>
      <c r="T1202" s="28" t="s">
        <v>2616</v>
      </c>
      <c r="U1202" s="28" t="s">
        <v>2622</v>
      </c>
      <c r="V1202" s="26" t="s">
        <v>2626</v>
      </c>
      <c r="W1202" s="35" t="s">
        <v>2635</v>
      </c>
      <c r="X1202" s="36"/>
    </row>
    <row r="1203" spans="2:24" x14ac:dyDescent="0.2">
      <c r="B1203" s="10" t="str">
        <f>Calculations!A1180</f>
        <v>SW/011</v>
      </c>
      <c r="C1203" s="10" t="str">
        <f>Calculations!B1180</f>
        <v>Thornton View Road</v>
      </c>
      <c r="D1203" s="10" t="str">
        <f>Calculations!C1180</f>
        <v>Residential</v>
      </c>
      <c r="E1203" s="48">
        <f>Calculations!D1180</f>
        <v>2.23007</v>
      </c>
      <c r="F1203" s="48">
        <f>Calculations!H1180</f>
        <v>2.23007</v>
      </c>
      <c r="G1203" s="48">
        <f>Calculations!L1180</f>
        <v>100</v>
      </c>
      <c r="H1203" s="48">
        <f>Calculations!G1180</f>
        <v>0</v>
      </c>
      <c r="I1203" s="48">
        <f>Calculations!K1180</f>
        <v>0</v>
      </c>
      <c r="J1203" s="48">
        <f>Calculations!F1180</f>
        <v>0</v>
      </c>
      <c r="K1203" s="48">
        <f>Calculations!J1180</f>
        <v>0</v>
      </c>
      <c r="L1203" s="48">
        <f>Calculations!E1180</f>
        <v>0</v>
      </c>
      <c r="M1203" s="48">
        <f>Calculations!I1180</f>
        <v>0</v>
      </c>
      <c r="N1203" s="48">
        <f>Calculations!Q1180</f>
        <v>1.0495329900099999E-2</v>
      </c>
      <c r="O1203" s="48">
        <f>Calculations!V1180</f>
        <v>0.47062782334635234</v>
      </c>
      <c r="P1203" s="48">
        <f>Calculations!O1180</f>
        <v>0</v>
      </c>
      <c r="Q1203" s="48">
        <f>Calculations!T1180</f>
        <v>0</v>
      </c>
      <c r="R1203" s="48">
        <f>Calculations!M1180</f>
        <v>0</v>
      </c>
      <c r="S1203" s="48">
        <f>Calculations!R1180</f>
        <v>0</v>
      </c>
      <c r="T1203" s="28" t="s">
        <v>2616</v>
      </c>
      <c r="U1203" s="28" t="s">
        <v>2622</v>
      </c>
      <c r="V1203" s="26" t="s">
        <v>2626</v>
      </c>
      <c r="W1203" s="35" t="s">
        <v>2635</v>
      </c>
      <c r="X1203" s="36"/>
    </row>
    <row r="1204" spans="2:24" x14ac:dyDescent="0.2">
      <c r="B1204" s="10" t="str">
        <f>Calculations!A1181</f>
        <v>SW/012</v>
      </c>
      <c r="C1204" s="10" t="str">
        <f>Calculations!B1181</f>
        <v>Clayton Lane, Clayton</v>
      </c>
      <c r="D1204" s="10" t="str">
        <f>Calculations!C1181</f>
        <v>Residential</v>
      </c>
      <c r="E1204" s="48">
        <f>Calculations!D1181</f>
        <v>0.65144599999999997</v>
      </c>
      <c r="F1204" s="48">
        <f>Calculations!H1181</f>
        <v>0.65144599999999997</v>
      </c>
      <c r="G1204" s="48">
        <f>Calculations!L1181</f>
        <v>100</v>
      </c>
      <c r="H1204" s="48">
        <f>Calculations!G1181</f>
        <v>0</v>
      </c>
      <c r="I1204" s="48">
        <f>Calculations!K1181</f>
        <v>0</v>
      </c>
      <c r="J1204" s="48">
        <f>Calculations!F1181</f>
        <v>0</v>
      </c>
      <c r="K1204" s="48">
        <f>Calculations!J1181</f>
        <v>0</v>
      </c>
      <c r="L1204" s="48">
        <f>Calculations!E1181</f>
        <v>0</v>
      </c>
      <c r="M1204" s="48">
        <f>Calculations!I1181</f>
        <v>0</v>
      </c>
      <c r="N1204" s="48">
        <f>Calculations!Q1181</f>
        <v>0</v>
      </c>
      <c r="O1204" s="48">
        <f>Calculations!V1181</f>
        <v>0</v>
      </c>
      <c r="P1204" s="48">
        <f>Calculations!O1181</f>
        <v>0</v>
      </c>
      <c r="Q1204" s="48">
        <f>Calculations!T1181</f>
        <v>0</v>
      </c>
      <c r="R1204" s="48">
        <f>Calculations!M1181</f>
        <v>0</v>
      </c>
      <c r="S1204" s="48">
        <f>Calculations!R1181</f>
        <v>0</v>
      </c>
      <c r="T1204" s="28" t="s">
        <v>2616</v>
      </c>
      <c r="U1204" s="28" t="s">
        <v>2622</v>
      </c>
      <c r="V1204" s="26" t="s">
        <v>2627</v>
      </c>
      <c r="W1204" s="35" t="s">
        <v>2631</v>
      </c>
      <c r="X1204" s="36"/>
    </row>
    <row r="1205" spans="2:24" x14ac:dyDescent="0.2">
      <c r="B1205" s="10" t="str">
        <f>Calculations!A1182</f>
        <v>SW/013</v>
      </c>
      <c r="C1205" s="10" t="str">
        <f>Calculations!B1182</f>
        <v>Theakston Mead/Thirsk Grove</v>
      </c>
      <c r="D1205" s="10" t="str">
        <f>Calculations!C1182</f>
        <v>Residential</v>
      </c>
      <c r="E1205" s="48">
        <f>Calculations!D1182</f>
        <v>0.91680799999999996</v>
      </c>
      <c r="F1205" s="48">
        <f>Calculations!H1182</f>
        <v>0.91680799999999996</v>
      </c>
      <c r="G1205" s="48">
        <f>Calculations!L1182</f>
        <v>100</v>
      </c>
      <c r="H1205" s="48">
        <f>Calculations!G1182</f>
        <v>0</v>
      </c>
      <c r="I1205" s="48">
        <f>Calculations!K1182</f>
        <v>0</v>
      </c>
      <c r="J1205" s="48">
        <f>Calculations!F1182</f>
        <v>0</v>
      </c>
      <c r="K1205" s="48">
        <f>Calculations!J1182</f>
        <v>0</v>
      </c>
      <c r="L1205" s="48">
        <f>Calculations!E1182</f>
        <v>0</v>
      </c>
      <c r="M1205" s="48">
        <f>Calculations!I1182</f>
        <v>0</v>
      </c>
      <c r="N1205" s="48">
        <f>Calculations!Q1182</f>
        <v>9.7233058409599993E-3</v>
      </c>
      <c r="O1205" s="48">
        <f>Calculations!V1182</f>
        <v>1.0605607543738711</v>
      </c>
      <c r="P1205" s="48">
        <f>Calculations!O1182</f>
        <v>0</v>
      </c>
      <c r="Q1205" s="48">
        <f>Calculations!T1182</f>
        <v>0</v>
      </c>
      <c r="R1205" s="48">
        <f>Calculations!M1182</f>
        <v>0</v>
      </c>
      <c r="S1205" s="48">
        <f>Calculations!R1182</f>
        <v>0</v>
      </c>
      <c r="T1205" s="28" t="s">
        <v>2616</v>
      </c>
      <c r="U1205" s="28" t="s">
        <v>2622</v>
      </c>
      <c r="V1205" s="26" t="s">
        <v>2626</v>
      </c>
      <c r="W1205" s="35" t="s">
        <v>2635</v>
      </c>
      <c r="X1205" s="36"/>
    </row>
    <row r="1206" spans="2:24" x14ac:dyDescent="0.2">
      <c r="B1206" s="10" t="str">
        <f>Calculations!A1183</f>
        <v>SW/014</v>
      </c>
      <c r="C1206" s="10" t="str">
        <f>Calculations!B1183</f>
        <v>Bradford Road, Clayton</v>
      </c>
      <c r="D1206" s="10" t="str">
        <f>Calculations!C1183</f>
        <v>Residential</v>
      </c>
      <c r="E1206" s="48">
        <f>Calculations!D1183</f>
        <v>3.0988099999999998</v>
      </c>
      <c r="F1206" s="48">
        <f>Calculations!H1183</f>
        <v>3.0988099999999998</v>
      </c>
      <c r="G1206" s="48">
        <f>Calculations!L1183</f>
        <v>100</v>
      </c>
      <c r="H1206" s="48">
        <f>Calculations!G1183</f>
        <v>0</v>
      </c>
      <c r="I1206" s="48">
        <f>Calculations!K1183</f>
        <v>0</v>
      </c>
      <c r="J1206" s="48">
        <f>Calculations!F1183</f>
        <v>0</v>
      </c>
      <c r="K1206" s="48">
        <f>Calculations!J1183</f>
        <v>0</v>
      </c>
      <c r="L1206" s="48">
        <f>Calculations!E1183</f>
        <v>0</v>
      </c>
      <c r="M1206" s="48">
        <f>Calculations!I1183</f>
        <v>0</v>
      </c>
      <c r="N1206" s="48">
        <f>Calculations!Q1183</f>
        <v>0.279825665005</v>
      </c>
      <c r="O1206" s="48">
        <f>Calculations!V1183</f>
        <v>9.0301007485131404</v>
      </c>
      <c r="P1206" s="48">
        <f>Calculations!O1183</f>
        <v>0.21882555836000001</v>
      </c>
      <c r="Q1206" s="48">
        <f>Calculations!T1183</f>
        <v>7.0615997224741118</v>
      </c>
      <c r="R1206" s="48">
        <f>Calculations!M1183</f>
        <v>0.116364214025</v>
      </c>
      <c r="S1206" s="48">
        <f>Calculations!R1183</f>
        <v>3.7551258071646858</v>
      </c>
      <c r="T1206" s="28" t="s">
        <v>2616</v>
      </c>
      <c r="U1206" s="28" t="s">
        <v>2622</v>
      </c>
      <c r="V1206" s="26" t="s">
        <v>2626</v>
      </c>
      <c r="W1206" s="35" t="s">
        <v>2635</v>
      </c>
      <c r="X1206" s="36"/>
    </row>
    <row r="1207" spans="2:24" x14ac:dyDescent="0.2">
      <c r="B1207" s="10" t="str">
        <f>Calculations!A1184</f>
        <v>SW/015</v>
      </c>
      <c r="C1207" s="10" t="str">
        <f>Calculations!B1184</f>
        <v>Clayton Road, Scholemoor</v>
      </c>
      <c r="D1207" s="10" t="str">
        <f>Calculations!C1184</f>
        <v>Residential</v>
      </c>
      <c r="E1207" s="48">
        <f>Calculations!D1184</f>
        <v>2.78003</v>
      </c>
      <c r="F1207" s="48">
        <f>Calculations!H1184</f>
        <v>2.78003</v>
      </c>
      <c r="G1207" s="48">
        <f>Calculations!L1184</f>
        <v>100</v>
      </c>
      <c r="H1207" s="48">
        <f>Calculations!G1184</f>
        <v>0</v>
      </c>
      <c r="I1207" s="48">
        <f>Calculations!K1184</f>
        <v>0</v>
      </c>
      <c r="J1207" s="48">
        <f>Calculations!F1184</f>
        <v>0</v>
      </c>
      <c r="K1207" s="48">
        <f>Calculations!J1184</f>
        <v>0</v>
      </c>
      <c r="L1207" s="48">
        <f>Calculations!E1184</f>
        <v>0</v>
      </c>
      <c r="M1207" s="48">
        <f>Calculations!I1184</f>
        <v>0</v>
      </c>
      <c r="N1207" s="48">
        <f>Calculations!Q1184</f>
        <v>0.32197710644490002</v>
      </c>
      <c r="O1207" s="48">
        <f>Calculations!V1184</f>
        <v>11.581785320478556</v>
      </c>
      <c r="P1207" s="48">
        <f>Calculations!O1184</f>
        <v>0.10018464024989999</v>
      </c>
      <c r="Q1207" s="48">
        <f>Calculations!T1184</f>
        <v>3.6037251486458777</v>
      </c>
      <c r="R1207" s="48">
        <f>Calculations!M1184</f>
        <v>5.2073625249999998E-2</v>
      </c>
      <c r="S1207" s="48">
        <f>Calculations!R1184</f>
        <v>1.873131773757837</v>
      </c>
      <c r="T1207" s="28" t="s">
        <v>2616</v>
      </c>
      <c r="U1207" s="28" t="s">
        <v>2622</v>
      </c>
      <c r="V1207" s="26" t="s">
        <v>2626</v>
      </c>
      <c r="W1207" s="35" t="s">
        <v>2635</v>
      </c>
      <c r="X1207" s="36"/>
    </row>
    <row r="1208" spans="2:24" x14ac:dyDescent="0.2">
      <c r="B1208" s="10" t="str">
        <f>Calculations!A1185</f>
        <v>SW/017</v>
      </c>
      <c r="C1208" s="10" t="str">
        <f>Calculations!B1185</f>
        <v>Frensham Drive, Great Horton, Bradford</v>
      </c>
      <c r="D1208" s="10" t="str">
        <f>Calculations!C1185</f>
        <v>Residential</v>
      </c>
      <c r="E1208" s="48">
        <f>Calculations!D1185</f>
        <v>0.80942800000000004</v>
      </c>
      <c r="F1208" s="48">
        <f>Calculations!H1185</f>
        <v>0.80942800000000004</v>
      </c>
      <c r="G1208" s="48">
        <f>Calculations!L1185</f>
        <v>100</v>
      </c>
      <c r="H1208" s="48">
        <f>Calculations!G1185</f>
        <v>0</v>
      </c>
      <c r="I1208" s="48">
        <f>Calculations!K1185</f>
        <v>0</v>
      </c>
      <c r="J1208" s="48">
        <f>Calculations!F1185</f>
        <v>0</v>
      </c>
      <c r="K1208" s="48">
        <f>Calculations!J1185</f>
        <v>0</v>
      </c>
      <c r="L1208" s="48">
        <f>Calculations!E1185</f>
        <v>0</v>
      </c>
      <c r="M1208" s="48">
        <f>Calculations!I1185</f>
        <v>0</v>
      </c>
      <c r="N1208" s="48">
        <f>Calculations!Q1185</f>
        <v>3.05000083896E-2</v>
      </c>
      <c r="O1208" s="48">
        <f>Calculations!V1185</f>
        <v>3.7680940602005366</v>
      </c>
      <c r="P1208" s="48">
        <f>Calculations!O1185</f>
        <v>1.12E-2</v>
      </c>
      <c r="Q1208" s="48">
        <f>Calculations!T1185</f>
        <v>1.3836931759217619</v>
      </c>
      <c r="R1208" s="48">
        <f>Calculations!M1185</f>
        <v>0</v>
      </c>
      <c r="S1208" s="48">
        <f>Calculations!R1185</f>
        <v>0</v>
      </c>
      <c r="T1208" s="28" t="s">
        <v>2616</v>
      </c>
      <c r="U1208" s="28" t="s">
        <v>2622</v>
      </c>
      <c r="V1208" s="26" t="s">
        <v>2626</v>
      </c>
      <c r="W1208" s="35" t="s">
        <v>2635</v>
      </c>
      <c r="X1208" s="36"/>
    </row>
    <row r="1209" spans="2:24" x14ac:dyDescent="0.2">
      <c r="B1209" s="10" t="str">
        <f>Calculations!A1186</f>
        <v>SW/018</v>
      </c>
      <c r="C1209" s="10" t="str">
        <f>Calculations!B1186</f>
        <v>Highgate Place, Clayton Heights</v>
      </c>
      <c r="D1209" s="10" t="str">
        <f>Calculations!C1186</f>
        <v>Residential</v>
      </c>
      <c r="E1209" s="48">
        <f>Calculations!D1186</f>
        <v>4.4146599999999996</v>
      </c>
      <c r="F1209" s="48">
        <f>Calculations!H1186</f>
        <v>4.4146599999999996</v>
      </c>
      <c r="G1209" s="48">
        <f>Calculations!L1186</f>
        <v>100</v>
      </c>
      <c r="H1209" s="48">
        <f>Calculations!G1186</f>
        <v>0</v>
      </c>
      <c r="I1209" s="48">
        <f>Calculations!K1186</f>
        <v>0</v>
      </c>
      <c r="J1209" s="48">
        <f>Calculations!F1186</f>
        <v>0</v>
      </c>
      <c r="K1209" s="48">
        <f>Calculations!J1186</f>
        <v>0</v>
      </c>
      <c r="L1209" s="48">
        <f>Calculations!E1186</f>
        <v>0</v>
      </c>
      <c r="M1209" s="48">
        <f>Calculations!I1186</f>
        <v>0</v>
      </c>
      <c r="N1209" s="48">
        <f>Calculations!Q1186</f>
        <v>3.9943975600000001E-2</v>
      </c>
      <c r="O1209" s="48">
        <f>Calculations!V1186</f>
        <v>0.90480298822559391</v>
      </c>
      <c r="P1209" s="48">
        <f>Calculations!O1186</f>
        <v>0</v>
      </c>
      <c r="Q1209" s="48">
        <f>Calculations!T1186</f>
        <v>0</v>
      </c>
      <c r="R1209" s="48">
        <f>Calculations!M1186</f>
        <v>0</v>
      </c>
      <c r="S1209" s="48">
        <f>Calculations!R1186</f>
        <v>0</v>
      </c>
      <c r="T1209" s="28" t="s">
        <v>2616</v>
      </c>
      <c r="U1209" s="28" t="s">
        <v>2622</v>
      </c>
      <c r="V1209" s="26" t="s">
        <v>2626</v>
      </c>
      <c r="W1209" s="35" t="s">
        <v>2635</v>
      </c>
      <c r="X1209" s="36"/>
    </row>
    <row r="1210" spans="2:24" x14ac:dyDescent="0.2">
      <c r="B1210" s="10" t="str">
        <f>Calculations!A1187</f>
        <v>SW/020</v>
      </c>
      <c r="C1210" s="10" t="str">
        <f>Calculations!B1187</f>
        <v>Back Lane &amp; Sheephill Lane</v>
      </c>
      <c r="D1210" s="10" t="str">
        <f>Calculations!C1187</f>
        <v>Residential</v>
      </c>
      <c r="E1210" s="48">
        <f>Calculations!D1187</f>
        <v>8.1651900000000008</v>
      </c>
      <c r="F1210" s="48">
        <f>Calculations!H1187</f>
        <v>8.1651900000000008</v>
      </c>
      <c r="G1210" s="48">
        <f>Calculations!L1187</f>
        <v>100</v>
      </c>
      <c r="H1210" s="48">
        <f>Calculations!G1187</f>
        <v>0</v>
      </c>
      <c r="I1210" s="48">
        <f>Calculations!K1187</f>
        <v>0</v>
      </c>
      <c r="J1210" s="48">
        <f>Calculations!F1187</f>
        <v>0</v>
      </c>
      <c r="K1210" s="48">
        <f>Calculations!J1187</f>
        <v>0</v>
      </c>
      <c r="L1210" s="48">
        <f>Calculations!E1187</f>
        <v>0</v>
      </c>
      <c r="M1210" s="48">
        <f>Calculations!I1187</f>
        <v>0</v>
      </c>
      <c r="N1210" s="48">
        <f>Calculations!Q1187</f>
        <v>0.14163256371489999</v>
      </c>
      <c r="O1210" s="48">
        <f>Calculations!V1187</f>
        <v>1.7345899325661738</v>
      </c>
      <c r="P1210" s="48">
        <f>Calculations!O1187</f>
        <v>3.5412272613899995E-2</v>
      </c>
      <c r="Q1210" s="48">
        <f>Calculations!T1187</f>
        <v>0.43369808435443624</v>
      </c>
      <c r="R1210" s="48">
        <f>Calculations!M1187</f>
        <v>2.1451340124999999E-2</v>
      </c>
      <c r="S1210" s="48">
        <f>Calculations!R1187</f>
        <v>0.26271697443660219</v>
      </c>
      <c r="T1210" s="28" t="s">
        <v>2616</v>
      </c>
      <c r="U1210" s="28" t="s">
        <v>2622</v>
      </c>
      <c r="V1210" s="26" t="s">
        <v>2626</v>
      </c>
      <c r="W1210" s="35" t="s">
        <v>2635</v>
      </c>
      <c r="X1210" s="36"/>
    </row>
    <row r="1211" spans="2:24" x14ac:dyDescent="0.2">
      <c r="B1211" s="10" t="str">
        <f>Calculations!A1188</f>
        <v>SW/021</v>
      </c>
      <c r="C1211" s="10" t="str">
        <f>Calculations!B1188</f>
        <v>Woodlands Road</v>
      </c>
      <c r="D1211" s="10" t="str">
        <f>Calculations!C1188</f>
        <v>Residential</v>
      </c>
      <c r="E1211" s="48">
        <f>Calculations!D1188</f>
        <v>0.83434200000000003</v>
      </c>
      <c r="F1211" s="48">
        <f>Calculations!H1188</f>
        <v>0.83434200000000003</v>
      </c>
      <c r="G1211" s="48">
        <f>Calculations!L1188</f>
        <v>100</v>
      </c>
      <c r="H1211" s="48">
        <f>Calculations!G1188</f>
        <v>0</v>
      </c>
      <c r="I1211" s="48">
        <f>Calculations!K1188</f>
        <v>0</v>
      </c>
      <c r="J1211" s="48">
        <f>Calculations!F1188</f>
        <v>0</v>
      </c>
      <c r="K1211" s="48">
        <f>Calculations!J1188</f>
        <v>0</v>
      </c>
      <c r="L1211" s="48">
        <f>Calculations!E1188</f>
        <v>0</v>
      </c>
      <c r="M1211" s="48">
        <f>Calculations!I1188</f>
        <v>0</v>
      </c>
      <c r="N1211" s="48">
        <f>Calculations!Q1188</f>
        <v>0</v>
      </c>
      <c r="O1211" s="48">
        <f>Calculations!V1188</f>
        <v>0</v>
      </c>
      <c r="P1211" s="48">
        <f>Calculations!O1188</f>
        <v>0</v>
      </c>
      <c r="Q1211" s="48">
        <f>Calculations!T1188</f>
        <v>0</v>
      </c>
      <c r="R1211" s="48">
        <f>Calculations!M1188</f>
        <v>0</v>
      </c>
      <c r="S1211" s="48">
        <f>Calculations!R1188</f>
        <v>0</v>
      </c>
      <c r="T1211" s="28" t="s">
        <v>2616</v>
      </c>
      <c r="U1211" s="28" t="s">
        <v>2622</v>
      </c>
      <c r="V1211" s="26" t="s">
        <v>2627</v>
      </c>
      <c r="W1211" s="35" t="s">
        <v>2631</v>
      </c>
      <c r="X1211" s="36"/>
    </row>
    <row r="1212" spans="2:24" x14ac:dyDescent="0.2">
      <c r="B1212" s="10" t="str">
        <f>Calculations!A1189</f>
        <v>SW/022</v>
      </c>
      <c r="C1212" s="10" t="str">
        <f>Calculations!B1189</f>
        <v>Stocks Lane, Old Dolphin, Clayton Heights</v>
      </c>
      <c r="D1212" s="10" t="str">
        <f>Calculations!C1189</f>
        <v>Residential</v>
      </c>
      <c r="E1212" s="48">
        <f>Calculations!D1189</f>
        <v>0.83226999999999995</v>
      </c>
      <c r="F1212" s="48">
        <f>Calculations!H1189</f>
        <v>0.83226999999999995</v>
      </c>
      <c r="G1212" s="48">
        <f>Calculations!L1189</f>
        <v>100</v>
      </c>
      <c r="H1212" s="48">
        <f>Calculations!G1189</f>
        <v>0</v>
      </c>
      <c r="I1212" s="48">
        <f>Calculations!K1189</f>
        <v>0</v>
      </c>
      <c r="J1212" s="48">
        <f>Calculations!F1189</f>
        <v>0</v>
      </c>
      <c r="K1212" s="48">
        <f>Calculations!J1189</f>
        <v>0</v>
      </c>
      <c r="L1212" s="48">
        <f>Calculations!E1189</f>
        <v>0</v>
      </c>
      <c r="M1212" s="48">
        <f>Calculations!I1189</f>
        <v>0</v>
      </c>
      <c r="N1212" s="48">
        <f>Calculations!Q1189</f>
        <v>0</v>
      </c>
      <c r="O1212" s="48">
        <f>Calculations!V1189</f>
        <v>0</v>
      </c>
      <c r="P1212" s="48">
        <f>Calculations!O1189</f>
        <v>0</v>
      </c>
      <c r="Q1212" s="48">
        <f>Calculations!T1189</f>
        <v>0</v>
      </c>
      <c r="R1212" s="48">
        <f>Calculations!M1189</f>
        <v>0</v>
      </c>
      <c r="S1212" s="48">
        <f>Calculations!R1189</f>
        <v>0</v>
      </c>
      <c r="T1212" s="28" t="s">
        <v>2616</v>
      </c>
      <c r="U1212" s="28" t="s">
        <v>2622</v>
      </c>
      <c r="V1212" s="26" t="s">
        <v>2627</v>
      </c>
      <c r="W1212" s="35" t="s">
        <v>2631</v>
      </c>
      <c r="X1212" s="36"/>
    </row>
    <row r="1213" spans="2:24" x14ac:dyDescent="0.2">
      <c r="B1213" s="10" t="str">
        <f>Calculations!A1190</f>
        <v>SW/023</v>
      </c>
      <c r="C1213" s="10" t="str">
        <f>Calculations!B1190</f>
        <v>Stocks Lane, Clayton Heights</v>
      </c>
      <c r="D1213" s="10" t="str">
        <f>Calculations!C1190</f>
        <v>Residential</v>
      </c>
      <c r="E1213" s="48">
        <f>Calculations!D1190</f>
        <v>3.2342200000000001</v>
      </c>
      <c r="F1213" s="48">
        <f>Calculations!H1190</f>
        <v>3.2342200000000001</v>
      </c>
      <c r="G1213" s="48">
        <f>Calculations!L1190</f>
        <v>100</v>
      </c>
      <c r="H1213" s="48">
        <f>Calculations!G1190</f>
        <v>0</v>
      </c>
      <c r="I1213" s="48">
        <f>Calculations!K1190</f>
        <v>0</v>
      </c>
      <c r="J1213" s="48">
        <f>Calculations!F1190</f>
        <v>0</v>
      </c>
      <c r="K1213" s="48">
        <f>Calculations!J1190</f>
        <v>0</v>
      </c>
      <c r="L1213" s="48">
        <f>Calculations!E1190</f>
        <v>0</v>
      </c>
      <c r="M1213" s="48">
        <f>Calculations!I1190</f>
        <v>0</v>
      </c>
      <c r="N1213" s="48">
        <f>Calculations!Q1190</f>
        <v>1.2156036199379999E-2</v>
      </c>
      <c r="O1213" s="48">
        <f>Calculations!V1190</f>
        <v>0.37585681244256725</v>
      </c>
      <c r="P1213" s="48">
        <f>Calculations!O1190</f>
        <v>3.8093780798399996E-3</v>
      </c>
      <c r="Q1213" s="48">
        <f>Calculations!T1190</f>
        <v>0.11778351750468426</v>
      </c>
      <c r="R1213" s="48">
        <f>Calculations!M1190</f>
        <v>1.2769565774099999E-3</v>
      </c>
      <c r="S1213" s="48">
        <f>Calculations!R1190</f>
        <v>3.9482675186289118E-2</v>
      </c>
      <c r="T1213" s="28" t="s">
        <v>2616</v>
      </c>
      <c r="U1213" s="28" t="s">
        <v>2622</v>
      </c>
      <c r="V1213" s="26" t="s">
        <v>2626</v>
      </c>
      <c r="W1213" s="35" t="s">
        <v>2635</v>
      </c>
      <c r="X1213" s="36"/>
    </row>
    <row r="1214" spans="2:24" x14ac:dyDescent="0.2">
      <c r="B1214" s="10" t="str">
        <f>Calculations!A1191</f>
        <v>SW/024</v>
      </c>
      <c r="C1214" s="10" t="str">
        <f>Calculations!B1191</f>
        <v>Bellerby Brow, Buttershaw</v>
      </c>
      <c r="D1214" s="10" t="str">
        <f>Calculations!C1191</f>
        <v>Residential</v>
      </c>
      <c r="E1214" s="48">
        <f>Calculations!D1191</f>
        <v>0.76277200000000001</v>
      </c>
      <c r="F1214" s="48">
        <f>Calculations!H1191</f>
        <v>0.76277200000000001</v>
      </c>
      <c r="G1214" s="48">
        <f>Calculations!L1191</f>
        <v>100</v>
      </c>
      <c r="H1214" s="48">
        <f>Calculations!G1191</f>
        <v>0</v>
      </c>
      <c r="I1214" s="48">
        <f>Calculations!K1191</f>
        <v>0</v>
      </c>
      <c r="J1214" s="48">
        <f>Calculations!F1191</f>
        <v>0</v>
      </c>
      <c r="K1214" s="48">
        <f>Calculations!J1191</f>
        <v>0</v>
      </c>
      <c r="L1214" s="48">
        <f>Calculations!E1191</f>
        <v>0</v>
      </c>
      <c r="M1214" s="48">
        <f>Calculations!I1191</f>
        <v>0</v>
      </c>
      <c r="N1214" s="48">
        <f>Calculations!Q1191</f>
        <v>0</v>
      </c>
      <c r="O1214" s="48">
        <f>Calculations!V1191</f>
        <v>0</v>
      </c>
      <c r="P1214" s="48">
        <f>Calculations!O1191</f>
        <v>0</v>
      </c>
      <c r="Q1214" s="48">
        <f>Calculations!T1191</f>
        <v>0</v>
      </c>
      <c r="R1214" s="48">
        <f>Calculations!M1191</f>
        <v>0</v>
      </c>
      <c r="S1214" s="48">
        <f>Calculations!R1191</f>
        <v>0</v>
      </c>
      <c r="T1214" s="28" t="s">
        <v>2616</v>
      </c>
      <c r="U1214" s="28" t="s">
        <v>2622</v>
      </c>
      <c r="V1214" s="26" t="s">
        <v>2627</v>
      </c>
      <c r="W1214" s="35" t="s">
        <v>2631</v>
      </c>
      <c r="X1214" s="36"/>
    </row>
    <row r="1215" spans="2:24" x14ac:dyDescent="0.2">
      <c r="B1215" s="10" t="str">
        <f>Calculations!A1192</f>
        <v>SW/025</v>
      </c>
      <c r="C1215" s="10" t="str">
        <f>Calculations!B1192</f>
        <v>Buttershaw Drive</v>
      </c>
      <c r="D1215" s="10" t="str">
        <f>Calculations!C1192</f>
        <v>Residential</v>
      </c>
      <c r="E1215" s="48">
        <f>Calculations!D1192</f>
        <v>1.53583</v>
      </c>
      <c r="F1215" s="48">
        <f>Calculations!H1192</f>
        <v>1.53583</v>
      </c>
      <c r="G1215" s="48">
        <f>Calculations!L1192</f>
        <v>100</v>
      </c>
      <c r="H1215" s="48">
        <f>Calculations!G1192</f>
        <v>0</v>
      </c>
      <c r="I1215" s="48">
        <f>Calculations!K1192</f>
        <v>0</v>
      </c>
      <c r="J1215" s="48">
        <f>Calculations!F1192</f>
        <v>0</v>
      </c>
      <c r="K1215" s="48">
        <f>Calculations!J1192</f>
        <v>0</v>
      </c>
      <c r="L1215" s="48">
        <f>Calculations!E1192</f>
        <v>0</v>
      </c>
      <c r="M1215" s="48">
        <f>Calculations!I1192</f>
        <v>0</v>
      </c>
      <c r="N1215" s="48">
        <f>Calculations!Q1192</f>
        <v>0.35888728925710001</v>
      </c>
      <c r="O1215" s="48">
        <f>Calculations!V1192</f>
        <v>23.367644157042118</v>
      </c>
      <c r="P1215" s="48">
        <f>Calculations!O1192</f>
        <v>4.5882574250099999E-2</v>
      </c>
      <c r="Q1215" s="48">
        <f>Calculations!T1192</f>
        <v>2.9874774063600786</v>
      </c>
      <c r="R1215" s="48">
        <f>Calculations!M1192</f>
        <v>2.37775799149E-2</v>
      </c>
      <c r="S1215" s="48">
        <f>Calculations!R1192</f>
        <v>1.5481908749601192</v>
      </c>
      <c r="T1215" s="28" t="s">
        <v>2616</v>
      </c>
      <c r="U1215" s="28" t="s">
        <v>2622</v>
      </c>
      <c r="V1215" s="26" t="s">
        <v>2626</v>
      </c>
      <c r="W1215" s="35" t="s">
        <v>2635</v>
      </c>
      <c r="X1215" s="36"/>
    </row>
    <row r="1216" spans="2:24" x14ac:dyDescent="0.2">
      <c r="B1216" s="10" t="str">
        <f>Calculations!A1193</f>
        <v>SW/026</v>
      </c>
      <c r="C1216" s="10" t="str">
        <f>Calculations!B1193</f>
        <v>Reevy Road west, Buttershaw</v>
      </c>
      <c r="D1216" s="10" t="str">
        <f>Calculations!C1193</f>
        <v>Residential</v>
      </c>
      <c r="E1216" s="48">
        <f>Calculations!D1193</f>
        <v>0.71063399999999999</v>
      </c>
      <c r="F1216" s="48">
        <f>Calculations!H1193</f>
        <v>0.71063399999999999</v>
      </c>
      <c r="G1216" s="48">
        <f>Calculations!L1193</f>
        <v>100</v>
      </c>
      <c r="H1216" s="48">
        <f>Calculations!G1193</f>
        <v>0</v>
      </c>
      <c r="I1216" s="48">
        <f>Calculations!K1193</f>
        <v>0</v>
      </c>
      <c r="J1216" s="48">
        <f>Calculations!F1193</f>
        <v>0</v>
      </c>
      <c r="K1216" s="48">
        <f>Calculations!J1193</f>
        <v>0</v>
      </c>
      <c r="L1216" s="48">
        <f>Calculations!E1193</f>
        <v>0</v>
      </c>
      <c r="M1216" s="48">
        <f>Calculations!I1193</f>
        <v>0</v>
      </c>
      <c r="N1216" s="48">
        <f>Calculations!Q1193</f>
        <v>3.16254011529E-4</v>
      </c>
      <c r="O1216" s="48">
        <f>Calculations!V1193</f>
        <v>4.4503079155936813E-2</v>
      </c>
      <c r="P1216" s="48">
        <f>Calculations!O1193</f>
        <v>0</v>
      </c>
      <c r="Q1216" s="48">
        <f>Calculations!T1193</f>
        <v>0</v>
      </c>
      <c r="R1216" s="48">
        <f>Calculations!M1193</f>
        <v>0</v>
      </c>
      <c r="S1216" s="48">
        <f>Calculations!R1193</f>
        <v>0</v>
      </c>
      <c r="T1216" s="28" t="s">
        <v>2616</v>
      </c>
      <c r="U1216" s="28" t="s">
        <v>2622</v>
      </c>
      <c r="V1216" s="26" t="s">
        <v>2626</v>
      </c>
      <c r="W1216" s="35" t="s">
        <v>2635</v>
      </c>
      <c r="X1216" s="36"/>
    </row>
    <row r="1217" spans="2:24" x14ac:dyDescent="0.2">
      <c r="B1217" s="10" t="str">
        <f>Calculations!A1194</f>
        <v>SW/027</v>
      </c>
      <c r="C1217" s="10" t="str">
        <f>Calculations!B1194</f>
        <v>Bishopdale Holme, Buttershaw</v>
      </c>
      <c r="D1217" s="10" t="str">
        <f>Calculations!C1194</f>
        <v>Residential</v>
      </c>
      <c r="E1217" s="48">
        <f>Calculations!D1194</f>
        <v>0.52968000000000004</v>
      </c>
      <c r="F1217" s="48">
        <f>Calculations!H1194</f>
        <v>0.52968000000000004</v>
      </c>
      <c r="G1217" s="48">
        <f>Calculations!L1194</f>
        <v>100</v>
      </c>
      <c r="H1217" s="48">
        <f>Calculations!G1194</f>
        <v>0</v>
      </c>
      <c r="I1217" s="48">
        <f>Calculations!K1194</f>
        <v>0</v>
      </c>
      <c r="J1217" s="48">
        <f>Calculations!F1194</f>
        <v>0</v>
      </c>
      <c r="K1217" s="48">
        <f>Calculations!J1194</f>
        <v>0</v>
      </c>
      <c r="L1217" s="48">
        <f>Calculations!E1194</f>
        <v>0</v>
      </c>
      <c r="M1217" s="48">
        <f>Calculations!I1194</f>
        <v>0</v>
      </c>
      <c r="N1217" s="48">
        <f>Calculations!Q1194</f>
        <v>7.1019415289400002E-4</v>
      </c>
      <c r="O1217" s="48">
        <f>Calculations!V1194</f>
        <v>0.13407985064454009</v>
      </c>
      <c r="P1217" s="48">
        <f>Calculations!O1194</f>
        <v>0</v>
      </c>
      <c r="Q1217" s="48">
        <f>Calculations!T1194</f>
        <v>0</v>
      </c>
      <c r="R1217" s="48">
        <f>Calculations!M1194</f>
        <v>0</v>
      </c>
      <c r="S1217" s="48">
        <f>Calculations!R1194</f>
        <v>0</v>
      </c>
      <c r="T1217" s="28" t="s">
        <v>2616</v>
      </c>
      <c r="U1217" s="28" t="s">
        <v>2622</v>
      </c>
      <c r="V1217" s="26" t="s">
        <v>2626</v>
      </c>
      <c r="W1217" s="35" t="s">
        <v>2635</v>
      </c>
      <c r="X1217" s="36"/>
    </row>
    <row r="1218" spans="2:24" x14ac:dyDescent="0.2">
      <c r="B1218" s="10" t="str">
        <f>Calculations!A1195</f>
        <v>SW/028</v>
      </c>
      <c r="C1218" s="10" t="str">
        <f>Calculations!B1195</f>
        <v>Braine Croft, Buttershaw</v>
      </c>
      <c r="D1218" s="10" t="str">
        <f>Calculations!C1195</f>
        <v>Residential</v>
      </c>
      <c r="E1218" s="48">
        <f>Calculations!D1195</f>
        <v>0.71157199999999998</v>
      </c>
      <c r="F1218" s="48">
        <f>Calculations!H1195</f>
        <v>0.71157199999999998</v>
      </c>
      <c r="G1218" s="48">
        <f>Calculations!L1195</f>
        <v>100</v>
      </c>
      <c r="H1218" s="48">
        <f>Calculations!G1195</f>
        <v>0</v>
      </c>
      <c r="I1218" s="48">
        <f>Calculations!K1195</f>
        <v>0</v>
      </c>
      <c r="J1218" s="48">
        <f>Calculations!F1195</f>
        <v>0</v>
      </c>
      <c r="K1218" s="48">
        <f>Calculations!J1195</f>
        <v>0</v>
      </c>
      <c r="L1218" s="48">
        <f>Calculations!E1195</f>
        <v>0</v>
      </c>
      <c r="M1218" s="48">
        <f>Calculations!I1195</f>
        <v>0</v>
      </c>
      <c r="N1218" s="48">
        <f>Calculations!Q1195</f>
        <v>0</v>
      </c>
      <c r="O1218" s="48">
        <f>Calculations!V1195</f>
        <v>0</v>
      </c>
      <c r="P1218" s="48">
        <f>Calculations!O1195</f>
        <v>0</v>
      </c>
      <c r="Q1218" s="48">
        <f>Calculations!T1195</f>
        <v>0</v>
      </c>
      <c r="R1218" s="48">
        <f>Calculations!M1195</f>
        <v>0</v>
      </c>
      <c r="S1218" s="48">
        <f>Calculations!R1195</f>
        <v>0</v>
      </c>
      <c r="T1218" s="28" t="s">
        <v>2616</v>
      </c>
      <c r="U1218" s="28" t="s">
        <v>2622</v>
      </c>
      <c r="V1218" s="26" t="s">
        <v>2627</v>
      </c>
      <c r="W1218" s="35" t="s">
        <v>2631</v>
      </c>
      <c r="X1218" s="36"/>
    </row>
    <row r="1219" spans="2:24" x14ac:dyDescent="0.2">
      <c r="B1219" s="10" t="str">
        <f>Calculations!A1196</f>
        <v>SW/029</v>
      </c>
      <c r="C1219" s="10" t="str">
        <f>Calculations!B1196</f>
        <v>Dirkhill Road</v>
      </c>
      <c r="D1219" s="10" t="str">
        <f>Calculations!C1196</f>
        <v>Residential</v>
      </c>
      <c r="E1219" s="48">
        <f>Calculations!D1196</f>
        <v>0.73363999999999996</v>
      </c>
      <c r="F1219" s="48">
        <f>Calculations!H1196</f>
        <v>0.73363999999999996</v>
      </c>
      <c r="G1219" s="48">
        <f>Calculations!L1196</f>
        <v>100</v>
      </c>
      <c r="H1219" s="48">
        <f>Calculations!G1196</f>
        <v>0</v>
      </c>
      <c r="I1219" s="48">
        <f>Calculations!K1196</f>
        <v>0</v>
      </c>
      <c r="J1219" s="48">
        <f>Calculations!F1196</f>
        <v>0</v>
      </c>
      <c r="K1219" s="48">
        <f>Calculations!J1196</f>
        <v>0</v>
      </c>
      <c r="L1219" s="48">
        <f>Calculations!E1196</f>
        <v>0</v>
      </c>
      <c r="M1219" s="48">
        <f>Calculations!I1196</f>
        <v>0</v>
      </c>
      <c r="N1219" s="48">
        <f>Calculations!Q1196</f>
        <v>9.7234348084719993E-2</v>
      </c>
      <c r="O1219" s="48">
        <f>Calculations!V1196</f>
        <v>13.253686833422387</v>
      </c>
      <c r="P1219" s="48">
        <f>Calculations!O1196</f>
        <v>8.6246965561200001E-3</v>
      </c>
      <c r="Q1219" s="48">
        <f>Calculations!T1196</f>
        <v>1.1756033689711576</v>
      </c>
      <c r="R1219" s="48">
        <f>Calculations!M1196</f>
        <v>0</v>
      </c>
      <c r="S1219" s="48">
        <f>Calculations!R1196</f>
        <v>0</v>
      </c>
      <c r="T1219" s="28" t="s">
        <v>2616</v>
      </c>
      <c r="U1219" s="28" t="s">
        <v>2622</v>
      </c>
      <c r="V1219" s="26" t="s">
        <v>2626</v>
      </c>
      <c r="W1219" s="35" t="s">
        <v>2635</v>
      </c>
      <c r="X1219" s="36"/>
    </row>
    <row r="1220" spans="2:24" x14ac:dyDescent="0.2">
      <c r="B1220" s="10" t="str">
        <f>Calculations!A1197</f>
        <v>SW/031</v>
      </c>
      <c r="C1220" s="10" t="str">
        <f>Calculations!B1197</f>
        <v>Horton Park Avenue</v>
      </c>
      <c r="D1220" s="10" t="str">
        <f>Calculations!C1197</f>
        <v>Residential</v>
      </c>
      <c r="E1220" s="48">
        <f>Calculations!D1197</f>
        <v>0.59045000000000003</v>
      </c>
      <c r="F1220" s="48">
        <f>Calculations!H1197</f>
        <v>0.59045000000000003</v>
      </c>
      <c r="G1220" s="48">
        <f>Calculations!L1197</f>
        <v>100</v>
      </c>
      <c r="H1220" s="48">
        <f>Calculations!G1197</f>
        <v>0</v>
      </c>
      <c r="I1220" s="48">
        <f>Calculations!K1197</f>
        <v>0</v>
      </c>
      <c r="J1220" s="48">
        <f>Calculations!F1197</f>
        <v>0</v>
      </c>
      <c r="K1220" s="48">
        <f>Calculations!J1197</f>
        <v>0</v>
      </c>
      <c r="L1220" s="48">
        <f>Calculations!E1197</f>
        <v>0</v>
      </c>
      <c r="M1220" s="48">
        <f>Calculations!I1197</f>
        <v>0</v>
      </c>
      <c r="N1220" s="48">
        <f>Calculations!Q1197</f>
        <v>1.06296050104E-3</v>
      </c>
      <c r="O1220" s="48">
        <f>Calculations!V1197</f>
        <v>0.18002548920992462</v>
      </c>
      <c r="P1220" s="48">
        <f>Calculations!O1197</f>
        <v>0</v>
      </c>
      <c r="Q1220" s="48">
        <f>Calculations!T1197</f>
        <v>0</v>
      </c>
      <c r="R1220" s="48">
        <f>Calculations!M1197</f>
        <v>0</v>
      </c>
      <c r="S1220" s="48">
        <f>Calculations!R1197</f>
        <v>0</v>
      </c>
      <c r="T1220" s="28" t="s">
        <v>2616</v>
      </c>
      <c r="U1220" s="28" t="s">
        <v>2622</v>
      </c>
      <c r="V1220" s="26" t="s">
        <v>2626</v>
      </c>
      <c r="W1220" s="35" t="s">
        <v>2635</v>
      </c>
      <c r="X1220" s="36"/>
    </row>
    <row r="1221" spans="2:24" x14ac:dyDescent="0.2">
      <c r="B1221" s="10" t="str">
        <f>Calculations!A1198</f>
        <v>SW/032</v>
      </c>
      <c r="C1221" s="10" t="str">
        <f>Calculations!B1198</f>
        <v>Horton Park Avenue cricket ground, Horton Park Avenue</v>
      </c>
      <c r="D1221" s="10" t="str">
        <f>Calculations!C1198</f>
        <v>Residential</v>
      </c>
      <c r="E1221" s="48">
        <f>Calculations!D1198</f>
        <v>0.93896199999999996</v>
      </c>
      <c r="F1221" s="48">
        <f>Calculations!H1198</f>
        <v>0.91984801469401001</v>
      </c>
      <c r="G1221" s="48">
        <f>Calculations!L1198</f>
        <v>97.96434942990345</v>
      </c>
      <c r="H1221" s="48">
        <f>Calculations!G1198</f>
        <v>1.06532669595E-2</v>
      </c>
      <c r="I1221" s="48">
        <f>Calculations!K1198</f>
        <v>1.1345791373346312</v>
      </c>
      <c r="J1221" s="48">
        <f>Calculations!F1198</f>
        <v>8.4607183464900006E-3</v>
      </c>
      <c r="K1221" s="48">
        <f>Calculations!J1198</f>
        <v>0.90107143276192225</v>
      </c>
      <c r="L1221" s="48">
        <f>Calculations!E1198</f>
        <v>0</v>
      </c>
      <c r="M1221" s="48">
        <f>Calculations!I1198</f>
        <v>0</v>
      </c>
      <c r="N1221" s="48">
        <f>Calculations!Q1198</f>
        <v>6.7958288964969998E-2</v>
      </c>
      <c r="O1221" s="48">
        <f>Calculations!V1198</f>
        <v>7.2375973644268887</v>
      </c>
      <c r="P1221" s="48">
        <f>Calculations!O1198</f>
        <v>1.0856811851669999E-2</v>
      </c>
      <c r="Q1221" s="48">
        <f>Calculations!T1198</f>
        <v>1.1562567869274796</v>
      </c>
      <c r="R1221" s="48">
        <f>Calculations!M1198</f>
        <v>2.6839487604599999E-3</v>
      </c>
      <c r="S1221" s="48">
        <f>Calculations!R1198</f>
        <v>0.28584210654531278</v>
      </c>
      <c r="T1221" s="28" t="s">
        <v>2616</v>
      </c>
      <c r="U1221" s="28" t="s">
        <v>2622</v>
      </c>
      <c r="V1221" s="26" t="s">
        <v>2625</v>
      </c>
      <c r="W1221" s="35" t="s">
        <v>2630</v>
      </c>
      <c r="X1221" s="36"/>
    </row>
    <row r="1222" spans="2:24" x14ac:dyDescent="0.2">
      <c r="B1222" s="10" t="str">
        <f>Calculations!A1199</f>
        <v>SW/033</v>
      </c>
      <c r="C1222" s="10" t="str">
        <f>Calculations!B1199</f>
        <v>Cannon Mills, Cannon Mill Lane / Union Road, Great Horton</v>
      </c>
      <c r="D1222" s="10" t="str">
        <f>Calculations!C1199</f>
        <v>Residential</v>
      </c>
      <c r="E1222" s="48">
        <f>Calculations!D1199</f>
        <v>4.9887800000000002</v>
      </c>
      <c r="F1222" s="48">
        <f>Calculations!H1199</f>
        <v>4.9887800000000002</v>
      </c>
      <c r="G1222" s="48">
        <f>Calculations!L1199</f>
        <v>100</v>
      </c>
      <c r="H1222" s="48">
        <f>Calculations!G1199</f>
        <v>0</v>
      </c>
      <c r="I1222" s="48">
        <f>Calculations!K1199</f>
        <v>0</v>
      </c>
      <c r="J1222" s="48">
        <f>Calculations!F1199</f>
        <v>0</v>
      </c>
      <c r="K1222" s="48">
        <f>Calculations!J1199</f>
        <v>0</v>
      </c>
      <c r="L1222" s="48">
        <f>Calculations!E1199</f>
        <v>0</v>
      </c>
      <c r="M1222" s="48">
        <f>Calculations!I1199</f>
        <v>0</v>
      </c>
      <c r="N1222" s="48">
        <f>Calculations!Q1199</f>
        <v>1.0161852033300001</v>
      </c>
      <c r="O1222" s="48">
        <f>Calculations!V1199</f>
        <v>20.369413029438061</v>
      </c>
      <c r="P1222" s="48">
        <f>Calculations!O1199</f>
        <v>0.247948352649</v>
      </c>
      <c r="Q1222" s="48">
        <f>Calculations!T1199</f>
        <v>4.9701200022650829</v>
      </c>
      <c r="R1222" s="48">
        <f>Calculations!M1199</f>
        <v>3.5405055124000002E-2</v>
      </c>
      <c r="S1222" s="48">
        <f>Calculations!R1199</f>
        <v>0.70969365504191406</v>
      </c>
      <c r="T1222" s="28" t="s">
        <v>2616</v>
      </c>
      <c r="U1222" s="28" t="s">
        <v>2622</v>
      </c>
      <c r="V1222" s="26" t="s">
        <v>2626</v>
      </c>
      <c r="W1222" s="35" t="s">
        <v>2635</v>
      </c>
      <c r="X1222" s="36"/>
    </row>
    <row r="1223" spans="2:24" x14ac:dyDescent="0.2">
      <c r="B1223" s="10" t="str">
        <f>Calculations!A1200</f>
        <v>SW/034A</v>
      </c>
      <c r="C1223" s="10" t="str">
        <f>Calculations!B1200</f>
        <v>Fenwick Drive, Woodside</v>
      </c>
      <c r="D1223" s="10" t="str">
        <f>Calculations!C1200</f>
        <v>Residential</v>
      </c>
      <c r="E1223" s="48">
        <f>Calculations!D1200</f>
        <v>7.7994399999999997</v>
      </c>
      <c r="F1223" s="48">
        <f>Calculations!H1200</f>
        <v>7.7994399999999997</v>
      </c>
      <c r="G1223" s="48">
        <f>Calculations!L1200</f>
        <v>100</v>
      </c>
      <c r="H1223" s="48">
        <f>Calculations!G1200</f>
        <v>0</v>
      </c>
      <c r="I1223" s="48">
        <f>Calculations!K1200</f>
        <v>0</v>
      </c>
      <c r="J1223" s="48">
        <f>Calculations!F1200</f>
        <v>0</v>
      </c>
      <c r="K1223" s="48">
        <f>Calculations!J1200</f>
        <v>0</v>
      </c>
      <c r="L1223" s="48">
        <f>Calculations!E1200</f>
        <v>0</v>
      </c>
      <c r="M1223" s="48">
        <f>Calculations!I1200</f>
        <v>0</v>
      </c>
      <c r="N1223" s="48">
        <f>Calculations!Q1200</f>
        <v>1.0193484811150002</v>
      </c>
      <c r="O1223" s="48">
        <f>Calculations!V1200</f>
        <v>13.069508594399087</v>
      </c>
      <c r="P1223" s="48">
        <f>Calculations!O1200</f>
        <v>0.37420442148800004</v>
      </c>
      <c r="Q1223" s="48">
        <f>Calculations!T1200</f>
        <v>4.7978370432749022</v>
      </c>
      <c r="R1223" s="48">
        <f>Calculations!M1200</f>
        <v>0.248929849624</v>
      </c>
      <c r="S1223" s="48">
        <f>Calculations!R1200</f>
        <v>3.1916374717159184</v>
      </c>
      <c r="T1223" s="28" t="s">
        <v>2616</v>
      </c>
      <c r="U1223" s="28" t="s">
        <v>2622</v>
      </c>
      <c r="V1223" s="26" t="s">
        <v>2626</v>
      </c>
      <c r="W1223" s="35" t="s">
        <v>2635</v>
      </c>
      <c r="X1223" s="36"/>
    </row>
    <row r="1224" spans="2:24" x14ac:dyDescent="0.2">
      <c r="B1224" s="10" t="str">
        <f>Calculations!A1201</f>
        <v>SW/034B</v>
      </c>
      <c r="C1224" s="10" t="str">
        <f>Calculations!B1201</f>
        <v>Land south of Fenwick Drive, Woodside</v>
      </c>
      <c r="D1224" s="10" t="str">
        <f>Calculations!C1201</f>
        <v>Residential</v>
      </c>
      <c r="E1224" s="48">
        <f>Calculations!D1201</f>
        <v>8.3455499999999994</v>
      </c>
      <c r="F1224" s="48">
        <f>Calculations!H1201</f>
        <v>8.3455499999999994</v>
      </c>
      <c r="G1224" s="48">
        <f>Calculations!L1201</f>
        <v>100</v>
      </c>
      <c r="H1224" s="48">
        <f>Calculations!G1201</f>
        <v>0</v>
      </c>
      <c r="I1224" s="48">
        <f>Calculations!K1201</f>
        <v>0</v>
      </c>
      <c r="J1224" s="48">
        <f>Calculations!F1201</f>
        <v>0</v>
      </c>
      <c r="K1224" s="48">
        <f>Calculations!J1201</f>
        <v>0</v>
      </c>
      <c r="L1224" s="48">
        <f>Calculations!E1201</f>
        <v>0</v>
      </c>
      <c r="M1224" s="48">
        <f>Calculations!I1201</f>
        <v>0</v>
      </c>
      <c r="N1224" s="48">
        <f>Calculations!Q1201</f>
        <v>3.0220310001300002E-2</v>
      </c>
      <c r="O1224" s="48">
        <f>Calculations!V1201</f>
        <v>0.36211286255908842</v>
      </c>
      <c r="P1224" s="48">
        <f>Calculations!O1201</f>
        <v>1.4515610000900001E-2</v>
      </c>
      <c r="Q1224" s="48">
        <f>Calculations!T1201</f>
        <v>0.17393233520738599</v>
      </c>
      <c r="R1224" s="48">
        <f>Calculations!M1201</f>
        <v>0</v>
      </c>
      <c r="S1224" s="48">
        <f>Calculations!R1201</f>
        <v>0</v>
      </c>
      <c r="T1224" s="28" t="s">
        <v>2616</v>
      </c>
      <c r="U1224" s="28" t="s">
        <v>2622</v>
      </c>
      <c r="V1224" s="26" t="s">
        <v>2626</v>
      </c>
      <c r="W1224" s="35" t="s">
        <v>2635</v>
      </c>
      <c r="X1224" s="36"/>
    </row>
    <row r="1225" spans="2:24" x14ac:dyDescent="0.2">
      <c r="B1225" s="10" t="str">
        <f>Calculations!A1202</f>
        <v>SW/035A</v>
      </c>
      <c r="C1225" s="10" t="str">
        <f>Calculations!B1202</f>
        <v>Thornton Road/Munby Street</v>
      </c>
      <c r="D1225" s="10" t="str">
        <f>Calculations!C1202</f>
        <v>Residential</v>
      </c>
      <c r="E1225" s="48">
        <f>Calculations!D1202</f>
        <v>4.3656600000000001</v>
      </c>
      <c r="F1225" s="48">
        <f>Calculations!H1202</f>
        <v>3.5469002645635999</v>
      </c>
      <c r="G1225" s="48">
        <f>Calculations!L1202</f>
        <v>81.24545348386269</v>
      </c>
      <c r="H1225" s="48">
        <f>Calculations!G1202</f>
        <v>0.213227058409</v>
      </c>
      <c r="I1225" s="48">
        <f>Calculations!K1202</f>
        <v>4.8841883795119179</v>
      </c>
      <c r="J1225" s="48">
        <f>Calculations!F1202</f>
        <v>1.40540002184E-2</v>
      </c>
      <c r="K1225" s="48">
        <f>Calculations!J1202</f>
        <v>0.32192154722080968</v>
      </c>
      <c r="L1225" s="48">
        <f>Calculations!E1202</f>
        <v>0.59147867680900001</v>
      </c>
      <c r="M1225" s="48">
        <f>Calculations!I1202</f>
        <v>13.548436589404581</v>
      </c>
      <c r="N1225" s="48">
        <f>Calculations!Q1202</f>
        <v>1.0231995874520001</v>
      </c>
      <c r="O1225" s="48">
        <f>Calculations!V1202</f>
        <v>23.437454759463634</v>
      </c>
      <c r="P1225" s="48">
        <f>Calculations!O1202</f>
        <v>0.42483239929400002</v>
      </c>
      <c r="Q1225" s="48">
        <f>Calculations!T1202</f>
        <v>9.7312296260817384</v>
      </c>
      <c r="R1225" s="48">
        <f>Calculations!M1202</f>
        <v>0.22804770472300001</v>
      </c>
      <c r="S1225" s="48">
        <f>Calculations!R1202</f>
        <v>5.2236707559223579</v>
      </c>
      <c r="T1225" s="28" t="s">
        <v>2616</v>
      </c>
      <c r="U1225" s="28" t="s">
        <v>2622</v>
      </c>
      <c r="V1225" s="26" t="s">
        <v>2623</v>
      </c>
      <c r="W1225" s="35" t="s">
        <v>2633</v>
      </c>
      <c r="X1225" s="36"/>
    </row>
    <row r="1226" spans="2:24" x14ac:dyDescent="0.2">
      <c r="B1226" s="10" t="str">
        <f>Calculations!A1203</f>
        <v>SW/035B</v>
      </c>
      <c r="C1226" s="10" t="str">
        <f>Calculations!B1203</f>
        <v>Thornton Road/Munby Street</v>
      </c>
      <c r="D1226" s="10" t="str">
        <f>Calculations!C1203</f>
        <v>Residential</v>
      </c>
      <c r="E1226" s="48">
        <f>Calculations!D1203</f>
        <v>2.4527100000000002</v>
      </c>
      <c r="F1226" s="48">
        <f>Calculations!H1203</f>
        <v>0.91978225362593036</v>
      </c>
      <c r="G1226" s="48">
        <f>Calculations!L1203</f>
        <v>37.500652487490584</v>
      </c>
      <c r="H1226" s="48">
        <f>Calculations!G1203</f>
        <v>1.49715377071</v>
      </c>
      <c r="I1226" s="48">
        <f>Calculations!K1203</f>
        <v>61.040798574230138</v>
      </c>
      <c r="J1226" s="48">
        <f>Calculations!F1203</f>
        <v>7.8801423681699994E-3</v>
      </c>
      <c r="K1226" s="48">
        <f>Calculations!J1203</f>
        <v>0.32128308557350843</v>
      </c>
      <c r="L1226" s="48">
        <f>Calculations!E1203</f>
        <v>2.7893833295899999E-2</v>
      </c>
      <c r="M1226" s="48">
        <f>Calculations!I1203</f>
        <v>1.1372658527057826</v>
      </c>
      <c r="N1226" s="48">
        <f>Calculations!Q1203</f>
        <v>1.1786505816207999</v>
      </c>
      <c r="O1226" s="48">
        <f>Calculations!V1203</f>
        <v>48.055032254966953</v>
      </c>
      <c r="P1226" s="48">
        <f>Calculations!O1203</f>
        <v>0.1785465383308</v>
      </c>
      <c r="Q1226" s="48">
        <f>Calculations!T1203</f>
        <v>7.2795617227801079</v>
      </c>
      <c r="R1226" s="48">
        <f>Calculations!M1203</f>
        <v>9.8557818330999997E-2</v>
      </c>
      <c r="S1226" s="48">
        <f>Calculations!R1203</f>
        <v>4.0183233374919984</v>
      </c>
      <c r="T1226" s="28" t="s">
        <v>2616</v>
      </c>
      <c r="U1226" s="28" t="s">
        <v>2622</v>
      </c>
      <c r="V1226" s="26" t="s">
        <v>2625</v>
      </c>
      <c r="W1226" s="35" t="s">
        <v>2630</v>
      </c>
      <c r="X1226" s="36"/>
    </row>
    <row r="1227" spans="2:24" x14ac:dyDescent="0.2">
      <c r="B1227" s="10" t="str">
        <f>Calculations!A1204</f>
        <v>SW/036</v>
      </c>
      <c r="C1227" s="10" t="str">
        <f>Calculations!B1204</f>
        <v>Cottam Avenue</v>
      </c>
      <c r="D1227" s="10" t="str">
        <f>Calculations!C1204</f>
        <v>Residential</v>
      </c>
      <c r="E1227" s="48">
        <f>Calculations!D1204</f>
        <v>1.55203</v>
      </c>
      <c r="F1227" s="48">
        <f>Calculations!H1204</f>
        <v>1.55203</v>
      </c>
      <c r="G1227" s="48">
        <f>Calculations!L1204</f>
        <v>100</v>
      </c>
      <c r="H1227" s="48">
        <f>Calculations!G1204</f>
        <v>0</v>
      </c>
      <c r="I1227" s="48">
        <f>Calculations!K1204</f>
        <v>0</v>
      </c>
      <c r="J1227" s="48">
        <f>Calculations!F1204</f>
        <v>0</v>
      </c>
      <c r="K1227" s="48">
        <f>Calculations!J1204</f>
        <v>0</v>
      </c>
      <c r="L1227" s="48">
        <f>Calculations!E1204</f>
        <v>0</v>
      </c>
      <c r="M1227" s="48">
        <f>Calculations!I1204</f>
        <v>0</v>
      </c>
      <c r="N1227" s="48">
        <f>Calculations!Q1204</f>
        <v>5.2777378490700001E-2</v>
      </c>
      <c r="O1227" s="48">
        <f>Calculations!V1204</f>
        <v>3.4005385521349454</v>
      </c>
      <c r="P1227" s="48">
        <f>Calculations!O1204</f>
        <v>1.22457081785E-2</v>
      </c>
      <c r="Q1227" s="48">
        <f>Calculations!T1204</f>
        <v>0.78901233729373799</v>
      </c>
      <c r="R1227" s="48">
        <f>Calculations!M1204</f>
        <v>0</v>
      </c>
      <c r="S1227" s="48">
        <f>Calculations!R1204</f>
        <v>0</v>
      </c>
      <c r="T1227" s="28" t="s">
        <v>2616</v>
      </c>
      <c r="U1227" s="28" t="s">
        <v>2622</v>
      </c>
      <c r="V1227" s="26" t="s">
        <v>2626</v>
      </c>
      <c r="W1227" s="35" t="s">
        <v>2635</v>
      </c>
      <c r="X1227" s="36"/>
    </row>
    <row r="1228" spans="2:24" x14ac:dyDescent="0.2">
      <c r="B1228" s="10" t="str">
        <f>Calculations!A1205</f>
        <v>SW/037</v>
      </c>
      <c r="C1228" s="10" t="str">
        <f>Calculations!B1205</f>
        <v>Legrams Lane</v>
      </c>
      <c r="D1228" s="10" t="str">
        <f>Calculations!C1205</f>
        <v>Residential</v>
      </c>
      <c r="E1228" s="48">
        <f>Calculations!D1205</f>
        <v>2.0405199999999999</v>
      </c>
      <c r="F1228" s="48">
        <f>Calculations!H1205</f>
        <v>2.0405199999999999</v>
      </c>
      <c r="G1228" s="48">
        <f>Calculations!L1205</f>
        <v>100</v>
      </c>
      <c r="H1228" s="48">
        <f>Calculations!G1205</f>
        <v>0</v>
      </c>
      <c r="I1228" s="48">
        <f>Calculations!K1205</f>
        <v>0</v>
      </c>
      <c r="J1228" s="48">
        <f>Calculations!F1205</f>
        <v>0</v>
      </c>
      <c r="K1228" s="48">
        <f>Calculations!J1205</f>
        <v>0</v>
      </c>
      <c r="L1228" s="48">
        <f>Calculations!E1205</f>
        <v>0</v>
      </c>
      <c r="M1228" s="48">
        <f>Calculations!I1205</f>
        <v>0</v>
      </c>
      <c r="N1228" s="48">
        <f>Calculations!Q1205</f>
        <v>0.44280272651840002</v>
      </c>
      <c r="O1228" s="48">
        <f>Calculations!V1205</f>
        <v>21.700484509752417</v>
      </c>
      <c r="P1228" s="48">
        <f>Calculations!O1205</f>
        <v>0.19528294126039999</v>
      </c>
      <c r="Q1228" s="48">
        <f>Calculations!T1205</f>
        <v>9.570253722600123</v>
      </c>
      <c r="R1228" s="48">
        <f>Calculations!M1205</f>
        <v>4.9589101260399997E-2</v>
      </c>
      <c r="S1228" s="48">
        <f>Calculations!R1205</f>
        <v>2.4302188295336484</v>
      </c>
      <c r="T1228" s="28" t="s">
        <v>2616</v>
      </c>
      <c r="U1228" s="28" t="s">
        <v>2622</v>
      </c>
      <c r="V1228" s="26" t="s">
        <v>2626</v>
      </c>
      <c r="W1228" s="35" t="s">
        <v>2635</v>
      </c>
      <c r="X1228" s="36"/>
    </row>
    <row r="1229" spans="2:24" x14ac:dyDescent="0.2">
      <c r="B1229" s="10" t="str">
        <f>Calculations!A1206</f>
        <v>SW/038</v>
      </c>
      <c r="C1229" s="10" t="str">
        <f>Calculations!B1206</f>
        <v>St Andrews Mill, Legrams Lane</v>
      </c>
      <c r="D1229" s="10" t="str">
        <f>Calculations!C1206</f>
        <v>Residential</v>
      </c>
      <c r="E1229" s="48">
        <f>Calculations!D1206</f>
        <v>0.59122300000000005</v>
      </c>
      <c r="F1229" s="48">
        <f>Calculations!H1206</f>
        <v>0.59122300000000005</v>
      </c>
      <c r="G1229" s="48">
        <f>Calculations!L1206</f>
        <v>100</v>
      </c>
      <c r="H1229" s="48">
        <f>Calculations!G1206</f>
        <v>0</v>
      </c>
      <c r="I1229" s="48">
        <f>Calculations!K1206</f>
        <v>0</v>
      </c>
      <c r="J1229" s="48">
        <f>Calculations!F1206</f>
        <v>0</v>
      </c>
      <c r="K1229" s="48">
        <f>Calculations!J1206</f>
        <v>0</v>
      </c>
      <c r="L1229" s="48">
        <f>Calculations!E1206</f>
        <v>0</v>
      </c>
      <c r="M1229" s="48">
        <f>Calculations!I1206</f>
        <v>0</v>
      </c>
      <c r="N1229" s="48">
        <f>Calculations!Q1206</f>
        <v>1.70238221201E-2</v>
      </c>
      <c r="O1229" s="48">
        <f>Calculations!V1206</f>
        <v>2.8794248735417938</v>
      </c>
      <c r="P1229" s="48">
        <f>Calculations!O1206</f>
        <v>1.2623822120099999E-2</v>
      </c>
      <c r="Q1229" s="48">
        <f>Calculations!T1206</f>
        <v>2.1352048415065039</v>
      </c>
      <c r="R1229" s="48">
        <f>Calculations!M1206</f>
        <v>0</v>
      </c>
      <c r="S1229" s="48">
        <f>Calculations!R1206</f>
        <v>0</v>
      </c>
      <c r="T1229" s="28" t="s">
        <v>2616</v>
      </c>
      <c r="U1229" s="28" t="s">
        <v>2622</v>
      </c>
      <c r="V1229" s="26" t="s">
        <v>2626</v>
      </c>
      <c r="W1229" s="35" t="s">
        <v>2635</v>
      </c>
      <c r="X1229" s="36"/>
    </row>
    <row r="1230" spans="2:24" ht="25.5" x14ac:dyDescent="0.2">
      <c r="B1230" s="10" t="str">
        <f>Calculations!A380</f>
        <v>IL/031</v>
      </c>
      <c r="C1230" s="10" t="str">
        <f>Calculations!B380</f>
        <v>Ilkley Water Treatment works, Ashlands Road</v>
      </c>
      <c r="D1230" s="10" t="str">
        <f>Calculations!C380</f>
        <v>Residential</v>
      </c>
      <c r="E1230" s="48">
        <f>Calculations!D380</f>
        <v>6.5022099999999998</v>
      </c>
      <c r="F1230" s="48">
        <f>Calculations!H380</f>
        <v>1.1934428882915183E-6</v>
      </c>
      <c r="G1230" s="48">
        <f>Calculations!L380</f>
        <v>1.8354419317301629E-5</v>
      </c>
      <c r="H1230" s="48">
        <f>Calculations!G380</f>
        <v>1.5331577111200001E-5</v>
      </c>
      <c r="I1230" s="48">
        <f>Calculations!K380</f>
        <v>2.357902484109249E-4</v>
      </c>
      <c r="J1230" s="48">
        <f>Calculations!F380</f>
        <v>1.57757259103</v>
      </c>
      <c r="K1230" s="48">
        <f>Calculations!J380</f>
        <v>24.262098440837811</v>
      </c>
      <c r="L1230" s="48">
        <f>Calculations!E380</f>
        <v>4.9246208839500003</v>
      </c>
      <c r="M1230" s="48">
        <f>Calculations!I380</f>
        <v>75.737647414494461</v>
      </c>
      <c r="N1230" s="48">
        <f>Calculations!Q380</f>
        <v>3.2724490756469997</v>
      </c>
      <c r="O1230" s="48">
        <f>Calculations!V380</f>
        <v>50.328258786581792</v>
      </c>
      <c r="P1230" s="48">
        <f>Calculations!O380</f>
        <v>1.7490872228069998</v>
      </c>
      <c r="Q1230" s="48">
        <f>Calculations!T380</f>
        <v>26.899888235030854</v>
      </c>
      <c r="R1230" s="48">
        <f>Calculations!M380</f>
        <v>1.2249279101599999</v>
      </c>
      <c r="S1230" s="48">
        <f>Calculations!R380</f>
        <v>18.838639634216673</v>
      </c>
      <c r="T1230" s="28" t="s">
        <v>2615</v>
      </c>
      <c r="U1230" s="28" t="s">
        <v>2622</v>
      </c>
      <c r="V1230" s="26" t="s">
        <v>2623</v>
      </c>
      <c r="W1230" s="35" t="s">
        <v>2628</v>
      </c>
      <c r="X1230" s="36"/>
    </row>
    <row r="1231" spans="2:24" x14ac:dyDescent="0.2">
      <c r="B1231" s="10" t="str">
        <f>Calculations!A1208</f>
        <v>SW/040</v>
      </c>
      <c r="C1231" s="10" t="str">
        <f>Calculations!B1208</f>
        <v>Westcroft Road, Great Horton</v>
      </c>
      <c r="D1231" s="10" t="str">
        <f>Calculations!C1208</f>
        <v>Residential</v>
      </c>
      <c r="E1231" s="48">
        <f>Calculations!D1208</f>
        <v>0.43900400000000001</v>
      </c>
      <c r="F1231" s="48">
        <f>Calculations!H1208</f>
        <v>0.43900400000000001</v>
      </c>
      <c r="G1231" s="48">
        <f>Calculations!L1208</f>
        <v>100</v>
      </c>
      <c r="H1231" s="48">
        <f>Calculations!G1208</f>
        <v>0</v>
      </c>
      <c r="I1231" s="48">
        <f>Calculations!K1208</f>
        <v>0</v>
      </c>
      <c r="J1231" s="48">
        <f>Calculations!F1208</f>
        <v>0</v>
      </c>
      <c r="K1231" s="48">
        <f>Calculations!J1208</f>
        <v>0</v>
      </c>
      <c r="L1231" s="48">
        <f>Calculations!E1208</f>
        <v>0</v>
      </c>
      <c r="M1231" s="48">
        <f>Calculations!I1208</f>
        <v>0</v>
      </c>
      <c r="N1231" s="48">
        <f>Calculations!Q1208</f>
        <v>0</v>
      </c>
      <c r="O1231" s="48">
        <f>Calculations!V1208</f>
        <v>0</v>
      </c>
      <c r="P1231" s="48">
        <f>Calculations!O1208</f>
        <v>0</v>
      </c>
      <c r="Q1231" s="48">
        <f>Calculations!T1208</f>
        <v>0</v>
      </c>
      <c r="R1231" s="48">
        <f>Calculations!M1208</f>
        <v>0</v>
      </c>
      <c r="S1231" s="48">
        <f>Calculations!R1208</f>
        <v>0</v>
      </c>
      <c r="T1231" s="28" t="s">
        <v>2616</v>
      </c>
      <c r="U1231" s="28" t="s">
        <v>2622</v>
      </c>
      <c r="V1231" s="26" t="s">
        <v>2627</v>
      </c>
      <c r="W1231" s="35" t="s">
        <v>2631</v>
      </c>
      <c r="X1231" s="36"/>
    </row>
    <row r="1232" spans="2:24" x14ac:dyDescent="0.2">
      <c r="B1232" s="10" t="str">
        <f>Calculations!A1209</f>
        <v>SW/041</v>
      </c>
      <c r="C1232" s="10" t="str">
        <f>Calculations!B1209</f>
        <v>Shearbridge Road</v>
      </c>
      <c r="D1232" s="10" t="str">
        <f>Calculations!C1209</f>
        <v>Residential</v>
      </c>
      <c r="E1232" s="48">
        <f>Calculations!D1209</f>
        <v>1.5647800000000001</v>
      </c>
      <c r="F1232" s="48">
        <f>Calculations!H1209</f>
        <v>0.57960434699270014</v>
      </c>
      <c r="G1232" s="48">
        <f>Calculations!L1209</f>
        <v>37.040628522392929</v>
      </c>
      <c r="H1232" s="48">
        <f>Calculations!G1209</f>
        <v>0.88758149064299996</v>
      </c>
      <c r="I1232" s="48">
        <f>Calculations!K1209</f>
        <v>56.722446007937208</v>
      </c>
      <c r="J1232" s="48">
        <f>Calculations!F1209</f>
        <v>9.7594162364300005E-2</v>
      </c>
      <c r="K1232" s="48">
        <f>Calculations!J1209</f>
        <v>6.2369254696698579</v>
      </c>
      <c r="L1232" s="48">
        <f>Calculations!E1209</f>
        <v>0</v>
      </c>
      <c r="M1232" s="48">
        <f>Calculations!I1209</f>
        <v>0</v>
      </c>
      <c r="N1232" s="48">
        <f>Calculations!Q1209</f>
        <v>0.51790957114750003</v>
      </c>
      <c r="O1232" s="48">
        <f>Calculations!V1209</f>
        <v>33.097916074304372</v>
      </c>
      <c r="P1232" s="48">
        <f>Calculations!O1209</f>
        <v>5.4679199790500004E-2</v>
      </c>
      <c r="Q1232" s="48">
        <f>Calculations!T1209</f>
        <v>3.494369802176664</v>
      </c>
      <c r="R1232" s="48">
        <f>Calculations!M1209</f>
        <v>1.38524596957E-2</v>
      </c>
      <c r="S1232" s="48">
        <f>Calculations!R1209</f>
        <v>0.88526564090159643</v>
      </c>
      <c r="T1232" s="28" t="s">
        <v>2616</v>
      </c>
      <c r="U1232" s="28" t="s">
        <v>2622</v>
      </c>
      <c r="V1232" s="26" t="s">
        <v>2625</v>
      </c>
      <c r="W1232" s="35" t="s">
        <v>2630</v>
      </c>
      <c r="X1232" s="36"/>
    </row>
    <row r="1233" spans="2:24" x14ac:dyDescent="0.2">
      <c r="B1233" s="10" t="str">
        <f>Calculations!A1210</f>
        <v>SW/043</v>
      </c>
      <c r="C1233" s="10" t="str">
        <f>Calculations!B1210</f>
        <v>Little Horton Lane</v>
      </c>
      <c r="D1233" s="10" t="str">
        <f>Calculations!C1210</f>
        <v>Residential</v>
      </c>
      <c r="E1233" s="48">
        <f>Calculations!D1210</f>
        <v>1.0750900000000001</v>
      </c>
      <c r="F1233" s="48">
        <f>Calculations!H1210</f>
        <v>1.0750900000000001</v>
      </c>
      <c r="G1233" s="48">
        <f>Calculations!L1210</f>
        <v>100</v>
      </c>
      <c r="H1233" s="48">
        <f>Calculations!G1210</f>
        <v>0</v>
      </c>
      <c r="I1233" s="48">
        <f>Calculations!K1210</f>
        <v>0</v>
      </c>
      <c r="J1233" s="48">
        <f>Calculations!F1210</f>
        <v>0</v>
      </c>
      <c r="K1233" s="48">
        <f>Calculations!J1210</f>
        <v>0</v>
      </c>
      <c r="L1233" s="48">
        <f>Calculations!E1210</f>
        <v>0</v>
      </c>
      <c r="M1233" s="48">
        <f>Calculations!I1210</f>
        <v>0</v>
      </c>
      <c r="N1233" s="48">
        <f>Calculations!Q1210</f>
        <v>9.5972854490800008E-2</v>
      </c>
      <c r="O1233" s="48">
        <f>Calculations!V1210</f>
        <v>8.9269600210959084</v>
      </c>
      <c r="P1233" s="48">
        <f>Calculations!O1210</f>
        <v>3.1566816894600003E-2</v>
      </c>
      <c r="Q1233" s="48">
        <f>Calculations!T1210</f>
        <v>2.9362022616339094</v>
      </c>
      <c r="R1233" s="48">
        <f>Calculations!M1210</f>
        <v>1.58790805741E-2</v>
      </c>
      <c r="S1233" s="48">
        <f>Calculations!R1210</f>
        <v>1.4770001185110082</v>
      </c>
      <c r="T1233" s="28" t="s">
        <v>2616</v>
      </c>
      <c r="U1233" s="28" t="s">
        <v>2622</v>
      </c>
      <c r="V1233" s="26" t="s">
        <v>2626</v>
      </c>
      <c r="W1233" s="35" t="s">
        <v>2635</v>
      </c>
      <c r="X1233" s="36"/>
    </row>
    <row r="1234" spans="2:24" x14ac:dyDescent="0.2">
      <c r="B1234" s="10" t="str">
        <f>Calculations!A1211</f>
        <v>SW/045</v>
      </c>
      <c r="C1234" s="10" t="str">
        <f>Calculations!B1211</f>
        <v>Fall Top Farm, Brook Lane, Clayton</v>
      </c>
      <c r="D1234" s="10" t="str">
        <f>Calculations!C1211</f>
        <v>Residential</v>
      </c>
      <c r="E1234" s="48">
        <f>Calculations!D1211</f>
        <v>7.7970899999999999</v>
      </c>
      <c r="F1234" s="48">
        <f>Calculations!H1211</f>
        <v>7.7970899999999999</v>
      </c>
      <c r="G1234" s="48">
        <f>Calculations!L1211</f>
        <v>100</v>
      </c>
      <c r="H1234" s="48">
        <f>Calculations!G1211</f>
        <v>0</v>
      </c>
      <c r="I1234" s="48">
        <f>Calculations!K1211</f>
        <v>0</v>
      </c>
      <c r="J1234" s="48">
        <f>Calculations!F1211</f>
        <v>0</v>
      </c>
      <c r="K1234" s="48">
        <f>Calculations!J1211</f>
        <v>0</v>
      </c>
      <c r="L1234" s="48">
        <f>Calculations!E1211</f>
        <v>0</v>
      </c>
      <c r="M1234" s="48">
        <f>Calculations!I1211</f>
        <v>0</v>
      </c>
      <c r="N1234" s="48">
        <f>Calculations!Q1211</f>
        <v>1.12E-2</v>
      </c>
      <c r="O1234" s="48">
        <f>Calculations!V1211</f>
        <v>0.1436433336026646</v>
      </c>
      <c r="P1234" s="48">
        <f>Calculations!O1211</f>
        <v>0</v>
      </c>
      <c r="Q1234" s="48">
        <f>Calculations!T1211</f>
        <v>0</v>
      </c>
      <c r="R1234" s="48">
        <f>Calculations!M1211</f>
        <v>0</v>
      </c>
      <c r="S1234" s="48">
        <f>Calculations!R1211</f>
        <v>0</v>
      </c>
      <c r="T1234" s="28" t="s">
        <v>2616</v>
      </c>
      <c r="U1234" s="28" t="s">
        <v>2622</v>
      </c>
      <c r="V1234" s="26" t="s">
        <v>2626</v>
      </c>
      <c r="W1234" s="35" t="s">
        <v>2635</v>
      </c>
      <c r="X1234" s="36"/>
    </row>
    <row r="1235" spans="2:24" x14ac:dyDescent="0.2">
      <c r="B1235" s="10" t="str">
        <f>Calculations!A1212</f>
        <v>SW/047</v>
      </c>
      <c r="C1235" s="10" t="str">
        <f>Calculations!B1212</f>
        <v>Between Clayton Lane and Lister Arms</v>
      </c>
      <c r="D1235" s="10" t="str">
        <f>Calculations!C1212</f>
        <v>Residential</v>
      </c>
      <c r="E1235" s="48">
        <f>Calculations!D1212</f>
        <v>0.52214000000000005</v>
      </c>
      <c r="F1235" s="48">
        <f>Calculations!H1212</f>
        <v>0.48914355173290003</v>
      </c>
      <c r="G1235" s="48">
        <f>Calculations!L1212</f>
        <v>93.680536203489481</v>
      </c>
      <c r="H1235" s="48">
        <f>Calculations!G1212</f>
        <v>3.29964482671E-2</v>
      </c>
      <c r="I1235" s="48">
        <f>Calculations!K1212</f>
        <v>6.3194637965105134</v>
      </c>
      <c r="J1235" s="48">
        <f>Calculations!F1212</f>
        <v>0</v>
      </c>
      <c r="K1235" s="48">
        <f>Calculations!J1212</f>
        <v>0</v>
      </c>
      <c r="L1235" s="48">
        <f>Calculations!E1212</f>
        <v>0</v>
      </c>
      <c r="M1235" s="48">
        <f>Calculations!I1212</f>
        <v>0</v>
      </c>
      <c r="N1235" s="48">
        <f>Calculations!Q1212</f>
        <v>0.11822559490388</v>
      </c>
      <c r="O1235" s="48">
        <f>Calculations!V1212</f>
        <v>22.642508695729113</v>
      </c>
      <c r="P1235" s="48">
        <f>Calculations!O1212</f>
        <v>6.8824224488E-4</v>
      </c>
      <c r="Q1235" s="48">
        <f>Calculations!T1212</f>
        <v>0.13181182151913279</v>
      </c>
      <c r="R1235" s="48">
        <f>Calculations!M1212</f>
        <v>0</v>
      </c>
      <c r="S1235" s="48">
        <f>Calculations!R1212</f>
        <v>0</v>
      </c>
      <c r="T1235" s="28" t="s">
        <v>2616</v>
      </c>
      <c r="U1235" s="28" t="s">
        <v>2622</v>
      </c>
      <c r="V1235" s="26" t="s">
        <v>2626</v>
      </c>
      <c r="W1235" s="35" t="s">
        <v>2635</v>
      </c>
      <c r="X1235" s="36"/>
    </row>
    <row r="1236" spans="2:24" x14ac:dyDescent="0.2">
      <c r="B1236" s="10" t="str">
        <f>Calculations!A1213</f>
        <v>SW/048</v>
      </c>
      <c r="C1236" s="10" t="str">
        <f>Calculations!B1213</f>
        <v>Junction with Park Road, Manchester Road, Little Horton</v>
      </c>
      <c r="D1236" s="10" t="str">
        <f>Calculations!C1213</f>
        <v>Residential</v>
      </c>
      <c r="E1236" s="48">
        <f>Calculations!D1213</f>
        <v>0.79315899999999995</v>
      </c>
      <c r="F1236" s="48">
        <f>Calculations!H1213</f>
        <v>0.79315899999999995</v>
      </c>
      <c r="G1236" s="48">
        <f>Calculations!L1213</f>
        <v>100</v>
      </c>
      <c r="H1236" s="48">
        <f>Calculations!G1213</f>
        <v>0</v>
      </c>
      <c r="I1236" s="48">
        <f>Calculations!K1213</f>
        <v>0</v>
      </c>
      <c r="J1236" s="48">
        <f>Calculations!F1213</f>
        <v>0</v>
      </c>
      <c r="K1236" s="48">
        <f>Calculations!J1213</f>
        <v>0</v>
      </c>
      <c r="L1236" s="48">
        <f>Calculations!E1213</f>
        <v>0</v>
      </c>
      <c r="M1236" s="48">
        <f>Calculations!I1213</f>
        <v>0</v>
      </c>
      <c r="N1236" s="48">
        <f>Calculations!Q1213</f>
        <v>2.6990484248991399E-2</v>
      </c>
      <c r="O1236" s="48">
        <f>Calculations!V1213</f>
        <v>3.4029096623743031</v>
      </c>
      <c r="P1236" s="48">
        <f>Calculations!O1213</f>
        <v>2.4820537991400001E-5</v>
      </c>
      <c r="Q1236" s="48">
        <f>Calculations!T1213</f>
        <v>3.1293269056267411E-3</v>
      </c>
      <c r="R1236" s="48">
        <f>Calculations!M1213</f>
        <v>0</v>
      </c>
      <c r="S1236" s="48">
        <f>Calculations!R1213</f>
        <v>0</v>
      </c>
      <c r="T1236" s="28" t="s">
        <v>2616</v>
      </c>
      <c r="U1236" s="28" t="s">
        <v>2622</v>
      </c>
      <c r="V1236" s="26" t="s">
        <v>2626</v>
      </c>
      <c r="W1236" s="35" t="s">
        <v>2635</v>
      </c>
      <c r="X1236" s="36"/>
    </row>
    <row r="1237" spans="2:24" x14ac:dyDescent="0.2">
      <c r="B1237" s="10" t="str">
        <f>Calculations!A1214</f>
        <v>SW/049</v>
      </c>
      <c r="C1237" s="10" t="str">
        <f>Calculations!B1214</f>
        <v>Park Road, Little Horton</v>
      </c>
      <c r="D1237" s="10" t="str">
        <f>Calculations!C1214</f>
        <v>Residential</v>
      </c>
      <c r="E1237" s="48">
        <f>Calculations!D1214</f>
        <v>1.44051</v>
      </c>
      <c r="F1237" s="48">
        <f>Calculations!H1214</f>
        <v>1.44051</v>
      </c>
      <c r="G1237" s="48">
        <f>Calculations!L1214</f>
        <v>100</v>
      </c>
      <c r="H1237" s="48">
        <f>Calculations!G1214</f>
        <v>0</v>
      </c>
      <c r="I1237" s="48">
        <f>Calculations!K1214</f>
        <v>0</v>
      </c>
      <c r="J1237" s="48">
        <f>Calculations!F1214</f>
        <v>0</v>
      </c>
      <c r="K1237" s="48">
        <f>Calculations!J1214</f>
        <v>0</v>
      </c>
      <c r="L1237" s="48">
        <f>Calculations!E1214</f>
        <v>0</v>
      </c>
      <c r="M1237" s="48">
        <f>Calculations!I1214</f>
        <v>0</v>
      </c>
      <c r="N1237" s="48">
        <f>Calculations!Q1214</f>
        <v>2.0371387983900001E-2</v>
      </c>
      <c r="O1237" s="48">
        <f>Calculations!V1214</f>
        <v>1.4141788660890937</v>
      </c>
      <c r="P1237" s="48">
        <f>Calculations!O1214</f>
        <v>0</v>
      </c>
      <c r="Q1237" s="48">
        <f>Calculations!T1214</f>
        <v>0</v>
      </c>
      <c r="R1237" s="48">
        <f>Calculations!M1214</f>
        <v>0</v>
      </c>
      <c r="S1237" s="48">
        <f>Calculations!R1214</f>
        <v>0</v>
      </c>
      <c r="T1237" s="28" t="s">
        <v>2616</v>
      </c>
      <c r="U1237" s="28" t="s">
        <v>2622</v>
      </c>
      <c r="V1237" s="26" t="s">
        <v>2626</v>
      </c>
      <c r="W1237" s="35" t="s">
        <v>2635</v>
      </c>
      <c r="X1237" s="36"/>
    </row>
    <row r="1238" spans="2:24" x14ac:dyDescent="0.2">
      <c r="B1238" s="10" t="str">
        <f>Calculations!A1215</f>
        <v>SW/050</v>
      </c>
      <c r="C1238" s="10" t="str">
        <f>Calculations!B1215</f>
        <v>Bartle Lane</v>
      </c>
      <c r="D1238" s="10" t="str">
        <f>Calculations!C1215</f>
        <v>Residential</v>
      </c>
      <c r="E1238" s="48">
        <f>Calculations!D1215</f>
        <v>0.83750500000000005</v>
      </c>
      <c r="F1238" s="48">
        <f>Calculations!H1215</f>
        <v>0.83750500000000005</v>
      </c>
      <c r="G1238" s="48">
        <f>Calculations!L1215</f>
        <v>100</v>
      </c>
      <c r="H1238" s="48">
        <f>Calculations!G1215</f>
        <v>0</v>
      </c>
      <c r="I1238" s="48">
        <f>Calculations!K1215</f>
        <v>0</v>
      </c>
      <c r="J1238" s="48">
        <f>Calculations!F1215</f>
        <v>0</v>
      </c>
      <c r="K1238" s="48">
        <f>Calculations!J1215</f>
        <v>0</v>
      </c>
      <c r="L1238" s="48">
        <f>Calculations!E1215</f>
        <v>0</v>
      </c>
      <c r="M1238" s="48">
        <f>Calculations!I1215</f>
        <v>0</v>
      </c>
      <c r="N1238" s="48">
        <f>Calculations!Q1215</f>
        <v>5.2779689176601002E-2</v>
      </c>
      <c r="O1238" s="48">
        <f>Calculations!V1215</f>
        <v>6.3020148150280892</v>
      </c>
      <c r="P1238" s="48">
        <f>Calculations!O1215</f>
        <v>6.2129614400099995E-4</v>
      </c>
      <c r="Q1238" s="48">
        <f>Calculations!T1215</f>
        <v>7.4184171318499581E-2</v>
      </c>
      <c r="R1238" s="48">
        <f>Calculations!M1215</f>
        <v>0</v>
      </c>
      <c r="S1238" s="48">
        <f>Calculations!R1215</f>
        <v>0</v>
      </c>
      <c r="T1238" s="28" t="s">
        <v>2616</v>
      </c>
      <c r="U1238" s="28" t="s">
        <v>2622</v>
      </c>
      <c r="V1238" s="26" t="s">
        <v>2626</v>
      </c>
      <c r="W1238" s="35" t="s">
        <v>2635</v>
      </c>
      <c r="X1238" s="36"/>
    </row>
    <row r="1239" spans="2:24" x14ac:dyDescent="0.2">
      <c r="B1239" s="10" t="str">
        <f>Calculations!A1216</f>
        <v>SW/052</v>
      </c>
      <c r="C1239" s="10" t="str">
        <f>Calculations!B1216</f>
        <v>Quaker Lane, Southfield Lane</v>
      </c>
      <c r="D1239" s="10" t="str">
        <f>Calculations!C1216</f>
        <v>Residential</v>
      </c>
      <c r="E1239" s="48">
        <f>Calculations!D1216</f>
        <v>0.39170700000000003</v>
      </c>
      <c r="F1239" s="48">
        <f>Calculations!H1216</f>
        <v>0.39170700000000003</v>
      </c>
      <c r="G1239" s="48">
        <f>Calculations!L1216</f>
        <v>100</v>
      </c>
      <c r="H1239" s="48">
        <f>Calculations!G1216</f>
        <v>0</v>
      </c>
      <c r="I1239" s="48">
        <f>Calculations!K1216</f>
        <v>0</v>
      </c>
      <c r="J1239" s="48">
        <f>Calculations!F1216</f>
        <v>0</v>
      </c>
      <c r="K1239" s="48">
        <f>Calculations!J1216</f>
        <v>0</v>
      </c>
      <c r="L1239" s="48">
        <f>Calculations!E1216</f>
        <v>0</v>
      </c>
      <c r="M1239" s="48">
        <f>Calculations!I1216</f>
        <v>0</v>
      </c>
      <c r="N1239" s="48">
        <f>Calculations!Q1216</f>
        <v>1.8581704586836001E-2</v>
      </c>
      <c r="O1239" s="48">
        <f>Calculations!V1216</f>
        <v>4.7437764928469495</v>
      </c>
      <c r="P1239" s="48">
        <f>Calculations!O1216</f>
        <v>1.5235888535999999E-5</v>
      </c>
      <c r="Q1239" s="48">
        <f>Calculations!T1216</f>
        <v>3.8896135468602802E-3</v>
      </c>
      <c r="R1239" s="48">
        <f>Calculations!M1216</f>
        <v>0</v>
      </c>
      <c r="S1239" s="48">
        <f>Calculations!R1216</f>
        <v>0</v>
      </c>
      <c r="T1239" s="28" t="s">
        <v>2616</v>
      </c>
      <c r="U1239" s="28" t="s">
        <v>2622</v>
      </c>
      <c r="V1239" s="26" t="s">
        <v>2626</v>
      </c>
      <c r="W1239" s="35" t="s">
        <v>2635</v>
      </c>
      <c r="X1239" s="36"/>
    </row>
    <row r="1240" spans="2:24" x14ac:dyDescent="0.2">
      <c r="B1240" s="10" t="str">
        <f>Calculations!A1217</f>
        <v>SW/053</v>
      </c>
      <c r="C1240" s="10" t="str">
        <f>Calculations!B1217</f>
        <v>Northfield Road, Wibsey</v>
      </c>
      <c r="D1240" s="10" t="str">
        <f>Calculations!C1217</f>
        <v>Residential</v>
      </c>
      <c r="E1240" s="48">
        <f>Calculations!D1217</f>
        <v>3.2855799999999999</v>
      </c>
      <c r="F1240" s="48">
        <f>Calculations!H1217</f>
        <v>3.2855799999999999</v>
      </c>
      <c r="G1240" s="48">
        <f>Calculations!L1217</f>
        <v>100</v>
      </c>
      <c r="H1240" s="48">
        <f>Calculations!G1217</f>
        <v>0</v>
      </c>
      <c r="I1240" s="48">
        <f>Calculations!K1217</f>
        <v>0</v>
      </c>
      <c r="J1240" s="48">
        <f>Calculations!F1217</f>
        <v>0</v>
      </c>
      <c r="K1240" s="48">
        <f>Calculations!J1217</f>
        <v>0</v>
      </c>
      <c r="L1240" s="48">
        <f>Calculations!E1217</f>
        <v>0</v>
      </c>
      <c r="M1240" s="48">
        <f>Calculations!I1217</f>
        <v>0</v>
      </c>
      <c r="N1240" s="48">
        <f>Calculations!Q1217</f>
        <v>0.13081112334100001</v>
      </c>
      <c r="O1240" s="48">
        <f>Calculations!V1217</f>
        <v>3.9813708185769334</v>
      </c>
      <c r="P1240" s="48">
        <f>Calculations!O1217</f>
        <v>0</v>
      </c>
      <c r="Q1240" s="48">
        <f>Calculations!T1217</f>
        <v>0</v>
      </c>
      <c r="R1240" s="48">
        <f>Calculations!M1217</f>
        <v>0</v>
      </c>
      <c r="S1240" s="48">
        <f>Calculations!R1217</f>
        <v>0</v>
      </c>
      <c r="T1240" s="28" t="s">
        <v>2616</v>
      </c>
      <c r="U1240" s="28" t="s">
        <v>2622</v>
      </c>
      <c r="V1240" s="26" t="s">
        <v>2626</v>
      </c>
      <c r="W1240" s="35" t="s">
        <v>2635</v>
      </c>
      <c r="X1240" s="36"/>
    </row>
    <row r="1241" spans="2:24" x14ac:dyDescent="0.2">
      <c r="B1241" s="10" t="str">
        <f>Calculations!A1218</f>
        <v>SW/054</v>
      </c>
      <c r="C1241" s="10" t="str">
        <f>Calculations!B1218</f>
        <v>Chapel Street, Wibsey</v>
      </c>
      <c r="D1241" s="10" t="str">
        <f>Calculations!C1218</f>
        <v>Residential</v>
      </c>
      <c r="E1241" s="48">
        <f>Calculations!D1218</f>
        <v>0.452739</v>
      </c>
      <c r="F1241" s="48">
        <f>Calculations!H1218</f>
        <v>0.452739</v>
      </c>
      <c r="G1241" s="48">
        <f>Calculations!L1218</f>
        <v>100</v>
      </c>
      <c r="H1241" s="48">
        <f>Calculations!G1218</f>
        <v>0</v>
      </c>
      <c r="I1241" s="48">
        <f>Calculations!K1218</f>
        <v>0</v>
      </c>
      <c r="J1241" s="48">
        <f>Calculations!F1218</f>
        <v>0</v>
      </c>
      <c r="K1241" s="48">
        <f>Calculations!J1218</f>
        <v>0</v>
      </c>
      <c r="L1241" s="48">
        <f>Calculations!E1218</f>
        <v>0</v>
      </c>
      <c r="M1241" s="48">
        <f>Calculations!I1218</f>
        <v>0</v>
      </c>
      <c r="N1241" s="48">
        <f>Calculations!Q1218</f>
        <v>9.2164394546099995E-5</v>
      </c>
      <c r="O1241" s="48">
        <f>Calculations!V1218</f>
        <v>2.0357069867208255E-2</v>
      </c>
      <c r="P1241" s="48">
        <f>Calculations!O1218</f>
        <v>0</v>
      </c>
      <c r="Q1241" s="48">
        <f>Calculations!T1218</f>
        <v>0</v>
      </c>
      <c r="R1241" s="48">
        <f>Calculations!M1218</f>
        <v>0</v>
      </c>
      <c r="S1241" s="48">
        <f>Calculations!R1218</f>
        <v>0</v>
      </c>
      <c r="T1241" s="28" t="s">
        <v>2616</v>
      </c>
      <c r="U1241" s="28" t="s">
        <v>2622</v>
      </c>
      <c r="V1241" s="26" t="s">
        <v>2626</v>
      </c>
      <c r="W1241" s="35" t="s">
        <v>2635</v>
      </c>
      <c r="X1241" s="36"/>
    </row>
    <row r="1242" spans="2:24" x14ac:dyDescent="0.2">
      <c r="B1242" s="10" t="str">
        <f>Calculations!A1219</f>
        <v>SW/055</v>
      </c>
      <c r="C1242" s="10" t="str">
        <f>Calculations!B1219</f>
        <v>Leaventhorpe Lane, Thornton</v>
      </c>
      <c r="D1242" s="10" t="str">
        <f>Calculations!C1219</f>
        <v>Residential</v>
      </c>
      <c r="E1242" s="48">
        <f>Calculations!D1219</f>
        <v>8.6307600000000004</v>
      </c>
      <c r="F1242" s="48">
        <f>Calculations!H1219</f>
        <v>7.9792326009882002</v>
      </c>
      <c r="G1242" s="48">
        <f>Calculations!L1219</f>
        <v>92.451100493910161</v>
      </c>
      <c r="H1242" s="48">
        <f>Calculations!G1219</f>
        <v>6.64453727572E-2</v>
      </c>
      <c r="I1242" s="48">
        <f>Calculations!K1219</f>
        <v>0.76986699615329346</v>
      </c>
      <c r="J1242" s="48">
        <f>Calculations!F1219</f>
        <v>3.7120933981599998E-2</v>
      </c>
      <c r="K1242" s="48">
        <f>Calculations!J1219</f>
        <v>0.43010040809384104</v>
      </c>
      <c r="L1242" s="48">
        <f>Calculations!E1219</f>
        <v>0.54796109227300005</v>
      </c>
      <c r="M1242" s="48">
        <f>Calculations!I1219</f>
        <v>6.3489321018427125</v>
      </c>
      <c r="N1242" s="48">
        <f>Calculations!Q1219</f>
        <v>0.68808134079600003</v>
      </c>
      <c r="O1242" s="48">
        <f>Calculations!V1219</f>
        <v>7.9724304788454328</v>
      </c>
      <c r="P1242" s="48">
        <f>Calculations!O1219</f>
        <v>0.42033140826900001</v>
      </c>
      <c r="Q1242" s="48">
        <f>Calculations!T1219</f>
        <v>4.8701552154039733</v>
      </c>
      <c r="R1242" s="48">
        <f>Calculations!M1219</f>
        <v>0.25420529975700001</v>
      </c>
      <c r="S1242" s="48">
        <f>Calculations!R1219</f>
        <v>2.9453408478164147</v>
      </c>
      <c r="T1242" s="28" t="s">
        <v>2616</v>
      </c>
      <c r="U1242" s="28" t="s">
        <v>2622</v>
      </c>
      <c r="V1242" s="26" t="s">
        <v>2625</v>
      </c>
      <c r="W1242" s="35" t="s">
        <v>2630</v>
      </c>
      <c r="X1242" s="36"/>
    </row>
    <row r="1243" spans="2:24" x14ac:dyDescent="0.2">
      <c r="B1243" s="10" t="str">
        <f>Calculations!A1220</f>
        <v>SW/056</v>
      </c>
      <c r="C1243" s="10" t="str">
        <f>Calculations!B1220</f>
        <v>Odsal Road</v>
      </c>
      <c r="D1243" s="10" t="str">
        <f>Calculations!C1220</f>
        <v>Residential</v>
      </c>
      <c r="E1243" s="48">
        <f>Calculations!D1220</f>
        <v>0.56125599999999998</v>
      </c>
      <c r="F1243" s="48">
        <f>Calculations!H1220</f>
        <v>0.56125599999999998</v>
      </c>
      <c r="G1243" s="48">
        <f>Calculations!L1220</f>
        <v>100</v>
      </c>
      <c r="H1243" s="48">
        <f>Calculations!G1220</f>
        <v>0</v>
      </c>
      <c r="I1243" s="48">
        <f>Calculations!K1220</f>
        <v>0</v>
      </c>
      <c r="J1243" s="48">
        <f>Calculations!F1220</f>
        <v>0</v>
      </c>
      <c r="K1243" s="48">
        <f>Calculations!J1220</f>
        <v>0</v>
      </c>
      <c r="L1243" s="48">
        <f>Calculations!E1220</f>
        <v>0</v>
      </c>
      <c r="M1243" s="48">
        <f>Calculations!I1220</f>
        <v>0</v>
      </c>
      <c r="N1243" s="48">
        <f>Calculations!Q1220</f>
        <v>0</v>
      </c>
      <c r="O1243" s="48">
        <f>Calculations!V1220</f>
        <v>0</v>
      </c>
      <c r="P1243" s="48">
        <f>Calculations!O1220</f>
        <v>0</v>
      </c>
      <c r="Q1243" s="48">
        <f>Calculations!T1220</f>
        <v>0</v>
      </c>
      <c r="R1243" s="48">
        <f>Calculations!M1220</f>
        <v>0</v>
      </c>
      <c r="S1243" s="48">
        <f>Calculations!R1220</f>
        <v>0</v>
      </c>
      <c r="T1243" s="28" t="s">
        <v>2616</v>
      </c>
      <c r="U1243" s="28" t="s">
        <v>2622</v>
      </c>
      <c r="V1243" s="26" t="s">
        <v>2627</v>
      </c>
      <c r="W1243" s="35" t="s">
        <v>2631</v>
      </c>
      <c r="X1243" s="36"/>
    </row>
    <row r="1244" spans="2:24" ht="25.5" x14ac:dyDescent="0.2">
      <c r="B1244" s="10" t="str">
        <f>Calculations!A1221</f>
        <v>SW/057</v>
      </c>
      <c r="C1244" s="10" t="str">
        <f>Calculations!B1221</f>
        <v>Thornton Road, Leaventhorpe</v>
      </c>
      <c r="D1244" s="10" t="str">
        <f>Calculations!C1221</f>
        <v>Residential</v>
      </c>
      <c r="E1244" s="48">
        <f>Calculations!D1221</f>
        <v>1.6289499999999999</v>
      </c>
      <c r="F1244" s="48">
        <f>Calculations!H1221</f>
        <v>1.2209725781866001</v>
      </c>
      <c r="G1244" s="48">
        <f>Calculations!L1221</f>
        <v>74.95457676335063</v>
      </c>
      <c r="H1244" s="48">
        <f>Calculations!G1221</f>
        <v>8.3629418199399994E-2</v>
      </c>
      <c r="I1244" s="48">
        <f>Calculations!K1221</f>
        <v>5.1339462966573564</v>
      </c>
      <c r="J1244" s="48">
        <f>Calculations!F1221</f>
        <v>6.6564384460000001E-2</v>
      </c>
      <c r="K1244" s="48">
        <f>Calculations!J1221</f>
        <v>4.0863368709905163</v>
      </c>
      <c r="L1244" s="48">
        <f>Calculations!E1221</f>
        <v>0.257783619154</v>
      </c>
      <c r="M1244" s="48">
        <f>Calculations!I1221</f>
        <v>15.825140069001506</v>
      </c>
      <c r="N1244" s="48">
        <f>Calculations!Q1221</f>
        <v>0.53335590176210002</v>
      </c>
      <c r="O1244" s="48">
        <f>Calculations!V1221</f>
        <v>32.742312640787013</v>
      </c>
      <c r="P1244" s="48">
        <f>Calculations!O1221</f>
        <v>0.18651397712410001</v>
      </c>
      <c r="Q1244" s="48">
        <f>Calculations!T1221</f>
        <v>11.449951019006109</v>
      </c>
      <c r="R1244" s="48">
        <f>Calculations!M1221</f>
        <v>0.103030271466</v>
      </c>
      <c r="S1244" s="48">
        <f>Calculations!R1221</f>
        <v>6.3249499042941775</v>
      </c>
      <c r="T1244" s="28" t="s">
        <v>2615</v>
      </c>
      <c r="U1244" s="28" t="s">
        <v>2622</v>
      </c>
      <c r="V1244" s="26" t="s">
        <v>2623</v>
      </c>
      <c r="W1244" s="35" t="s">
        <v>2628</v>
      </c>
      <c r="X1244" s="36"/>
    </row>
    <row r="1245" spans="2:24" x14ac:dyDescent="0.2">
      <c r="B1245" s="10" t="str">
        <f>Calculations!A1222</f>
        <v>SW/059</v>
      </c>
      <c r="C1245" s="10" t="str">
        <f>Calculations!B1222</f>
        <v>Baldwin Lane, Clayton</v>
      </c>
      <c r="D1245" s="10" t="str">
        <f>Calculations!C1222</f>
        <v>Residential</v>
      </c>
      <c r="E1245" s="48">
        <f>Calculations!D1222</f>
        <v>3.3915000000000002</v>
      </c>
      <c r="F1245" s="48">
        <f>Calculations!H1222</f>
        <v>3.3915000000000002</v>
      </c>
      <c r="G1245" s="48">
        <f>Calculations!L1222</f>
        <v>100</v>
      </c>
      <c r="H1245" s="48">
        <f>Calculations!G1222</f>
        <v>0</v>
      </c>
      <c r="I1245" s="48">
        <f>Calculations!K1222</f>
        <v>0</v>
      </c>
      <c r="J1245" s="48">
        <f>Calculations!F1222</f>
        <v>0</v>
      </c>
      <c r="K1245" s="48">
        <f>Calculations!J1222</f>
        <v>0</v>
      </c>
      <c r="L1245" s="48">
        <f>Calculations!E1222</f>
        <v>0</v>
      </c>
      <c r="M1245" s="48">
        <f>Calculations!I1222</f>
        <v>0</v>
      </c>
      <c r="N1245" s="48">
        <f>Calculations!Q1222</f>
        <v>0</v>
      </c>
      <c r="O1245" s="48">
        <f>Calculations!V1222</f>
        <v>0</v>
      </c>
      <c r="P1245" s="48">
        <f>Calculations!O1222</f>
        <v>0</v>
      </c>
      <c r="Q1245" s="48">
        <f>Calculations!T1222</f>
        <v>0</v>
      </c>
      <c r="R1245" s="48">
        <f>Calculations!M1222</f>
        <v>0</v>
      </c>
      <c r="S1245" s="48">
        <f>Calculations!R1222</f>
        <v>0</v>
      </c>
      <c r="T1245" s="28" t="s">
        <v>2616</v>
      </c>
      <c r="U1245" s="28" t="s">
        <v>2622</v>
      </c>
      <c r="V1245" s="26" t="s">
        <v>2626</v>
      </c>
      <c r="W1245" s="35" t="s">
        <v>2635</v>
      </c>
      <c r="X1245" s="36"/>
    </row>
    <row r="1246" spans="2:24" x14ac:dyDescent="0.2">
      <c r="B1246" s="10" t="str">
        <f>Calculations!A1223</f>
        <v>SW/060</v>
      </c>
      <c r="C1246" s="10" t="str">
        <f>Calculations!B1223</f>
        <v>Northside Road Girlington</v>
      </c>
      <c r="D1246" s="10" t="str">
        <f>Calculations!C1223</f>
        <v>Residential</v>
      </c>
      <c r="E1246" s="48">
        <f>Calculations!D1223</f>
        <v>1.66564</v>
      </c>
      <c r="F1246" s="48">
        <f>Calculations!H1223</f>
        <v>1.66564</v>
      </c>
      <c r="G1246" s="48">
        <f>Calculations!L1223</f>
        <v>100</v>
      </c>
      <c r="H1246" s="48">
        <f>Calculations!G1223</f>
        <v>0</v>
      </c>
      <c r="I1246" s="48">
        <f>Calculations!K1223</f>
        <v>0</v>
      </c>
      <c r="J1246" s="48">
        <f>Calculations!F1223</f>
        <v>0</v>
      </c>
      <c r="K1246" s="48">
        <f>Calculations!J1223</f>
        <v>0</v>
      </c>
      <c r="L1246" s="48">
        <f>Calculations!E1223</f>
        <v>0</v>
      </c>
      <c r="M1246" s="48">
        <f>Calculations!I1223</f>
        <v>0</v>
      </c>
      <c r="N1246" s="48">
        <f>Calculations!Q1223</f>
        <v>3.5791293200920005E-2</v>
      </c>
      <c r="O1246" s="48">
        <f>Calculations!V1223</f>
        <v>2.1488012536274348</v>
      </c>
      <c r="P1246" s="48">
        <f>Calculations!O1223</f>
        <v>7.2914052993200001E-3</v>
      </c>
      <c r="Q1246" s="48">
        <f>Calculations!T1223</f>
        <v>0.43775397440743496</v>
      </c>
      <c r="R1246" s="48">
        <f>Calculations!M1223</f>
        <v>0</v>
      </c>
      <c r="S1246" s="48">
        <f>Calculations!R1223</f>
        <v>0</v>
      </c>
      <c r="T1246" s="28" t="s">
        <v>2616</v>
      </c>
      <c r="U1246" s="28" t="s">
        <v>2622</v>
      </c>
      <c r="V1246" s="26" t="s">
        <v>2626</v>
      </c>
      <c r="W1246" s="35" t="s">
        <v>2635</v>
      </c>
      <c r="X1246" s="36"/>
    </row>
    <row r="1247" spans="2:24" x14ac:dyDescent="0.2">
      <c r="B1247" s="10" t="str">
        <f>Calculations!A1224</f>
        <v>SW/061A</v>
      </c>
      <c r="C1247" s="10" t="str">
        <f>Calculations!B1224</f>
        <v>Northside Road, Girlington</v>
      </c>
      <c r="D1247" s="10" t="str">
        <f>Calculations!C1224</f>
        <v>Residential</v>
      </c>
      <c r="E1247" s="48">
        <f>Calculations!D1224</f>
        <v>5.2978399999999999</v>
      </c>
      <c r="F1247" s="48">
        <f>Calculations!H1224</f>
        <v>5.2978399999999999</v>
      </c>
      <c r="G1247" s="48">
        <f>Calculations!L1224</f>
        <v>100</v>
      </c>
      <c r="H1247" s="48">
        <f>Calculations!G1224</f>
        <v>0</v>
      </c>
      <c r="I1247" s="48">
        <f>Calculations!K1224</f>
        <v>0</v>
      </c>
      <c r="J1247" s="48">
        <f>Calculations!F1224</f>
        <v>0</v>
      </c>
      <c r="K1247" s="48">
        <f>Calculations!J1224</f>
        <v>0</v>
      </c>
      <c r="L1247" s="48">
        <f>Calculations!E1224</f>
        <v>0</v>
      </c>
      <c r="M1247" s="48">
        <f>Calculations!I1224</f>
        <v>0</v>
      </c>
      <c r="N1247" s="48">
        <f>Calculations!Q1224</f>
        <v>0.80712771322799992</v>
      </c>
      <c r="O1247" s="48">
        <f>Calculations!V1224</f>
        <v>15.235033772782868</v>
      </c>
      <c r="P1247" s="48">
        <f>Calculations!O1224</f>
        <v>0.24682926315600001</v>
      </c>
      <c r="Q1247" s="48">
        <f>Calculations!T1224</f>
        <v>4.6590546931579668</v>
      </c>
      <c r="R1247" s="48">
        <f>Calculations!M1224</f>
        <v>0.112907167791</v>
      </c>
      <c r="S1247" s="48">
        <f>Calculations!R1224</f>
        <v>2.131192482049288</v>
      </c>
      <c r="T1247" s="28" t="s">
        <v>2616</v>
      </c>
      <c r="U1247" s="28" t="s">
        <v>2622</v>
      </c>
      <c r="V1247" s="26" t="s">
        <v>2626</v>
      </c>
      <c r="W1247" s="35" t="s">
        <v>2635</v>
      </c>
      <c r="X1247" s="36"/>
    </row>
    <row r="1248" spans="2:24" x14ac:dyDescent="0.2">
      <c r="B1248" s="10" t="str">
        <f>Calculations!A1225</f>
        <v>SW/061B</v>
      </c>
      <c r="C1248" s="10" t="str">
        <f>Calculations!B1225</f>
        <v>Northside Road, Girlington</v>
      </c>
      <c r="D1248" s="10" t="str">
        <f>Calculations!C1225</f>
        <v>Residential</v>
      </c>
      <c r="E1248" s="48">
        <f>Calculations!D1225</f>
        <v>4.4682300000000001</v>
      </c>
      <c r="F1248" s="48">
        <f>Calculations!H1225</f>
        <v>4.4682300000000001</v>
      </c>
      <c r="G1248" s="48">
        <f>Calculations!L1225</f>
        <v>100</v>
      </c>
      <c r="H1248" s="48">
        <f>Calculations!G1225</f>
        <v>0</v>
      </c>
      <c r="I1248" s="48">
        <f>Calculations!K1225</f>
        <v>0</v>
      </c>
      <c r="J1248" s="48">
        <f>Calculations!F1225</f>
        <v>0</v>
      </c>
      <c r="K1248" s="48">
        <f>Calculations!J1225</f>
        <v>0</v>
      </c>
      <c r="L1248" s="48">
        <f>Calculations!E1225</f>
        <v>0</v>
      </c>
      <c r="M1248" s="48">
        <f>Calculations!I1225</f>
        <v>0</v>
      </c>
      <c r="N1248" s="48">
        <f>Calculations!Q1225</f>
        <v>0.16854661690099998</v>
      </c>
      <c r="O1248" s="48">
        <f>Calculations!V1225</f>
        <v>3.7721114826452524</v>
      </c>
      <c r="P1248" s="48">
        <f>Calculations!O1225</f>
        <v>3.0399999999999996E-2</v>
      </c>
      <c r="Q1248" s="48">
        <f>Calculations!T1225</f>
        <v>0.68035888931411304</v>
      </c>
      <c r="R1248" s="48">
        <f>Calculations!M1225</f>
        <v>1.12E-2</v>
      </c>
      <c r="S1248" s="48">
        <f>Calculations!R1225</f>
        <v>0.25065853816835748</v>
      </c>
      <c r="T1248" s="28" t="s">
        <v>2616</v>
      </c>
      <c r="U1248" s="28" t="s">
        <v>2622</v>
      </c>
      <c r="V1248" s="26" t="s">
        <v>2626</v>
      </c>
      <c r="W1248" s="35" t="s">
        <v>2635</v>
      </c>
      <c r="X1248" s="36"/>
    </row>
    <row r="1249" spans="2:24" x14ac:dyDescent="0.2">
      <c r="B1249" s="10" t="str">
        <f>Calculations!A1226</f>
        <v>SW/062</v>
      </c>
      <c r="C1249" s="10" t="str">
        <f>Calculations!B1226</f>
        <v>Royds Hall Lane, Woodside</v>
      </c>
      <c r="D1249" s="10" t="str">
        <f>Calculations!C1226</f>
        <v>Residential</v>
      </c>
      <c r="E1249" s="48">
        <f>Calculations!D1226</f>
        <v>4.74146</v>
      </c>
      <c r="F1249" s="48">
        <f>Calculations!H1226</f>
        <v>4.74146</v>
      </c>
      <c r="G1249" s="48">
        <f>Calculations!L1226</f>
        <v>100</v>
      </c>
      <c r="H1249" s="48">
        <f>Calculations!G1226</f>
        <v>0</v>
      </c>
      <c r="I1249" s="48">
        <f>Calculations!K1226</f>
        <v>0</v>
      </c>
      <c r="J1249" s="48">
        <f>Calculations!F1226</f>
        <v>0</v>
      </c>
      <c r="K1249" s="48">
        <f>Calculations!J1226</f>
        <v>0</v>
      </c>
      <c r="L1249" s="48">
        <f>Calculations!E1226</f>
        <v>0</v>
      </c>
      <c r="M1249" s="48">
        <f>Calculations!I1226</f>
        <v>0</v>
      </c>
      <c r="N1249" s="48">
        <f>Calculations!Q1226</f>
        <v>0.90057353529600004</v>
      </c>
      <c r="O1249" s="48">
        <f>Calculations!V1226</f>
        <v>18.993591326215977</v>
      </c>
      <c r="P1249" s="48">
        <f>Calculations!O1226</f>
        <v>0.29083414089100001</v>
      </c>
      <c r="Q1249" s="48">
        <f>Calculations!T1226</f>
        <v>6.1338520390554807</v>
      </c>
      <c r="R1249" s="48">
        <f>Calculations!M1226</f>
        <v>6.0856889175999997E-2</v>
      </c>
      <c r="S1249" s="48">
        <f>Calculations!R1226</f>
        <v>1.2835052742404238</v>
      </c>
      <c r="T1249" s="28" t="s">
        <v>2616</v>
      </c>
      <c r="U1249" s="28" t="s">
        <v>2622</v>
      </c>
      <c r="V1249" s="26" t="s">
        <v>2626</v>
      </c>
      <c r="W1249" s="35" t="s">
        <v>2635</v>
      </c>
      <c r="X1249" s="36"/>
    </row>
    <row r="1250" spans="2:24" x14ac:dyDescent="0.2">
      <c r="B1250" s="10" t="str">
        <f>Calculations!A1227</f>
        <v>SW/063</v>
      </c>
      <c r="C1250" s="10" t="str">
        <f>Calculations!B1227</f>
        <v>Eaglesfield drive, Woodside</v>
      </c>
      <c r="D1250" s="10" t="str">
        <f>Calculations!C1227</f>
        <v>Residential</v>
      </c>
      <c r="E1250" s="48">
        <f>Calculations!D1227</f>
        <v>0.67361499999999996</v>
      </c>
      <c r="F1250" s="48">
        <f>Calculations!H1227</f>
        <v>0.67361499999999996</v>
      </c>
      <c r="G1250" s="48">
        <f>Calculations!L1227</f>
        <v>100</v>
      </c>
      <c r="H1250" s="48">
        <f>Calculations!G1227</f>
        <v>0</v>
      </c>
      <c r="I1250" s="48">
        <f>Calculations!K1227</f>
        <v>0</v>
      </c>
      <c r="J1250" s="48">
        <f>Calculations!F1227</f>
        <v>0</v>
      </c>
      <c r="K1250" s="48">
        <f>Calculations!J1227</f>
        <v>0</v>
      </c>
      <c r="L1250" s="48">
        <f>Calculations!E1227</f>
        <v>0</v>
      </c>
      <c r="M1250" s="48">
        <f>Calculations!I1227</f>
        <v>0</v>
      </c>
      <c r="N1250" s="48">
        <f>Calculations!Q1227</f>
        <v>4.7369230786796002E-2</v>
      </c>
      <c r="O1250" s="48">
        <f>Calculations!V1227</f>
        <v>7.03209263255658</v>
      </c>
      <c r="P1250" s="48">
        <f>Calculations!O1227</f>
        <v>1.7920809393959999E-3</v>
      </c>
      <c r="Q1250" s="48">
        <f>Calculations!T1227</f>
        <v>0.26603934582751276</v>
      </c>
      <c r="R1250" s="48">
        <f>Calculations!M1227</f>
        <v>1.0476984753399999E-3</v>
      </c>
      <c r="S1250" s="48">
        <f>Calculations!R1227</f>
        <v>0.15553372109290914</v>
      </c>
      <c r="T1250" s="28" t="s">
        <v>2616</v>
      </c>
      <c r="U1250" s="28" t="s">
        <v>2622</v>
      </c>
      <c r="V1250" s="26" t="s">
        <v>2626</v>
      </c>
      <c r="W1250" s="35" t="s">
        <v>2635</v>
      </c>
      <c r="X1250" s="36"/>
    </row>
    <row r="1251" spans="2:24" x14ac:dyDescent="0.2">
      <c r="B1251" s="10" t="str">
        <f>Calculations!A1228</f>
        <v>SW/064</v>
      </c>
      <c r="C1251" s="10" t="str">
        <f>Calculations!B1228</f>
        <v>Common Road, Low Moor</v>
      </c>
      <c r="D1251" s="10" t="str">
        <f>Calculations!C1228</f>
        <v>Residential</v>
      </c>
      <c r="E1251" s="48">
        <f>Calculations!D1228</f>
        <v>1.25457</v>
      </c>
      <c r="F1251" s="48">
        <f>Calculations!H1228</f>
        <v>1.25457</v>
      </c>
      <c r="G1251" s="48">
        <f>Calculations!L1228</f>
        <v>100</v>
      </c>
      <c r="H1251" s="48">
        <f>Calculations!G1228</f>
        <v>0</v>
      </c>
      <c r="I1251" s="48">
        <f>Calculations!K1228</f>
        <v>0</v>
      </c>
      <c r="J1251" s="48">
        <f>Calculations!F1228</f>
        <v>0</v>
      </c>
      <c r="K1251" s="48">
        <f>Calculations!J1228</f>
        <v>0</v>
      </c>
      <c r="L1251" s="48">
        <f>Calculations!E1228</f>
        <v>0</v>
      </c>
      <c r="M1251" s="48">
        <f>Calculations!I1228</f>
        <v>0</v>
      </c>
      <c r="N1251" s="48">
        <f>Calculations!Q1228</f>
        <v>0.15486575512060002</v>
      </c>
      <c r="O1251" s="48">
        <f>Calculations!V1228</f>
        <v>12.344130269383138</v>
      </c>
      <c r="P1251" s="48">
        <f>Calculations!O1228</f>
        <v>6.6115229070000003E-2</v>
      </c>
      <c r="Q1251" s="48">
        <f>Calculations!T1228</f>
        <v>5.2699513833424998</v>
      </c>
      <c r="R1251" s="48">
        <f>Calculations!M1228</f>
        <v>0</v>
      </c>
      <c r="S1251" s="48">
        <f>Calculations!R1228</f>
        <v>0</v>
      </c>
      <c r="T1251" s="28" t="s">
        <v>2616</v>
      </c>
      <c r="U1251" s="28" t="s">
        <v>2622</v>
      </c>
      <c r="V1251" s="26" t="s">
        <v>2626</v>
      </c>
      <c r="W1251" s="35" t="s">
        <v>2635</v>
      </c>
      <c r="X1251" s="36"/>
    </row>
    <row r="1252" spans="2:24" x14ac:dyDescent="0.2">
      <c r="B1252" s="10" t="str">
        <f>Calculations!A1229</f>
        <v>SW/065</v>
      </c>
      <c r="C1252" s="10" t="str">
        <f>Calculations!B1229</f>
        <v>Lingdale Road, Woodside</v>
      </c>
      <c r="D1252" s="10" t="str">
        <f>Calculations!C1229</f>
        <v>Residential</v>
      </c>
      <c r="E1252" s="48">
        <f>Calculations!D1229</f>
        <v>0.61344200000000004</v>
      </c>
      <c r="F1252" s="48">
        <f>Calculations!H1229</f>
        <v>0.61344200000000004</v>
      </c>
      <c r="G1252" s="48">
        <f>Calculations!L1229</f>
        <v>100</v>
      </c>
      <c r="H1252" s="48">
        <f>Calculations!G1229</f>
        <v>0</v>
      </c>
      <c r="I1252" s="48">
        <f>Calculations!K1229</f>
        <v>0</v>
      </c>
      <c r="J1252" s="48">
        <f>Calculations!F1229</f>
        <v>0</v>
      </c>
      <c r="K1252" s="48">
        <f>Calculations!J1229</f>
        <v>0</v>
      </c>
      <c r="L1252" s="48">
        <f>Calculations!E1229</f>
        <v>0</v>
      </c>
      <c r="M1252" s="48">
        <f>Calculations!I1229</f>
        <v>0</v>
      </c>
      <c r="N1252" s="48">
        <f>Calculations!Q1229</f>
        <v>4.4194827860192E-2</v>
      </c>
      <c r="O1252" s="48">
        <f>Calculations!V1229</f>
        <v>7.204402023368468</v>
      </c>
      <c r="P1252" s="48">
        <f>Calculations!O1229</f>
        <v>3.6290248820919999E-3</v>
      </c>
      <c r="Q1252" s="48">
        <f>Calculations!T1229</f>
        <v>0.59158402621470318</v>
      </c>
      <c r="R1252" s="48">
        <f>Calculations!M1229</f>
        <v>6.0158222159199999E-4</v>
      </c>
      <c r="S1252" s="48">
        <f>Calculations!R1229</f>
        <v>9.8066683010292741E-2</v>
      </c>
      <c r="T1252" s="28" t="s">
        <v>2616</v>
      </c>
      <c r="U1252" s="28" t="s">
        <v>2622</v>
      </c>
      <c r="V1252" s="26" t="s">
        <v>2626</v>
      </c>
      <c r="W1252" s="35" t="s">
        <v>2635</v>
      </c>
      <c r="X1252" s="36"/>
    </row>
    <row r="1253" spans="2:24" x14ac:dyDescent="0.2">
      <c r="B1253" s="10" t="str">
        <f>Calculations!A1230</f>
        <v>SW/066</v>
      </c>
      <c r="C1253" s="10" t="str">
        <f>Calculations!B1230</f>
        <v>Abb Scott Lane, Low Moor</v>
      </c>
      <c r="D1253" s="10" t="str">
        <f>Calculations!C1230</f>
        <v>Residential</v>
      </c>
      <c r="E1253" s="48">
        <f>Calculations!D1230</f>
        <v>6.7671700000000001</v>
      </c>
      <c r="F1253" s="48">
        <f>Calculations!H1230</f>
        <v>6.7671700000000001</v>
      </c>
      <c r="G1253" s="48">
        <f>Calculations!L1230</f>
        <v>100</v>
      </c>
      <c r="H1253" s="48">
        <f>Calculations!G1230</f>
        <v>0</v>
      </c>
      <c r="I1253" s="48">
        <f>Calculations!K1230</f>
        <v>0</v>
      </c>
      <c r="J1253" s="48">
        <f>Calculations!F1230</f>
        <v>0</v>
      </c>
      <c r="K1253" s="48">
        <f>Calculations!J1230</f>
        <v>0</v>
      </c>
      <c r="L1253" s="48">
        <f>Calculations!E1230</f>
        <v>0</v>
      </c>
      <c r="M1253" s="48">
        <f>Calculations!I1230</f>
        <v>0</v>
      </c>
      <c r="N1253" s="48">
        <f>Calculations!Q1230</f>
        <v>0.8377039266181</v>
      </c>
      <c r="O1253" s="48">
        <f>Calculations!V1230</f>
        <v>12.378940186490068</v>
      </c>
      <c r="P1253" s="48">
        <f>Calculations!O1230</f>
        <v>9.6495320527099998E-2</v>
      </c>
      <c r="Q1253" s="48">
        <f>Calculations!T1230</f>
        <v>1.4259331526635211</v>
      </c>
      <c r="R1253" s="48">
        <f>Calculations!M1230</f>
        <v>0</v>
      </c>
      <c r="S1253" s="48">
        <f>Calculations!R1230</f>
        <v>0</v>
      </c>
      <c r="T1253" s="28" t="s">
        <v>2616</v>
      </c>
      <c r="U1253" s="28" t="s">
        <v>2622</v>
      </c>
      <c r="V1253" s="26" t="s">
        <v>2626</v>
      </c>
      <c r="W1253" s="35" t="s">
        <v>2635</v>
      </c>
      <c r="X1253" s="36"/>
    </row>
    <row r="1254" spans="2:24" x14ac:dyDescent="0.2">
      <c r="B1254" s="10" t="str">
        <f>Calculations!A1231</f>
        <v>SW/067</v>
      </c>
      <c r="C1254" s="10" t="str">
        <f>Calculations!B1231</f>
        <v>Halifax  Road/ Western Way, Woodside</v>
      </c>
      <c r="D1254" s="10" t="str">
        <f>Calculations!C1231</f>
        <v>Residential</v>
      </c>
      <c r="E1254" s="48">
        <f>Calculations!D1231</f>
        <v>3.5803199999999999</v>
      </c>
      <c r="F1254" s="48">
        <f>Calculations!H1231</f>
        <v>3.5803199999999999</v>
      </c>
      <c r="G1254" s="48">
        <f>Calculations!L1231</f>
        <v>100</v>
      </c>
      <c r="H1254" s="48">
        <f>Calculations!G1231</f>
        <v>0</v>
      </c>
      <c r="I1254" s="48">
        <f>Calculations!K1231</f>
        <v>0</v>
      </c>
      <c r="J1254" s="48">
        <f>Calculations!F1231</f>
        <v>0</v>
      </c>
      <c r="K1254" s="48">
        <f>Calculations!J1231</f>
        <v>0</v>
      </c>
      <c r="L1254" s="48">
        <f>Calculations!E1231</f>
        <v>0</v>
      </c>
      <c r="M1254" s="48">
        <f>Calculations!I1231</f>
        <v>0</v>
      </c>
      <c r="N1254" s="48">
        <f>Calculations!Q1231</f>
        <v>0.98592677190400002</v>
      </c>
      <c r="O1254" s="48">
        <f>Calculations!V1231</f>
        <v>27.537392520891991</v>
      </c>
      <c r="P1254" s="48">
        <f>Calculations!O1231</f>
        <v>0.30856224066799998</v>
      </c>
      <c r="Q1254" s="48">
        <f>Calculations!T1231</f>
        <v>8.6182866522545467</v>
      </c>
      <c r="R1254" s="48">
        <f>Calculations!M1231</f>
        <v>0.132061169511</v>
      </c>
      <c r="S1254" s="48">
        <f>Calculations!R1231</f>
        <v>3.6885297825613352</v>
      </c>
      <c r="T1254" s="28" t="s">
        <v>2616</v>
      </c>
      <c r="U1254" s="28" t="s">
        <v>2622</v>
      </c>
      <c r="V1254" s="26" t="s">
        <v>2626</v>
      </c>
      <c r="W1254" s="35" t="s">
        <v>2635</v>
      </c>
      <c r="X1254" s="36"/>
    </row>
    <row r="1255" spans="2:24" x14ac:dyDescent="0.2">
      <c r="B1255" s="10" t="str">
        <f>Calculations!A1232</f>
        <v>SW/068</v>
      </c>
      <c r="C1255" s="10" t="str">
        <f>Calculations!B1232</f>
        <v>Legrams Lane/Northside Terrace</v>
      </c>
      <c r="D1255" s="10" t="str">
        <f>Calculations!C1232</f>
        <v>Residential</v>
      </c>
      <c r="E1255" s="48">
        <f>Calculations!D1232</f>
        <v>0.303429</v>
      </c>
      <c r="F1255" s="48">
        <f>Calculations!H1232</f>
        <v>0.303429</v>
      </c>
      <c r="G1255" s="48">
        <f>Calculations!L1232</f>
        <v>100</v>
      </c>
      <c r="H1255" s="48">
        <f>Calculations!G1232</f>
        <v>0</v>
      </c>
      <c r="I1255" s="48">
        <f>Calculations!K1232</f>
        <v>0</v>
      </c>
      <c r="J1255" s="48">
        <f>Calculations!F1232</f>
        <v>0</v>
      </c>
      <c r="K1255" s="48">
        <f>Calculations!J1232</f>
        <v>0</v>
      </c>
      <c r="L1255" s="48">
        <f>Calculations!E1232</f>
        <v>0</v>
      </c>
      <c r="M1255" s="48">
        <f>Calculations!I1232</f>
        <v>0</v>
      </c>
      <c r="N1255" s="48">
        <f>Calculations!Q1232</f>
        <v>1.4791844466017243E-4</v>
      </c>
      <c r="O1255" s="48">
        <f>Calculations!V1232</f>
        <v>4.8748947747305767E-2</v>
      </c>
      <c r="P1255" s="48">
        <f>Calculations!O1232</f>
        <v>9.5175001724400004E-9</v>
      </c>
      <c r="Q1255" s="48">
        <f>Calculations!T1232</f>
        <v>3.1366481689093657E-6</v>
      </c>
      <c r="R1255" s="48">
        <f>Calculations!M1232</f>
        <v>0</v>
      </c>
      <c r="S1255" s="48">
        <f>Calculations!R1232</f>
        <v>0</v>
      </c>
      <c r="T1255" s="28" t="s">
        <v>2616</v>
      </c>
      <c r="U1255" s="28" t="s">
        <v>2622</v>
      </c>
      <c r="V1255" s="26" t="s">
        <v>2626</v>
      </c>
      <c r="W1255" s="35" t="s">
        <v>2635</v>
      </c>
      <c r="X1255" s="36"/>
    </row>
    <row r="1256" spans="2:24" x14ac:dyDescent="0.2">
      <c r="B1256" s="10" t="str">
        <f>Calculations!A1233</f>
        <v>SW/070</v>
      </c>
      <c r="C1256" s="10" t="str">
        <f>Calculations!B1233</f>
        <v>John Street/Henry Street, Clayton</v>
      </c>
      <c r="D1256" s="10" t="str">
        <f>Calculations!C1233</f>
        <v>Residential</v>
      </c>
      <c r="E1256" s="48">
        <f>Calculations!D1233</f>
        <v>0.34351700000000002</v>
      </c>
      <c r="F1256" s="48">
        <f>Calculations!H1233</f>
        <v>0.34351700000000002</v>
      </c>
      <c r="G1256" s="48">
        <f>Calculations!L1233</f>
        <v>100</v>
      </c>
      <c r="H1256" s="48">
        <f>Calculations!G1233</f>
        <v>0</v>
      </c>
      <c r="I1256" s="48">
        <f>Calculations!K1233</f>
        <v>0</v>
      </c>
      <c r="J1256" s="48">
        <f>Calculations!F1233</f>
        <v>0</v>
      </c>
      <c r="K1256" s="48">
        <f>Calculations!J1233</f>
        <v>0</v>
      </c>
      <c r="L1256" s="48">
        <f>Calculations!E1233</f>
        <v>0</v>
      </c>
      <c r="M1256" s="48">
        <f>Calculations!I1233</f>
        <v>0</v>
      </c>
      <c r="N1256" s="48">
        <f>Calculations!Q1233</f>
        <v>1.12E-2</v>
      </c>
      <c r="O1256" s="48">
        <f>Calculations!V1233</f>
        <v>3.2603917710040551</v>
      </c>
      <c r="P1256" s="48">
        <f>Calculations!O1233</f>
        <v>0</v>
      </c>
      <c r="Q1256" s="48">
        <f>Calculations!T1233</f>
        <v>0</v>
      </c>
      <c r="R1256" s="48">
        <f>Calculations!M1233</f>
        <v>0</v>
      </c>
      <c r="S1256" s="48">
        <f>Calculations!R1233</f>
        <v>0</v>
      </c>
      <c r="T1256" s="28" t="s">
        <v>2616</v>
      </c>
      <c r="U1256" s="28" t="s">
        <v>2622</v>
      </c>
      <c r="V1256" s="26" t="s">
        <v>2626</v>
      </c>
      <c r="W1256" s="35" t="s">
        <v>2635</v>
      </c>
      <c r="X1256" s="36"/>
    </row>
    <row r="1257" spans="2:24" x14ac:dyDescent="0.2">
      <c r="B1257" s="10" t="str">
        <f>Calculations!A1234</f>
        <v>SW/071</v>
      </c>
      <c r="C1257" s="10" t="str">
        <f>Calculations!B1234</f>
        <v>Cooper Lane, Buttershaw</v>
      </c>
      <c r="D1257" s="10" t="str">
        <f>Calculations!C1234</f>
        <v>Residential</v>
      </c>
      <c r="E1257" s="48">
        <f>Calculations!D1234</f>
        <v>0.13369700000000001</v>
      </c>
      <c r="F1257" s="48">
        <f>Calculations!H1234</f>
        <v>0.13369700000000001</v>
      </c>
      <c r="G1257" s="48">
        <f>Calculations!L1234</f>
        <v>100</v>
      </c>
      <c r="H1257" s="48">
        <f>Calculations!G1234</f>
        <v>0</v>
      </c>
      <c r="I1257" s="48">
        <f>Calculations!K1234</f>
        <v>0</v>
      </c>
      <c r="J1257" s="48">
        <f>Calculations!F1234</f>
        <v>0</v>
      </c>
      <c r="K1257" s="48">
        <f>Calculations!J1234</f>
        <v>0</v>
      </c>
      <c r="L1257" s="48">
        <f>Calculations!E1234</f>
        <v>0</v>
      </c>
      <c r="M1257" s="48">
        <f>Calculations!I1234</f>
        <v>0</v>
      </c>
      <c r="N1257" s="48">
        <f>Calculations!Q1234</f>
        <v>1.97219825988E-4</v>
      </c>
      <c r="O1257" s="48">
        <f>Calculations!V1234</f>
        <v>0.14751252906796711</v>
      </c>
      <c r="P1257" s="48">
        <f>Calculations!O1234</f>
        <v>0</v>
      </c>
      <c r="Q1257" s="48">
        <f>Calculations!T1234</f>
        <v>0</v>
      </c>
      <c r="R1257" s="48">
        <f>Calculations!M1234</f>
        <v>0</v>
      </c>
      <c r="S1257" s="48">
        <f>Calculations!R1234</f>
        <v>0</v>
      </c>
      <c r="T1257" s="28" t="s">
        <v>2616</v>
      </c>
      <c r="U1257" s="28" t="s">
        <v>2622</v>
      </c>
      <c r="V1257" s="26" t="s">
        <v>2626</v>
      </c>
      <c r="W1257" s="35" t="s">
        <v>2635</v>
      </c>
      <c r="X1257" s="36"/>
    </row>
    <row r="1258" spans="2:24" x14ac:dyDescent="0.2">
      <c r="B1258" s="10" t="str">
        <f>Calculations!A1235</f>
        <v>SW/072</v>
      </c>
      <c r="C1258" s="10" t="str">
        <f>Calculations!B1235</f>
        <v>Manorley Lane, Woodside</v>
      </c>
      <c r="D1258" s="10" t="str">
        <f>Calculations!C1235</f>
        <v>Residential</v>
      </c>
      <c r="E1258" s="48">
        <f>Calculations!D1235</f>
        <v>0.37411100000000003</v>
      </c>
      <c r="F1258" s="48">
        <f>Calculations!H1235</f>
        <v>0.37411100000000003</v>
      </c>
      <c r="G1258" s="48">
        <f>Calculations!L1235</f>
        <v>100</v>
      </c>
      <c r="H1258" s="48">
        <f>Calculations!G1235</f>
        <v>0</v>
      </c>
      <c r="I1258" s="48">
        <f>Calculations!K1235</f>
        <v>0</v>
      </c>
      <c r="J1258" s="48">
        <f>Calculations!F1235</f>
        <v>0</v>
      </c>
      <c r="K1258" s="48">
        <f>Calculations!J1235</f>
        <v>0</v>
      </c>
      <c r="L1258" s="48">
        <f>Calculations!E1235</f>
        <v>0</v>
      </c>
      <c r="M1258" s="48">
        <f>Calculations!I1235</f>
        <v>0</v>
      </c>
      <c r="N1258" s="48">
        <f>Calculations!Q1235</f>
        <v>2.3992761679999999E-2</v>
      </c>
      <c r="O1258" s="48">
        <f>Calculations!V1235</f>
        <v>6.413273515079748</v>
      </c>
      <c r="P1258" s="48">
        <f>Calculations!O1235</f>
        <v>0</v>
      </c>
      <c r="Q1258" s="48">
        <f>Calculations!T1235</f>
        <v>0</v>
      </c>
      <c r="R1258" s="48">
        <f>Calculations!M1235</f>
        <v>0</v>
      </c>
      <c r="S1258" s="48">
        <f>Calculations!R1235</f>
        <v>0</v>
      </c>
      <c r="T1258" s="28" t="s">
        <v>2616</v>
      </c>
      <c r="U1258" s="28" t="s">
        <v>2622</v>
      </c>
      <c r="V1258" s="26" t="s">
        <v>2626</v>
      </c>
      <c r="W1258" s="35" t="s">
        <v>2635</v>
      </c>
      <c r="X1258" s="36"/>
    </row>
    <row r="1259" spans="2:24" x14ac:dyDescent="0.2">
      <c r="B1259" s="10" t="str">
        <f>Calculations!A1236</f>
        <v>SW/073</v>
      </c>
      <c r="C1259" s="10" t="str">
        <f>Calculations!B1236</f>
        <v>223 Moore Avenue, Wibsey</v>
      </c>
      <c r="D1259" s="10" t="str">
        <f>Calculations!C1236</f>
        <v>Residential</v>
      </c>
      <c r="E1259" s="48">
        <f>Calculations!D1236</f>
        <v>0.23788300000000001</v>
      </c>
      <c r="F1259" s="48">
        <f>Calculations!H1236</f>
        <v>0.23788300000000001</v>
      </c>
      <c r="G1259" s="48">
        <f>Calculations!L1236</f>
        <v>100</v>
      </c>
      <c r="H1259" s="48">
        <f>Calculations!G1236</f>
        <v>0</v>
      </c>
      <c r="I1259" s="48">
        <f>Calculations!K1236</f>
        <v>0</v>
      </c>
      <c r="J1259" s="48">
        <f>Calculations!F1236</f>
        <v>0</v>
      </c>
      <c r="K1259" s="48">
        <f>Calculations!J1236</f>
        <v>0</v>
      </c>
      <c r="L1259" s="48">
        <f>Calculations!E1236</f>
        <v>0</v>
      </c>
      <c r="M1259" s="48">
        <f>Calculations!I1236</f>
        <v>0</v>
      </c>
      <c r="N1259" s="48">
        <f>Calculations!Q1236</f>
        <v>2.02278449586E-2</v>
      </c>
      <c r="O1259" s="48">
        <f>Calculations!V1236</f>
        <v>8.5032747016810788</v>
      </c>
      <c r="P1259" s="48">
        <f>Calculations!O1236</f>
        <v>0</v>
      </c>
      <c r="Q1259" s="48">
        <f>Calculations!T1236</f>
        <v>0</v>
      </c>
      <c r="R1259" s="48">
        <f>Calculations!M1236</f>
        <v>0</v>
      </c>
      <c r="S1259" s="48">
        <f>Calculations!R1236</f>
        <v>0</v>
      </c>
      <c r="T1259" s="28" t="s">
        <v>2616</v>
      </c>
      <c r="U1259" s="28" t="s">
        <v>2622</v>
      </c>
      <c r="V1259" s="26" t="s">
        <v>2626</v>
      </c>
      <c r="W1259" s="35" t="s">
        <v>2635</v>
      </c>
      <c r="X1259" s="36"/>
    </row>
    <row r="1260" spans="2:24" ht="25.5" x14ac:dyDescent="0.2">
      <c r="B1260" s="10" t="str">
        <f>Calculations!A1237</f>
        <v>SW/074</v>
      </c>
      <c r="C1260" s="10" t="str">
        <f>Calculations!B1237</f>
        <v>Huddersfield Road, Odsal</v>
      </c>
      <c r="D1260" s="10" t="str">
        <f>Calculations!C1237</f>
        <v>Residential</v>
      </c>
      <c r="E1260" s="48">
        <f>Calculations!D1237</f>
        <v>0.18053900000000001</v>
      </c>
      <c r="F1260" s="48">
        <f>Calculations!H1237</f>
        <v>0.18053900000000001</v>
      </c>
      <c r="G1260" s="48">
        <f>Calculations!L1237</f>
        <v>100</v>
      </c>
      <c r="H1260" s="48">
        <f>Calculations!G1237</f>
        <v>0</v>
      </c>
      <c r="I1260" s="48">
        <f>Calculations!K1237</f>
        <v>0</v>
      </c>
      <c r="J1260" s="48">
        <f>Calculations!F1237</f>
        <v>0</v>
      </c>
      <c r="K1260" s="48">
        <f>Calculations!J1237</f>
        <v>0</v>
      </c>
      <c r="L1260" s="48">
        <f>Calculations!E1237</f>
        <v>0</v>
      </c>
      <c r="M1260" s="48">
        <f>Calculations!I1237</f>
        <v>0</v>
      </c>
      <c r="N1260" s="48">
        <f>Calculations!Q1237</f>
        <v>0.13659721059009999</v>
      </c>
      <c r="O1260" s="48">
        <f>Calculations!V1237</f>
        <v>75.660777222705335</v>
      </c>
      <c r="P1260" s="48">
        <f>Calculations!O1237</f>
        <v>5.6813309651499999E-2</v>
      </c>
      <c r="Q1260" s="48">
        <f>Calculations!T1237</f>
        <v>31.468718477171137</v>
      </c>
      <c r="R1260" s="48">
        <f>Calculations!M1237</f>
        <v>0</v>
      </c>
      <c r="S1260" s="48">
        <f>Calculations!R1237</f>
        <v>0</v>
      </c>
      <c r="T1260" s="28" t="s">
        <v>2615</v>
      </c>
      <c r="U1260" s="28" t="s">
        <v>2622</v>
      </c>
      <c r="V1260" s="26" t="s">
        <v>2623</v>
      </c>
      <c r="W1260" s="35" t="s">
        <v>2632</v>
      </c>
      <c r="X1260" s="36"/>
    </row>
    <row r="1261" spans="2:24" x14ac:dyDescent="0.2">
      <c r="B1261" s="10" t="str">
        <f>Calculations!A1238</f>
        <v>SW/075</v>
      </c>
      <c r="C1261" s="10" t="str">
        <f>Calculations!B1238</f>
        <v>Scholemoor Road, Lidget Green</v>
      </c>
      <c r="D1261" s="10" t="str">
        <f>Calculations!C1238</f>
        <v>Residential</v>
      </c>
      <c r="E1261" s="48">
        <f>Calculations!D1238</f>
        <v>0.14238100000000001</v>
      </c>
      <c r="F1261" s="48">
        <f>Calculations!H1238</f>
        <v>0.14238100000000001</v>
      </c>
      <c r="G1261" s="48">
        <f>Calculations!L1238</f>
        <v>100</v>
      </c>
      <c r="H1261" s="48">
        <f>Calculations!G1238</f>
        <v>0</v>
      </c>
      <c r="I1261" s="48">
        <f>Calculations!K1238</f>
        <v>0</v>
      </c>
      <c r="J1261" s="48">
        <f>Calculations!F1238</f>
        <v>0</v>
      </c>
      <c r="K1261" s="48">
        <f>Calculations!J1238</f>
        <v>0</v>
      </c>
      <c r="L1261" s="48">
        <f>Calculations!E1238</f>
        <v>0</v>
      </c>
      <c r="M1261" s="48">
        <f>Calculations!I1238</f>
        <v>0</v>
      </c>
      <c r="N1261" s="48">
        <f>Calculations!Q1238</f>
        <v>0</v>
      </c>
      <c r="O1261" s="48">
        <f>Calculations!V1238</f>
        <v>0</v>
      </c>
      <c r="P1261" s="48">
        <f>Calculations!O1238</f>
        <v>0</v>
      </c>
      <c r="Q1261" s="48">
        <f>Calculations!T1238</f>
        <v>0</v>
      </c>
      <c r="R1261" s="48">
        <f>Calculations!M1238</f>
        <v>0</v>
      </c>
      <c r="S1261" s="48">
        <f>Calculations!R1238</f>
        <v>0</v>
      </c>
      <c r="T1261" s="28" t="s">
        <v>2616</v>
      </c>
      <c r="U1261" s="28" t="s">
        <v>2622</v>
      </c>
      <c r="V1261" s="26" t="s">
        <v>2627</v>
      </c>
      <c r="W1261" s="35" t="s">
        <v>2631</v>
      </c>
      <c r="X1261" s="36"/>
    </row>
    <row r="1262" spans="2:24" x14ac:dyDescent="0.2">
      <c r="B1262" s="10" t="str">
        <f>Calculations!A1239</f>
        <v>SW/076</v>
      </c>
      <c r="C1262" s="10" t="str">
        <f>Calculations!B1239</f>
        <v>Saint Street, Great Horton</v>
      </c>
      <c r="D1262" s="10" t="str">
        <f>Calculations!C1239</f>
        <v>Residential</v>
      </c>
      <c r="E1262" s="48">
        <f>Calculations!D1239</f>
        <v>0.236094</v>
      </c>
      <c r="F1262" s="48">
        <f>Calculations!H1239</f>
        <v>0.236094</v>
      </c>
      <c r="G1262" s="48">
        <f>Calculations!L1239</f>
        <v>100</v>
      </c>
      <c r="H1262" s="48">
        <f>Calculations!G1239</f>
        <v>0</v>
      </c>
      <c r="I1262" s="48">
        <f>Calculations!K1239</f>
        <v>0</v>
      </c>
      <c r="J1262" s="48">
        <f>Calculations!F1239</f>
        <v>0</v>
      </c>
      <c r="K1262" s="48">
        <f>Calculations!J1239</f>
        <v>0</v>
      </c>
      <c r="L1262" s="48">
        <f>Calculations!E1239</f>
        <v>0</v>
      </c>
      <c r="M1262" s="48">
        <f>Calculations!I1239</f>
        <v>0</v>
      </c>
      <c r="N1262" s="48">
        <f>Calculations!Q1239</f>
        <v>1.2227577601500001E-2</v>
      </c>
      <c r="O1262" s="48">
        <f>Calculations!V1239</f>
        <v>5.1791140823146717</v>
      </c>
      <c r="P1262" s="48">
        <f>Calculations!O1239</f>
        <v>0</v>
      </c>
      <c r="Q1262" s="48">
        <f>Calculations!T1239</f>
        <v>0</v>
      </c>
      <c r="R1262" s="48">
        <f>Calculations!M1239</f>
        <v>0</v>
      </c>
      <c r="S1262" s="48">
        <f>Calculations!R1239</f>
        <v>0</v>
      </c>
      <c r="T1262" s="28" t="s">
        <v>2616</v>
      </c>
      <c r="U1262" s="28" t="s">
        <v>2622</v>
      </c>
      <c r="V1262" s="26" t="s">
        <v>2626</v>
      </c>
      <c r="W1262" s="35" t="s">
        <v>2635</v>
      </c>
      <c r="X1262" s="36"/>
    </row>
    <row r="1263" spans="2:24" x14ac:dyDescent="0.2">
      <c r="B1263" s="10" t="str">
        <f>Calculations!A1240</f>
        <v>SW/077</v>
      </c>
      <c r="C1263" s="10" t="str">
        <f>Calculations!B1240</f>
        <v>Mandale Grove Buttershaw</v>
      </c>
      <c r="D1263" s="10" t="str">
        <f>Calculations!C1240</f>
        <v>Residential</v>
      </c>
      <c r="E1263" s="48">
        <f>Calculations!D1240</f>
        <v>0.13922100000000001</v>
      </c>
      <c r="F1263" s="48">
        <f>Calculations!H1240</f>
        <v>0.13922100000000001</v>
      </c>
      <c r="G1263" s="48">
        <f>Calculations!L1240</f>
        <v>100</v>
      </c>
      <c r="H1263" s="48">
        <f>Calculations!G1240</f>
        <v>0</v>
      </c>
      <c r="I1263" s="48">
        <f>Calculations!K1240</f>
        <v>0</v>
      </c>
      <c r="J1263" s="48">
        <f>Calculations!F1240</f>
        <v>0</v>
      </c>
      <c r="K1263" s="48">
        <f>Calculations!J1240</f>
        <v>0</v>
      </c>
      <c r="L1263" s="48">
        <f>Calculations!E1240</f>
        <v>0</v>
      </c>
      <c r="M1263" s="48">
        <f>Calculations!I1240</f>
        <v>0</v>
      </c>
      <c r="N1263" s="48">
        <f>Calculations!Q1240</f>
        <v>0</v>
      </c>
      <c r="O1263" s="48">
        <f>Calculations!V1240</f>
        <v>0</v>
      </c>
      <c r="P1263" s="48">
        <f>Calculations!O1240</f>
        <v>0</v>
      </c>
      <c r="Q1263" s="48">
        <f>Calculations!T1240</f>
        <v>0</v>
      </c>
      <c r="R1263" s="48">
        <f>Calculations!M1240</f>
        <v>0</v>
      </c>
      <c r="S1263" s="48">
        <f>Calculations!R1240</f>
        <v>0</v>
      </c>
      <c r="T1263" s="28" t="s">
        <v>2616</v>
      </c>
      <c r="U1263" s="28" t="s">
        <v>2622</v>
      </c>
      <c r="V1263" s="26" t="s">
        <v>2627</v>
      </c>
      <c r="W1263" s="35" t="s">
        <v>2631</v>
      </c>
      <c r="X1263" s="36"/>
    </row>
    <row r="1264" spans="2:24" x14ac:dyDescent="0.2">
      <c r="B1264" s="10" t="str">
        <f>Calculations!A1241</f>
        <v>SW/080</v>
      </c>
      <c r="C1264" s="10" t="str">
        <f>Calculations!B1241</f>
        <v>Low Royd, Park Bottom, Low Moor</v>
      </c>
      <c r="D1264" s="10" t="str">
        <f>Calculations!C1241</f>
        <v>Residential</v>
      </c>
      <c r="E1264" s="48">
        <f>Calculations!D1241</f>
        <v>0.207264</v>
      </c>
      <c r="F1264" s="48">
        <f>Calculations!H1241</f>
        <v>0.207264</v>
      </c>
      <c r="G1264" s="48">
        <f>Calculations!L1241</f>
        <v>100</v>
      </c>
      <c r="H1264" s="48">
        <f>Calculations!G1241</f>
        <v>0</v>
      </c>
      <c r="I1264" s="48">
        <f>Calculations!K1241</f>
        <v>0</v>
      </c>
      <c r="J1264" s="48">
        <f>Calculations!F1241</f>
        <v>0</v>
      </c>
      <c r="K1264" s="48">
        <f>Calculations!J1241</f>
        <v>0</v>
      </c>
      <c r="L1264" s="48">
        <f>Calculations!E1241</f>
        <v>0</v>
      </c>
      <c r="M1264" s="48">
        <f>Calculations!I1241</f>
        <v>0</v>
      </c>
      <c r="N1264" s="48">
        <f>Calculations!Q1241</f>
        <v>1.2181058211780001E-2</v>
      </c>
      <c r="O1264" s="48">
        <f>Calculations!V1241</f>
        <v>5.8770737859830948</v>
      </c>
      <c r="P1264" s="48">
        <f>Calculations!O1241</f>
        <v>7.6225406311400002E-3</v>
      </c>
      <c r="Q1264" s="48">
        <f>Calculations!T1241</f>
        <v>3.6776963829415621</v>
      </c>
      <c r="R1264" s="48">
        <f>Calculations!M1241</f>
        <v>1.6251400001299999E-3</v>
      </c>
      <c r="S1264" s="48">
        <f>Calculations!R1241</f>
        <v>0.78409178638354937</v>
      </c>
      <c r="T1264" s="28" t="s">
        <v>2616</v>
      </c>
      <c r="U1264" s="28" t="s">
        <v>2622</v>
      </c>
      <c r="V1264" s="26" t="s">
        <v>2626</v>
      </c>
      <c r="W1264" s="35" t="s">
        <v>2635</v>
      </c>
      <c r="X1264" s="36"/>
    </row>
    <row r="1265" spans="2:24" x14ac:dyDescent="0.2">
      <c r="B1265" s="10" t="str">
        <f>Calculations!A1242</f>
        <v>SW/081A</v>
      </c>
      <c r="C1265" s="10" t="str">
        <f>Calculations!B1242</f>
        <v>Pannal Street, Great Horton</v>
      </c>
      <c r="D1265" s="10" t="str">
        <f>Calculations!C1242</f>
        <v>Residential</v>
      </c>
      <c r="E1265" s="48">
        <f>Calculations!D1242</f>
        <v>0.71204400000000001</v>
      </c>
      <c r="F1265" s="48">
        <f>Calculations!H1242</f>
        <v>0.71204400000000001</v>
      </c>
      <c r="G1265" s="48">
        <f>Calculations!L1242</f>
        <v>100</v>
      </c>
      <c r="H1265" s="48">
        <f>Calculations!G1242</f>
        <v>0</v>
      </c>
      <c r="I1265" s="48">
        <f>Calculations!K1242</f>
        <v>0</v>
      </c>
      <c r="J1265" s="48">
        <f>Calculations!F1242</f>
        <v>0</v>
      </c>
      <c r="K1265" s="48">
        <f>Calculations!J1242</f>
        <v>0</v>
      </c>
      <c r="L1265" s="48">
        <f>Calculations!E1242</f>
        <v>0</v>
      </c>
      <c r="M1265" s="48">
        <f>Calculations!I1242</f>
        <v>0</v>
      </c>
      <c r="N1265" s="48">
        <f>Calculations!Q1242</f>
        <v>1.44408381706E-2</v>
      </c>
      <c r="O1265" s="48">
        <f>Calculations!V1242</f>
        <v>2.028082277303088</v>
      </c>
      <c r="P1265" s="48">
        <f>Calculations!O1242</f>
        <v>0</v>
      </c>
      <c r="Q1265" s="48">
        <f>Calculations!T1242</f>
        <v>0</v>
      </c>
      <c r="R1265" s="48">
        <f>Calculations!M1242</f>
        <v>0</v>
      </c>
      <c r="S1265" s="48">
        <f>Calculations!R1242</f>
        <v>0</v>
      </c>
      <c r="T1265" s="28" t="s">
        <v>2616</v>
      </c>
      <c r="U1265" s="28" t="s">
        <v>2622</v>
      </c>
      <c r="V1265" s="26" t="s">
        <v>2626</v>
      </c>
      <c r="W1265" s="35" t="s">
        <v>2635</v>
      </c>
      <c r="X1265" s="36"/>
    </row>
    <row r="1266" spans="2:24" x14ac:dyDescent="0.2">
      <c r="B1266" s="10" t="str">
        <f>Calculations!A1243</f>
        <v>SW/081B</v>
      </c>
      <c r="C1266" s="10" t="str">
        <f>Calculations!B1243</f>
        <v>Land off Great Horton Road</v>
      </c>
      <c r="D1266" s="10" t="str">
        <f>Calculations!C1243</f>
        <v>Residential</v>
      </c>
      <c r="E1266" s="48">
        <f>Calculations!D1243</f>
        <v>0.112501</v>
      </c>
      <c r="F1266" s="48">
        <f>Calculations!H1243</f>
        <v>0.112501</v>
      </c>
      <c r="G1266" s="48">
        <f>Calculations!L1243</f>
        <v>100</v>
      </c>
      <c r="H1266" s="48">
        <f>Calculations!G1243</f>
        <v>0</v>
      </c>
      <c r="I1266" s="48">
        <f>Calculations!K1243</f>
        <v>0</v>
      </c>
      <c r="J1266" s="48">
        <f>Calculations!F1243</f>
        <v>0</v>
      </c>
      <c r="K1266" s="48">
        <f>Calculations!J1243</f>
        <v>0</v>
      </c>
      <c r="L1266" s="48">
        <f>Calculations!E1243</f>
        <v>0</v>
      </c>
      <c r="M1266" s="48">
        <f>Calculations!I1243</f>
        <v>0</v>
      </c>
      <c r="N1266" s="48">
        <f>Calculations!Q1243</f>
        <v>8.588144999630001E-3</v>
      </c>
      <c r="O1266" s="48">
        <f>Calculations!V1243</f>
        <v>7.6338388099928007</v>
      </c>
      <c r="P1266" s="48">
        <f>Calculations!O1243</f>
        <v>6.9881449996300003E-3</v>
      </c>
      <c r="Q1266" s="48">
        <f>Calculations!T1243</f>
        <v>6.2116292296335143</v>
      </c>
      <c r="R1266" s="48">
        <f>Calculations!M1243</f>
        <v>0</v>
      </c>
      <c r="S1266" s="48">
        <f>Calculations!R1243</f>
        <v>0</v>
      </c>
      <c r="T1266" s="28" t="s">
        <v>2616</v>
      </c>
      <c r="U1266" s="28" t="s">
        <v>2622</v>
      </c>
      <c r="V1266" s="26" t="s">
        <v>2626</v>
      </c>
      <c r="W1266" s="35" t="s">
        <v>2635</v>
      </c>
      <c r="X1266" s="36"/>
    </row>
    <row r="1267" spans="2:24" x14ac:dyDescent="0.2">
      <c r="B1267" s="10" t="str">
        <f>Calculations!A1244</f>
        <v>SW/082</v>
      </c>
      <c r="C1267" s="10" t="str">
        <f>Calculations!B1244</f>
        <v>St Lukes, Little Horton Lane, Little Horton</v>
      </c>
      <c r="D1267" s="10" t="str">
        <f>Calculations!C1244</f>
        <v>Residential</v>
      </c>
      <c r="E1267" s="48">
        <f>Calculations!D1244</f>
        <v>1.25257</v>
      </c>
      <c r="F1267" s="48">
        <f>Calculations!H1244</f>
        <v>1.25257</v>
      </c>
      <c r="G1267" s="48">
        <f>Calculations!L1244</f>
        <v>100</v>
      </c>
      <c r="H1267" s="48">
        <f>Calculations!G1244</f>
        <v>0</v>
      </c>
      <c r="I1267" s="48">
        <f>Calculations!K1244</f>
        <v>0</v>
      </c>
      <c r="J1267" s="48">
        <f>Calculations!F1244</f>
        <v>0</v>
      </c>
      <c r="K1267" s="48">
        <f>Calculations!J1244</f>
        <v>0</v>
      </c>
      <c r="L1267" s="48">
        <f>Calculations!E1244</f>
        <v>0</v>
      </c>
      <c r="M1267" s="48">
        <f>Calculations!I1244</f>
        <v>0</v>
      </c>
      <c r="N1267" s="48">
        <f>Calculations!Q1244</f>
        <v>2.1817201451599998E-2</v>
      </c>
      <c r="O1267" s="48">
        <f>Calculations!V1244</f>
        <v>1.7417949856375292</v>
      </c>
      <c r="P1267" s="48">
        <f>Calculations!O1244</f>
        <v>0</v>
      </c>
      <c r="Q1267" s="48">
        <f>Calculations!T1244</f>
        <v>0</v>
      </c>
      <c r="R1267" s="48">
        <f>Calculations!M1244</f>
        <v>0</v>
      </c>
      <c r="S1267" s="48">
        <f>Calculations!R1244</f>
        <v>0</v>
      </c>
      <c r="T1267" s="28" t="s">
        <v>2616</v>
      </c>
      <c r="U1267" s="28" t="s">
        <v>2622</v>
      </c>
      <c r="V1267" s="26" t="s">
        <v>2626</v>
      </c>
      <c r="W1267" s="35" t="s">
        <v>2635</v>
      </c>
      <c r="X1267" s="36"/>
    </row>
    <row r="1268" spans="2:24" x14ac:dyDescent="0.2">
      <c r="B1268" s="10" t="str">
        <f>Calculations!A1245</f>
        <v>SW/083</v>
      </c>
      <c r="C1268" s="10" t="str">
        <f>Calculations!B1245</f>
        <v>Paradise Fold, Great Horton</v>
      </c>
      <c r="D1268" s="10" t="str">
        <f>Calculations!C1245</f>
        <v>Residential</v>
      </c>
      <c r="E1268" s="48">
        <f>Calculations!D1245</f>
        <v>0.20688699999999999</v>
      </c>
      <c r="F1268" s="48">
        <f>Calculations!H1245</f>
        <v>0.20688699999999999</v>
      </c>
      <c r="G1268" s="48">
        <f>Calculations!L1245</f>
        <v>100</v>
      </c>
      <c r="H1268" s="48">
        <f>Calculations!G1245</f>
        <v>0</v>
      </c>
      <c r="I1268" s="48">
        <f>Calculations!K1245</f>
        <v>0</v>
      </c>
      <c r="J1268" s="48">
        <f>Calculations!F1245</f>
        <v>0</v>
      </c>
      <c r="K1268" s="48">
        <f>Calculations!J1245</f>
        <v>0</v>
      </c>
      <c r="L1268" s="48">
        <f>Calculations!E1245</f>
        <v>0</v>
      </c>
      <c r="M1268" s="48">
        <f>Calculations!I1245</f>
        <v>0</v>
      </c>
      <c r="N1268" s="48">
        <f>Calculations!Q1245</f>
        <v>3.11478800026E-4</v>
      </c>
      <c r="O1268" s="48">
        <f>Calculations!V1245</f>
        <v>0.15055503730345551</v>
      </c>
      <c r="P1268" s="48">
        <f>Calculations!O1245</f>
        <v>0</v>
      </c>
      <c r="Q1268" s="48">
        <f>Calculations!T1245</f>
        <v>0</v>
      </c>
      <c r="R1268" s="48">
        <f>Calculations!M1245</f>
        <v>0</v>
      </c>
      <c r="S1268" s="48">
        <f>Calculations!R1245</f>
        <v>0</v>
      </c>
      <c r="T1268" s="28" t="s">
        <v>2616</v>
      </c>
      <c r="U1268" s="28" t="s">
        <v>2622</v>
      </c>
      <c r="V1268" s="26" t="s">
        <v>2626</v>
      </c>
      <c r="W1268" s="35" t="s">
        <v>2635</v>
      </c>
      <c r="X1268" s="36"/>
    </row>
    <row r="1269" spans="2:24" ht="25.5" x14ac:dyDescent="0.2">
      <c r="B1269" s="10" t="str">
        <f>Calculations!A363</f>
        <v>IL/014</v>
      </c>
      <c r="C1269" s="10" t="str">
        <f>Calculations!B363</f>
        <v>Coutances Way</v>
      </c>
      <c r="D1269" s="10" t="str">
        <f>Calculations!C363</f>
        <v>Residential</v>
      </c>
      <c r="E1269" s="48">
        <f>Calculations!D363</f>
        <v>25.645600000000002</v>
      </c>
      <c r="F1269" s="48">
        <f>Calculations!H363</f>
        <v>14.155578995147001</v>
      </c>
      <c r="G1269" s="48">
        <f>Calculations!L363</f>
        <v>55.196910952159442</v>
      </c>
      <c r="H1269" s="48">
        <f>Calculations!G363</f>
        <v>0.83652791443700003</v>
      </c>
      <c r="I1269" s="48">
        <f>Calculations!K363</f>
        <v>3.2618769474568738</v>
      </c>
      <c r="J1269" s="48">
        <f>Calculations!F363</f>
        <v>0.75210070038599997</v>
      </c>
      <c r="K1269" s="48">
        <f>Calculations!J363</f>
        <v>2.9326695432588821</v>
      </c>
      <c r="L1269" s="48">
        <f>Calculations!E363</f>
        <v>9.9013923900300007</v>
      </c>
      <c r="M1269" s="48">
        <f>Calculations!I363</f>
        <v>38.608542557124807</v>
      </c>
      <c r="N1269" s="48">
        <f>Calculations!Q363</f>
        <v>7.9450876599600004</v>
      </c>
      <c r="O1269" s="48">
        <f>Calculations!V363</f>
        <v>30.980314985650558</v>
      </c>
      <c r="P1269" s="48">
        <f>Calculations!O363</f>
        <v>4.4898918849200005</v>
      </c>
      <c r="Q1269" s="48">
        <f>Calculations!T363</f>
        <v>17.507455021212216</v>
      </c>
      <c r="R1269" s="48">
        <f>Calculations!M363</f>
        <v>3.0252694097899999</v>
      </c>
      <c r="S1269" s="48">
        <f>Calculations!R363</f>
        <v>11.796446212176747</v>
      </c>
      <c r="T1269" s="28" t="s">
        <v>2615</v>
      </c>
      <c r="U1269" s="28" t="s">
        <v>2622</v>
      </c>
      <c r="V1269" s="26" t="s">
        <v>2623</v>
      </c>
      <c r="W1269" s="35" t="s">
        <v>2628</v>
      </c>
      <c r="X1269" s="36"/>
    </row>
    <row r="1270" spans="2:24" x14ac:dyDescent="0.2">
      <c r="B1270" s="10" t="str">
        <f>Calculations!A1247</f>
        <v>SW/085</v>
      </c>
      <c r="C1270" s="10" t="str">
        <f>Calculations!B1247</f>
        <v>Legrams Lane/Archibald Street</v>
      </c>
      <c r="D1270" s="10" t="str">
        <f>Calculations!C1247</f>
        <v>Residential</v>
      </c>
      <c r="E1270" s="48">
        <f>Calculations!D1247</f>
        <v>3.4246899999999997E-2</v>
      </c>
      <c r="F1270" s="48">
        <f>Calculations!H1247</f>
        <v>3.4246899999999997E-2</v>
      </c>
      <c r="G1270" s="48">
        <f>Calculations!L1247</f>
        <v>100</v>
      </c>
      <c r="H1270" s="48">
        <f>Calculations!G1247</f>
        <v>0</v>
      </c>
      <c r="I1270" s="48">
        <f>Calculations!K1247</f>
        <v>0</v>
      </c>
      <c r="J1270" s="48">
        <f>Calculations!F1247</f>
        <v>0</v>
      </c>
      <c r="K1270" s="48">
        <f>Calculations!J1247</f>
        <v>0</v>
      </c>
      <c r="L1270" s="48">
        <f>Calculations!E1247</f>
        <v>0</v>
      </c>
      <c r="M1270" s="48">
        <f>Calculations!I1247</f>
        <v>0</v>
      </c>
      <c r="N1270" s="48">
        <f>Calculations!Q1247</f>
        <v>0</v>
      </c>
      <c r="O1270" s="48">
        <f>Calculations!V1247</f>
        <v>0</v>
      </c>
      <c r="P1270" s="48">
        <f>Calculations!O1247</f>
        <v>0</v>
      </c>
      <c r="Q1270" s="48">
        <f>Calculations!T1247</f>
        <v>0</v>
      </c>
      <c r="R1270" s="48">
        <f>Calculations!M1247</f>
        <v>0</v>
      </c>
      <c r="S1270" s="48">
        <f>Calculations!R1247</f>
        <v>0</v>
      </c>
      <c r="T1270" s="28" t="s">
        <v>2616</v>
      </c>
      <c r="U1270" s="28" t="s">
        <v>2622</v>
      </c>
      <c r="V1270" s="26" t="s">
        <v>2627</v>
      </c>
      <c r="W1270" s="35" t="s">
        <v>2631</v>
      </c>
      <c r="X1270" s="36"/>
    </row>
    <row r="1271" spans="2:24" x14ac:dyDescent="0.2">
      <c r="B1271" s="10" t="str">
        <f>Calculations!A1248</f>
        <v>SW/088</v>
      </c>
      <c r="C1271" s="10" t="str">
        <f>Calculations!B1248</f>
        <v>Abb Scott Lane, Low Moor</v>
      </c>
      <c r="D1271" s="10" t="str">
        <f>Calculations!C1248</f>
        <v>Residential</v>
      </c>
      <c r="E1271" s="48">
        <f>Calculations!D1248</f>
        <v>1.0248699999999999</v>
      </c>
      <c r="F1271" s="48">
        <f>Calculations!H1248</f>
        <v>1.0248699999999999</v>
      </c>
      <c r="G1271" s="48">
        <f>Calculations!L1248</f>
        <v>100</v>
      </c>
      <c r="H1271" s="48">
        <f>Calculations!G1248</f>
        <v>0</v>
      </c>
      <c r="I1271" s="48">
        <f>Calculations!K1248</f>
        <v>0</v>
      </c>
      <c r="J1271" s="48">
        <f>Calculations!F1248</f>
        <v>0</v>
      </c>
      <c r="K1271" s="48">
        <f>Calculations!J1248</f>
        <v>0</v>
      </c>
      <c r="L1271" s="48">
        <f>Calculations!E1248</f>
        <v>0</v>
      </c>
      <c r="M1271" s="48">
        <f>Calculations!I1248</f>
        <v>0</v>
      </c>
      <c r="N1271" s="48">
        <f>Calculations!Q1248</f>
        <v>0</v>
      </c>
      <c r="O1271" s="48">
        <f>Calculations!V1248</f>
        <v>0</v>
      </c>
      <c r="P1271" s="48">
        <f>Calculations!O1248</f>
        <v>0</v>
      </c>
      <c r="Q1271" s="48">
        <f>Calculations!T1248</f>
        <v>0</v>
      </c>
      <c r="R1271" s="48">
        <f>Calculations!M1248</f>
        <v>0</v>
      </c>
      <c r="S1271" s="48">
        <f>Calculations!R1248</f>
        <v>0</v>
      </c>
      <c r="T1271" s="28" t="s">
        <v>2616</v>
      </c>
      <c r="U1271" s="28" t="s">
        <v>2622</v>
      </c>
      <c r="V1271" s="26" t="s">
        <v>2626</v>
      </c>
      <c r="W1271" s="35" t="s">
        <v>2635</v>
      </c>
      <c r="X1271" s="36"/>
    </row>
    <row r="1272" spans="2:24" ht="25.5" x14ac:dyDescent="0.2">
      <c r="B1272" s="10" t="str">
        <f>Calculations!A1249</f>
        <v>SW/090</v>
      </c>
      <c r="C1272" s="10" t="str">
        <f>Calculations!B1249</f>
        <v>Cooper Lane, Buttershaw</v>
      </c>
      <c r="D1272" s="10" t="str">
        <f>Calculations!C1249</f>
        <v>Residential</v>
      </c>
      <c r="E1272" s="48">
        <f>Calculations!D1249</f>
        <v>0.180003</v>
      </c>
      <c r="F1272" s="48">
        <f>Calculations!H1249</f>
        <v>0.180003</v>
      </c>
      <c r="G1272" s="48">
        <f>Calculations!L1249</f>
        <v>100</v>
      </c>
      <c r="H1272" s="48">
        <f>Calculations!G1249</f>
        <v>0</v>
      </c>
      <c r="I1272" s="48">
        <f>Calculations!K1249</f>
        <v>0</v>
      </c>
      <c r="J1272" s="48">
        <f>Calculations!F1249</f>
        <v>0</v>
      </c>
      <c r="K1272" s="48">
        <f>Calculations!J1249</f>
        <v>0</v>
      </c>
      <c r="L1272" s="48">
        <f>Calculations!E1249</f>
        <v>0</v>
      </c>
      <c r="M1272" s="48">
        <f>Calculations!I1249</f>
        <v>0</v>
      </c>
      <c r="N1272" s="48">
        <f>Calculations!Q1249</f>
        <v>8.1481800171100002E-2</v>
      </c>
      <c r="O1272" s="48">
        <f>Calculations!V1249</f>
        <v>45.266912313183674</v>
      </c>
      <c r="P1272" s="48">
        <f>Calculations!O1249</f>
        <v>4.4469920282600002E-2</v>
      </c>
      <c r="Q1272" s="48">
        <f>Calculations!T1249</f>
        <v>24.705099516452506</v>
      </c>
      <c r="R1272" s="48">
        <f>Calculations!M1249</f>
        <v>1.7933754751600001E-2</v>
      </c>
      <c r="S1272" s="48">
        <f>Calculations!R1249</f>
        <v>9.9630310337049934</v>
      </c>
      <c r="T1272" s="28" t="s">
        <v>2615</v>
      </c>
      <c r="U1272" s="28" t="s">
        <v>2622</v>
      </c>
      <c r="V1272" s="26" t="s">
        <v>2623</v>
      </c>
      <c r="W1272" s="35" t="s">
        <v>2632</v>
      </c>
      <c r="X1272" s="36"/>
    </row>
    <row r="1273" spans="2:24" x14ac:dyDescent="0.2">
      <c r="B1273" s="10" t="str">
        <f>Calculations!A1250</f>
        <v>SW/091</v>
      </c>
      <c r="C1273" s="10" t="str">
        <f>Calculations!B1250</f>
        <v>Trenholme Avenue, Low Moor</v>
      </c>
      <c r="D1273" s="10" t="str">
        <f>Calculations!C1250</f>
        <v>Residential</v>
      </c>
      <c r="E1273" s="48">
        <f>Calculations!D1250</f>
        <v>0.103728</v>
      </c>
      <c r="F1273" s="48">
        <f>Calculations!H1250</f>
        <v>0.103728</v>
      </c>
      <c r="G1273" s="48">
        <f>Calculations!L1250</f>
        <v>100</v>
      </c>
      <c r="H1273" s="48">
        <f>Calculations!G1250</f>
        <v>0</v>
      </c>
      <c r="I1273" s="48">
        <f>Calculations!K1250</f>
        <v>0</v>
      </c>
      <c r="J1273" s="48">
        <f>Calculations!F1250</f>
        <v>0</v>
      </c>
      <c r="K1273" s="48">
        <f>Calculations!J1250</f>
        <v>0</v>
      </c>
      <c r="L1273" s="48">
        <f>Calculations!E1250</f>
        <v>0</v>
      </c>
      <c r="M1273" s="48">
        <f>Calculations!I1250</f>
        <v>0</v>
      </c>
      <c r="N1273" s="48">
        <f>Calculations!Q1250</f>
        <v>7.9180808445192003E-4</v>
      </c>
      <c r="O1273" s="48">
        <f>Calculations!V1250</f>
        <v>0.76335038220337814</v>
      </c>
      <c r="P1273" s="48">
        <f>Calculations!O1250</f>
        <v>6.0559999999200004E-6</v>
      </c>
      <c r="Q1273" s="48">
        <f>Calculations!T1250</f>
        <v>5.8383464444701529E-3</v>
      </c>
      <c r="R1273" s="48">
        <f>Calculations!M1250</f>
        <v>0</v>
      </c>
      <c r="S1273" s="48">
        <f>Calculations!R1250</f>
        <v>0</v>
      </c>
      <c r="T1273" s="28" t="s">
        <v>2616</v>
      </c>
      <c r="U1273" s="28" t="s">
        <v>2622</v>
      </c>
      <c r="V1273" s="26" t="s">
        <v>2626</v>
      </c>
      <c r="W1273" s="35" t="s">
        <v>2635</v>
      </c>
      <c r="X1273" s="36"/>
    </row>
    <row r="1274" spans="2:24" x14ac:dyDescent="0.2">
      <c r="B1274" s="10" t="str">
        <f>Calculations!A1251</f>
        <v>SW/093</v>
      </c>
      <c r="C1274" s="10" t="str">
        <f>Calculations!B1251</f>
        <v>Leaventhorpe Hall, Thornton Rd</v>
      </c>
      <c r="D1274" s="10" t="str">
        <f>Calculations!C1251</f>
        <v>Residential</v>
      </c>
      <c r="E1274" s="48">
        <f>Calculations!D1251</f>
        <v>1.3235300000000001</v>
      </c>
      <c r="F1274" s="48">
        <f>Calculations!H1251</f>
        <v>1.3235300000000001</v>
      </c>
      <c r="G1274" s="48">
        <f>Calculations!L1251</f>
        <v>100</v>
      </c>
      <c r="H1274" s="48">
        <f>Calculations!G1251</f>
        <v>0</v>
      </c>
      <c r="I1274" s="48">
        <f>Calculations!K1251</f>
        <v>0</v>
      </c>
      <c r="J1274" s="48">
        <f>Calculations!F1251</f>
        <v>0</v>
      </c>
      <c r="K1274" s="48">
        <f>Calculations!J1251</f>
        <v>0</v>
      </c>
      <c r="L1274" s="48">
        <f>Calculations!E1251</f>
        <v>0</v>
      </c>
      <c r="M1274" s="48">
        <f>Calculations!I1251</f>
        <v>0</v>
      </c>
      <c r="N1274" s="48">
        <f>Calculations!Q1251</f>
        <v>0</v>
      </c>
      <c r="O1274" s="48">
        <f>Calculations!V1251</f>
        <v>0</v>
      </c>
      <c r="P1274" s="48">
        <f>Calculations!O1251</f>
        <v>0</v>
      </c>
      <c r="Q1274" s="48">
        <f>Calculations!T1251</f>
        <v>0</v>
      </c>
      <c r="R1274" s="48">
        <f>Calculations!M1251</f>
        <v>0</v>
      </c>
      <c r="S1274" s="48">
        <f>Calculations!R1251</f>
        <v>0</v>
      </c>
      <c r="T1274" s="28" t="s">
        <v>2616</v>
      </c>
      <c r="U1274" s="28" t="s">
        <v>2622</v>
      </c>
      <c r="V1274" s="26" t="s">
        <v>2626</v>
      </c>
      <c r="W1274" s="35" t="s">
        <v>2635</v>
      </c>
      <c r="X1274" s="36"/>
    </row>
    <row r="1275" spans="2:24" x14ac:dyDescent="0.2">
      <c r="B1275" s="10" t="str">
        <f>Calculations!A1252</f>
        <v>SW/094</v>
      </c>
      <c r="C1275" s="10" t="str">
        <f>Calculations!B1252</f>
        <v>Cooper Lane, Clayton Heights</v>
      </c>
      <c r="D1275" s="10" t="str">
        <f>Calculations!C1252</f>
        <v>Residential</v>
      </c>
      <c r="E1275" s="48">
        <f>Calculations!D1252</f>
        <v>0.30235600000000001</v>
      </c>
      <c r="F1275" s="48">
        <f>Calculations!H1252</f>
        <v>0.30235600000000001</v>
      </c>
      <c r="G1275" s="48">
        <f>Calculations!L1252</f>
        <v>100</v>
      </c>
      <c r="H1275" s="48">
        <f>Calculations!G1252</f>
        <v>0</v>
      </c>
      <c r="I1275" s="48">
        <f>Calculations!K1252</f>
        <v>0</v>
      </c>
      <c r="J1275" s="48">
        <f>Calculations!F1252</f>
        <v>0</v>
      </c>
      <c r="K1275" s="48">
        <f>Calculations!J1252</f>
        <v>0</v>
      </c>
      <c r="L1275" s="48">
        <f>Calculations!E1252</f>
        <v>0</v>
      </c>
      <c r="M1275" s="48">
        <f>Calculations!I1252</f>
        <v>0</v>
      </c>
      <c r="N1275" s="48">
        <f>Calculations!Q1252</f>
        <v>0</v>
      </c>
      <c r="O1275" s="48">
        <f>Calculations!V1252</f>
        <v>0</v>
      </c>
      <c r="P1275" s="48">
        <f>Calculations!O1252</f>
        <v>0</v>
      </c>
      <c r="Q1275" s="48">
        <f>Calculations!T1252</f>
        <v>0</v>
      </c>
      <c r="R1275" s="48">
        <f>Calculations!M1252</f>
        <v>0</v>
      </c>
      <c r="S1275" s="48">
        <f>Calculations!R1252</f>
        <v>0</v>
      </c>
      <c r="T1275" s="28" t="s">
        <v>2616</v>
      </c>
      <c r="U1275" s="28" t="s">
        <v>2622</v>
      </c>
      <c r="V1275" s="26" t="s">
        <v>2627</v>
      </c>
      <c r="W1275" s="35" t="s">
        <v>2631</v>
      </c>
      <c r="X1275" s="36"/>
    </row>
    <row r="1276" spans="2:24" x14ac:dyDescent="0.2">
      <c r="B1276" s="10" t="str">
        <f>Calculations!A1253</f>
        <v>SW/095</v>
      </c>
      <c r="C1276" s="10" t="str">
        <f>Calculations!B1253</f>
        <v>Paternoster Square Great Horton</v>
      </c>
      <c r="D1276" s="10" t="str">
        <f>Calculations!C1253</f>
        <v>Residential</v>
      </c>
      <c r="E1276" s="48">
        <f>Calculations!D1253</f>
        <v>6.14076E-2</v>
      </c>
      <c r="F1276" s="48">
        <f>Calculations!H1253</f>
        <v>6.14076E-2</v>
      </c>
      <c r="G1276" s="48">
        <f>Calculations!L1253</f>
        <v>100</v>
      </c>
      <c r="H1276" s="48">
        <f>Calculations!G1253</f>
        <v>0</v>
      </c>
      <c r="I1276" s="48">
        <f>Calculations!K1253</f>
        <v>0</v>
      </c>
      <c r="J1276" s="48">
        <f>Calculations!F1253</f>
        <v>0</v>
      </c>
      <c r="K1276" s="48">
        <f>Calculations!J1253</f>
        <v>0</v>
      </c>
      <c r="L1276" s="48">
        <f>Calculations!E1253</f>
        <v>0</v>
      </c>
      <c r="M1276" s="48">
        <f>Calculations!I1253</f>
        <v>0</v>
      </c>
      <c r="N1276" s="48">
        <f>Calculations!Q1253</f>
        <v>0</v>
      </c>
      <c r="O1276" s="48">
        <f>Calculations!V1253</f>
        <v>0</v>
      </c>
      <c r="P1276" s="48">
        <f>Calculations!O1253</f>
        <v>0</v>
      </c>
      <c r="Q1276" s="48">
        <f>Calculations!T1253</f>
        <v>0</v>
      </c>
      <c r="R1276" s="48">
        <f>Calculations!M1253</f>
        <v>0</v>
      </c>
      <c r="S1276" s="48">
        <f>Calculations!R1253</f>
        <v>0</v>
      </c>
      <c r="T1276" s="28" t="s">
        <v>2616</v>
      </c>
      <c r="U1276" s="28" t="s">
        <v>2622</v>
      </c>
      <c r="V1276" s="26" t="s">
        <v>2627</v>
      </c>
      <c r="W1276" s="35" t="s">
        <v>2631</v>
      </c>
      <c r="X1276" s="36"/>
    </row>
    <row r="1277" spans="2:24" x14ac:dyDescent="0.2">
      <c r="B1277" s="10" t="str">
        <f>Calculations!A1254</f>
        <v>SW/096</v>
      </c>
      <c r="C1277" s="10" t="str">
        <f>Calculations!B1254</f>
        <v>Land at Scarlet Heights,</v>
      </c>
      <c r="D1277" s="10" t="str">
        <f>Calculations!C1254</f>
        <v>Residential</v>
      </c>
      <c r="E1277" s="48">
        <f>Calculations!D1254</f>
        <v>0.23863200000000001</v>
      </c>
      <c r="F1277" s="48">
        <f>Calculations!H1254</f>
        <v>0.23863200000000001</v>
      </c>
      <c r="G1277" s="48">
        <f>Calculations!L1254</f>
        <v>100</v>
      </c>
      <c r="H1277" s="48">
        <f>Calculations!G1254</f>
        <v>0</v>
      </c>
      <c r="I1277" s="48">
        <f>Calculations!K1254</f>
        <v>0</v>
      </c>
      <c r="J1277" s="48">
        <f>Calculations!F1254</f>
        <v>0</v>
      </c>
      <c r="K1277" s="48">
        <f>Calculations!J1254</f>
        <v>0</v>
      </c>
      <c r="L1277" s="48">
        <f>Calculations!E1254</f>
        <v>0</v>
      </c>
      <c r="M1277" s="48">
        <f>Calculations!I1254</f>
        <v>0</v>
      </c>
      <c r="N1277" s="48">
        <f>Calculations!Q1254</f>
        <v>0</v>
      </c>
      <c r="O1277" s="48">
        <f>Calculations!V1254</f>
        <v>0</v>
      </c>
      <c r="P1277" s="48">
        <f>Calculations!O1254</f>
        <v>0</v>
      </c>
      <c r="Q1277" s="48">
        <f>Calculations!T1254</f>
        <v>0</v>
      </c>
      <c r="R1277" s="48">
        <f>Calculations!M1254</f>
        <v>0</v>
      </c>
      <c r="S1277" s="48">
        <f>Calculations!R1254</f>
        <v>0</v>
      </c>
      <c r="T1277" s="28" t="s">
        <v>2616</v>
      </c>
      <c r="U1277" s="28" t="s">
        <v>2622</v>
      </c>
      <c r="V1277" s="26" t="s">
        <v>2627</v>
      </c>
      <c r="W1277" s="35" t="s">
        <v>2631</v>
      </c>
      <c r="X1277" s="36"/>
    </row>
    <row r="1278" spans="2:24" x14ac:dyDescent="0.2">
      <c r="B1278" s="10" t="str">
        <f>Calculations!A1255</f>
        <v>SW/097</v>
      </c>
      <c r="C1278" s="10" t="str">
        <f>Calculations!B1255</f>
        <v>43 Beaconsfield Road, Clayton</v>
      </c>
      <c r="D1278" s="10" t="str">
        <f>Calculations!C1255</f>
        <v>Residential</v>
      </c>
      <c r="E1278" s="48">
        <f>Calculations!D1255</f>
        <v>0.21934600000000001</v>
      </c>
      <c r="F1278" s="48">
        <f>Calculations!H1255</f>
        <v>0.21934600000000001</v>
      </c>
      <c r="G1278" s="48">
        <f>Calculations!L1255</f>
        <v>100</v>
      </c>
      <c r="H1278" s="48">
        <f>Calculations!G1255</f>
        <v>0</v>
      </c>
      <c r="I1278" s="48">
        <f>Calculations!K1255</f>
        <v>0</v>
      </c>
      <c r="J1278" s="48">
        <f>Calculations!F1255</f>
        <v>0</v>
      </c>
      <c r="K1278" s="48">
        <f>Calculations!J1255</f>
        <v>0</v>
      </c>
      <c r="L1278" s="48">
        <f>Calculations!E1255</f>
        <v>0</v>
      </c>
      <c r="M1278" s="48">
        <f>Calculations!I1255</f>
        <v>0</v>
      </c>
      <c r="N1278" s="48">
        <f>Calculations!Q1255</f>
        <v>0</v>
      </c>
      <c r="O1278" s="48">
        <f>Calculations!V1255</f>
        <v>0</v>
      </c>
      <c r="P1278" s="48">
        <f>Calculations!O1255</f>
        <v>0</v>
      </c>
      <c r="Q1278" s="48">
        <f>Calculations!T1255</f>
        <v>0</v>
      </c>
      <c r="R1278" s="48">
        <f>Calculations!M1255</f>
        <v>0</v>
      </c>
      <c r="S1278" s="48">
        <f>Calculations!R1255</f>
        <v>0</v>
      </c>
      <c r="T1278" s="28" t="s">
        <v>2616</v>
      </c>
      <c r="U1278" s="28" t="s">
        <v>2622</v>
      </c>
      <c r="V1278" s="26" t="s">
        <v>2627</v>
      </c>
      <c r="W1278" s="35" t="s">
        <v>2631</v>
      </c>
      <c r="X1278" s="36"/>
    </row>
    <row r="1279" spans="2:24" x14ac:dyDescent="0.2">
      <c r="B1279" s="10" t="str">
        <f>Calculations!A1256</f>
        <v>SW/098</v>
      </c>
      <c r="C1279" s="10" t="str">
        <f>Calculations!B1256</f>
        <v>Harris Court Mill, Great Horton Road, Great Horton</v>
      </c>
      <c r="D1279" s="10" t="str">
        <f>Calculations!C1256</f>
        <v>Residential</v>
      </c>
      <c r="E1279" s="48">
        <f>Calculations!D1256</f>
        <v>0.57302200000000003</v>
      </c>
      <c r="F1279" s="48">
        <f>Calculations!H1256</f>
        <v>0.57302200000000003</v>
      </c>
      <c r="G1279" s="48">
        <f>Calculations!L1256</f>
        <v>100</v>
      </c>
      <c r="H1279" s="48">
        <f>Calculations!G1256</f>
        <v>0</v>
      </c>
      <c r="I1279" s="48">
        <f>Calculations!K1256</f>
        <v>0</v>
      </c>
      <c r="J1279" s="48">
        <f>Calculations!F1256</f>
        <v>0</v>
      </c>
      <c r="K1279" s="48">
        <f>Calculations!J1256</f>
        <v>0</v>
      </c>
      <c r="L1279" s="48">
        <f>Calculations!E1256</f>
        <v>0</v>
      </c>
      <c r="M1279" s="48">
        <f>Calculations!I1256</f>
        <v>0</v>
      </c>
      <c r="N1279" s="48">
        <f>Calculations!Q1256</f>
        <v>2.5626508628152602E-2</v>
      </c>
      <c r="O1279" s="48">
        <f>Calculations!V1256</f>
        <v>4.4721683684313343</v>
      </c>
      <c r="P1279" s="48">
        <f>Calculations!O1256</f>
        <v>3.0924866413526001E-3</v>
      </c>
      <c r="Q1279" s="48">
        <f>Calculations!T1256</f>
        <v>0.53968026382104006</v>
      </c>
      <c r="R1279" s="48">
        <f>Calculations!M1256</f>
        <v>9.8499294492600004E-5</v>
      </c>
      <c r="S1279" s="48">
        <f>Calculations!R1256</f>
        <v>1.7189443772246092E-2</v>
      </c>
      <c r="T1279" s="28" t="s">
        <v>2616</v>
      </c>
      <c r="U1279" s="28" t="s">
        <v>2622</v>
      </c>
      <c r="V1279" s="26" t="s">
        <v>2626</v>
      </c>
      <c r="W1279" s="35" t="s">
        <v>2635</v>
      </c>
      <c r="X1279" s="36"/>
    </row>
    <row r="1280" spans="2:24" x14ac:dyDescent="0.2">
      <c r="B1280" s="10" t="str">
        <f>Calculations!A1257</f>
        <v>SW/100</v>
      </c>
      <c r="C1280" s="10" t="str">
        <f>Calculations!B1257</f>
        <v>Stanbeck Gardens, Buttershaw</v>
      </c>
      <c r="D1280" s="10" t="str">
        <f>Calculations!C1257</f>
        <v>Residential</v>
      </c>
      <c r="E1280" s="48">
        <f>Calculations!D1257</f>
        <v>0.24440700000000001</v>
      </c>
      <c r="F1280" s="48">
        <f>Calculations!H1257</f>
        <v>0.24440700000000001</v>
      </c>
      <c r="G1280" s="48">
        <f>Calculations!L1257</f>
        <v>100</v>
      </c>
      <c r="H1280" s="48">
        <f>Calculations!G1257</f>
        <v>0</v>
      </c>
      <c r="I1280" s="48">
        <f>Calculations!K1257</f>
        <v>0</v>
      </c>
      <c r="J1280" s="48">
        <f>Calculations!F1257</f>
        <v>0</v>
      </c>
      <c r="K1280" s="48">
        <f>Calculations!J1257</f>
        <v>0</v>
      </c>
      <c r="L1280" s="48">
        <f>Calculations!E1257</f>
        <v>0</v>
      </c>
      <c r="M1280" s="48">
        <f>Calculations!I1257</f>
        <v>0</v>
      </c>
      <c r="N1280" s="48">
        <f>Calculations!Q1257</f>
        <v>2.6549099907319001E-2</v>
      </c>
      <c r="O1280" s="48">
        <f>Calculations!V1257</f>
        <v>10.862659378544395</v>
      </c>
      <c r="P1280" s="48">
        <f>Calculations!O1257</f>
        <v>4.2843655961899999E-4</v>
      </c>
      <c r="Q1280" s="48">
        <f>Calculations!T1257</f>
        <v>0.17529635387652562</v>
      </c>
      <c r="R1280" s="48">
        <f>Calculations!M1257</f>
        <v>0</v>
      </c>
      <c r="S1280" s="48">
        <f>Calculations!R1257</f>
        <v>0</v>
      </c>
      <c r="T1280" s="28" t="s">
        <v>2616</v>
      </c>
      <c r="U1280" s="28" t="s">
        <v>2622</v>
      </c>
      <c r="V1280" s="26" t="s">
        <v>2626</v>
      </c>
      <c r="W1280" s="35" t="s">
        <v>2635</v>
      </c>
      <c r="X1280" s="36"/>
    </row>
    <row r="1281" spans="2:24" x14ac:dyDescent="0.2">
      <c r="B1281" s="10" t="str">
        <f>Calculations!A1258</f>
        <v>SW/101</v>
      </c>
      <c r="C1281" s="10" t="str">
        <f>Calculations!B1258</f>
        <v>Thornaby Drive, Clayton</v>
      </c>
      <c r="D1281" s="10" t="str">
        <f>Calculations!C1258</f>
        <v>Residential</v>
      </c>
      <c r="E1281" s="48">
        <f>Calculations!D1258</f>
        <v>0.20457500000000001</v>
      </c>
      <c r="F1281" s="48">
        <f>Calculations!H1258</f>
        <v>0.20457500000000001</v>
      </c>
      <c r="G1281" s="48">
        <f>Calculations!L1258</f>
        <v>100</v>
      </c>
      <c r="H1281" s="48">
        <f>Calculations!G1258</f>
        <v>0</v>
      </c>
      <c r="I1281" s="48">
        <f>Calculations!K1258</f>
        <v>0</v>
      </c>
      <c r="J1281" s="48">
        <f>Calculations!F1258</f>
        <v>0</v>
      </c>
      <c r="K1281" s="48">
        <f>Calculations!J1258</f>
        <v>0</v>
      </c>
      <c r="L1281" s="48">
        <f>Calculations!E1258</f>
        <v>0</v>
      </c>
      <c r="M1281" s="48">
        <f>Calculations!I1258</f>
        <v>0</v>
      </c>
      <c r="N1281" s="48">
        <f>Calculations!Q1258</f>
        <v>9.6796593677E-4</v>
      </c>
      <c r="O1281" s="48">
        <f>Calculations!V1258</f>
        <v>0.47315944605645854</v>
      </c>
      <c r="P1281" s="48">
        <f>Calculations!O1258</f>
        <v>0</v>
      </c>
      <c r="Q1281" s="48">
        <f>Calculations!T1258</f>
        <v>0</v>
      </c>
      <c r="R1281" s="48">
        <f>Calculations!M1258</f>
        <v>0</v>
      </c>
      <c r="S1281" s="48">
        <f>Calculations!R1258</f>
        <v>0</v>
      </c>
      <c r="T1281" s="28" t="s">
        <v>2616</v>
      </c>
      <c r="U1281" s="28" t="s">
        <v>2622</v>
      </c>
      <c r="V1281" s="26" t="s">
        <v>2626</v>
      </c>
      <c r="W1281" s="35" t="s">
        <v>2635</v>
      </c>
      <c r="X1281" s="36"/>
    </row>
    <row r="1282" spans="2:24" x14ac:dyDescent="0.2">
      <c r="B1282" s="10" t="str">
        <f>Calculations!A1259</f>
        <v>SW/102</v>
      </c>
      <c r="C1282" s="10" t="str">
        <f>Calculations!B1259</f>
        <v>Little Moor, Clayton Heights</v>
      </c>
      <c r="D1282" s="10" t="str">
        <f>Calculations!C1259</f>
        <v>Residential</v>
      </c>
      <c r="E1282" s="48">
        <f>Calculations!D1259</f>
        <v>10.2066</v>
      </c>
      <c r="F1282" s="48">
        <f>Calculations!H1259</f>
        <v>10.2066</v>
      </c>
      <c r="G1282" s="48">
        <f>Calculations!L1259</f>
        <v>100</v>
      </c>
      <c r="H1282" s="48">
        <f>Calculations!G1259</f>
        <v>0</v>
      </c>
      <c r="I1282" s="48">
        <f>Calculations!K1259</f>
        <v>0</v>
      </c>
      <c r="J1282" s="48">
        <f>Calculations!F1259</f>
        <v>0</v>
      </c>
      <c r="K1282" s="48">
        <f>Calculations!J1259</f>
        <v>0</v>
      </c>
      <c r="L1282" s="48">
        <f>Calculations!E1259</f>
        <v>0</v>
      </c>
      <c r="M1282" s="48">
        <f>Calculations!I1259</f>
        <v>0</v>
      </c>
      <c r="N1282" s="48">
        <f>Calculations!Q1259</f>
        <v>5.1396798999899997E-2</v>
      </c>
      <c r="O1282" s="48">
        <f>Calculations!V1259</f>
        <v>0.5035643505173123</v>
      </c>
      <c r="P1282" s="48">
        <f>Calculations!O1259</f>
        <v>0</v>
      </c>
      <c r="Q1282" s="48">
        <f>Calculations!T1259</f>
        <v>0</v>
      </c>
      <c r="R1282" s="48">
        <f>Calculations!M1259</f>
        <v>0</v>
      </c>
      <c r="S1282" s="48">
        <f>Calculations!R1259</f>
        <v>0</v>
      </c>
      <c r="T1282" s="28" t="s">
        <v>2616</v>
      </c>
      <c r="U1282" s="28" t="s">
        <v>2622</v>
      </c>
      <c r="V1282" s="26" t="s">
        <v>2626</v>
      </c>
      <c r="W1282" s="35" t="s">
        <v>2635</v>
      </c>
      <c r="X1282" s="36"/>
    </row>
    <row r="1283" spans="2:24" x14ac:dyDescent="0.2">
      <c r="B1283" s="10" t="str">
        <f>Calculations!A1260</f>
        <v>SW/103</v>
      </c>
      <c r="C1283" s="10" t="str">
        <f>Calculations!B1260</f>
        <v>Rear Edge End Road, Buttershaw</v>
      </c>
      <c r="D1283" s="10" t="str">
        <f>Calculations!C1260</f>
        <v>Residential</v>
      </c>
      <c r="E1283" s="48">
        <f>Calculations!D1260</f>
        <v>0.37071900000000002</v>
      </c>
      <c r="F1283" s="48">
        <f>Calculations!H1260</f>
        <v>0.37071900000000002</v>
      </c>
      <c r="G1283" s="48">
        <f>Calculations!L1260</f>
        <v>100</v>
      </c>
      <c r="H1283" s="48">
        <f>Calculations!G1260</f>
        <v>0</v>
      </c>
      <c r="I1283" s="48">
        <f>Calculations!K1260</f>
        <v>0</v>
      </c>
      <c r="J1283" s="48">
        <f>Calculations!F1260</f>
        <v>0</v>
      </c>
      <c r="K1283" s="48">
        <f>Calculations!J1260</f>
        <v>0</v>
      </c>
      <c r="L1283" s="48">
        <f>Calculations!E1260</f>
        <v>0</v>
      </c>
      <c r="M1283" s="48">
        <f>Calculations!I1260</f>
        <v>0</v>
      </c>
      <c r="N1283" s="48">
        <f>Calculations!Q1260</f>
        <v>0</v>
      </c>
      <c r="O1283" s="48">
        <f>Calculations!V1260</f>
        <v>0</v>
      </c>
      <c r="P1283" s="48">
        <f>Calculations!O1260</f>
        <v>0</v>
      </c>
      <c r="Q1283" s="48">
        <f>Calculations!T1260</f>
        <v>0</v>
      </c>
      <c r="R1283" s="48">
        <f>Calculations!M1260</f>
        <v>0</v>
      </c>
      <c r="S1283" s="48">
        <f>Calculations!R1260</f>
        <v>0</v>
      </c>
      <c r="T1283" s="28" t="s">
        <v>2616</v>
      </c>
      <c r="U1283" s="28" t="s">
        <v>2622</v>
      </c>
      <c r="V1283" s="26" t="s">
        <v>2627</v>
      </c>
      <c r="W1283" s="35" t="s">
        <v>2631</v>
      </c>
      <c r="X1283" s="36"/>
    </row>
    <row r="1284" spans="2:24" x14ac:dyDescent="0.2">
      <c r="B1284" s="10" t="str">
        <f>Calculations!A1261</f>
        <v>SW/104</v>
      </c>
      <c r="C1284" s="10" t="str">
        <f>Calculations!B1261</f>
        <v>Cecil Avenue, Great Horton</v>
      </c>
      <c r="D1284" s="10" t="str">
        <f>Calculations!C1261</f>
        <v>Residential</v>
      </c>
      <c r="E1284" s="48">
        <f>Calculations!D1261</f>
        <v>2.1473</v>
      </c>
      <c r="F1284" s="48">
        <f>Calculations!H1261</f>
        <v>2.1473</v>
      </c>
      <c r="G1284" s="48">
        <f>Calculations!L1261</f>
        <v>100</v>
      </c>
      <c r="H1284" s="48">
        <f>Calculations!G1261</f>
        <v>0</v>
      </c>
      <c r="I1284" s="48">
        <f>Calculations!K1261</f>
        <v>0</v>
      </c>
      <c r="J1284" s="48">
        <f>Calculations!F1261</f>
        <v>0</v>
      </c>
      <c r="K1284" s="48">
        <f>Calculations!J1261</f>
        <v>0</v>
      </c>
      <c r="L1284" s="48">
        <f>Calculations!E1261</f>
        <v>0</v>
      </c>
      <c r="M1284" s="48">
        <f>Calculations!I1261</f>
        <v>0</v>
      </c>
      <c r="N1284" s="48">
        <f>Calculations!Q1261</f>
        <v>2.91937346185E-2</v>
      </c>
      <c r="O1284" s="48">
        <f>Calculations!V1261</f>
        <v>1.3595554705211197</v>
      </c>
      <c r="P1284" s="48">
        <f>Calculations!O1261</f>
        <v>0</v>
      </c>
      <c r="Q1284" s="48">
        <f>Calculations!T1261</f>
        <v>0</v>
      </c>
      <c r="R1284" s="48">
        <f>Calculations!M1261</f>
        <v>0</v>
      </c>
      <c r="S1284" s="48">
        <f>Calculations!R1261</f>
        <v>0</v>
      </c>
      <c r="T1284" s="28" t="s">
        <v>2616</v>
      </c>
      <c r="U1284" s="28" t="s">
        <v>2622</v>
      </c>
      <c r="V1284" s="26" t="s">
        <v>2626</v>
      </c>
      <c r="W1284" s="35" t="s">
        <v>2635</v>
      </c>
      <c r="X1284" s="36"/>
    </row>
    <row r="1285" spans="2:24" x14ac:dyDescent="0.2">
      <c r="B1285" s="10" t="str">
        <f>Calculations!A1262</f>
        <v>SW/105</v>
      </c>
      <c r="C1285" s="10" t="str">
        <f>Calculations!B1262</f>
        <v>Clover Street/Haycliffe Road, Wibsey</v>
      </c>
      <c r="D1285" s="10" t="str">
        <f>Calculations!C1262</f>
        <v>Residential</v>
      </c>
      <c r="E1285" s="48">
        <f>Calculations!D1262</f>
        <v>0.22124199999999999</v>
      </c>
      <c r="F1285" s="48">
        <f>Calculations!H1262</f>
        <v>0.22124199999999999</v>
      </c>
      <c r="G1285" s="48">
        <f>Calculations!L1262</f>
        <v>100</v>
      </c>
      <c r="H1285" s="48">
        <f>Calculations!G1262</f>
        <v>0</v>
      </c>
      <c r="I1285" s="48">
        <f>Calculations!K1262</f>
        <v>0</v>
      </c>
      <c r="J1285" s="48">
        <f>Calculations!F1262</f>
        <v>0</v>
      </c>
      <c r="K1285" s="48">
        <f>Calculations!J1262</f>
        <v>0</v>
      </c>
      <c r="L1285" s="48">
        <f>Calculations!E1262</f>
        <v>0</v>
      </c>
      <c r="M1285" s="48">
        <f>Calculations!I1262</f>
        <v>0</v>
      </c>
      <c r="N1285" s="48">
        <f>Calculations!Q1262</f>
        <v>0</v>
      </c>
      <c r="O1285" s="48">
        <f>Calculations!V1262</f>
        <v>0</v>
      </c>
      <c r="P1285" s="48">
        <f>Calculations!O1262</f>
        <v>0</v>
      </c>
      <c r="Q1285" s="48">
        <f>Calculations!T1262</f>
        <v>0</v>
      </c>
      <c r="R1285" s="48">
        <f>Calculations!M1262</f>
        <v>0</v>
      </c>
      <c r="S1285" s="48">
        <f>Calculations!R1262</f>
        <v>0</v>
      </c>
      <c r="T1285" s="28" t="s">
        <v>2616</v>
      </c>
      <c r="U1285" s="28" t="s">
        <v>2622</v>
      </c>
      <c r="V1285" s="26" t="s">
        <v>2627</v>
      </c>
      <c r="W1285" s="35" t="s">
        <v>2631</v>
      </c>
      <c r="X1285" s="36"/>
    </row>
    <row r="1286" spans="2:24" x14ac:dyDescent="0.2">
      <c r="B1286" s="10" t="str">
        <f>Calculations!A1263</f>
        <v>SW/107</v>
      </c>
      <c r="C1286" s="10" t="str">
        <f>Calculations!B1263</f>
        <v>Summerseat Place Great Horton Road</v>
      </c>
      <c r="D1286" s="10" t="str">
        <f>Calculations!C1263</f>
        <v>Residential</v>
      </c>
      <c r="E1286" s="48">
        <f>Calculations!D1263</f>
        <v>0.37763099999999999</v>
      </c>
      <c r="F1286" s="48">
        <f>Calculations!H1263</f>
        <v>0.37763099999999999</v>
      </c>
      <c r="G1286" s="48">
        <f>Calculations!L1263</f>
        <v>100</v>
      </c>
      <c r="H1286" s="48">
        <f>Calculations!G1263</f>
        <v>0</v>
      </c>
      <c r="I1286" s="48">
        <f>Calculations!K1263</f>
        <v>0</v>
      </c>
      <c r="J1286" s="48">
        <f>Calculations!F1263</f>
        <v>0</v>
      </c>
      <c r="K1286" s="48">
        <f>Calculations!J1263</f>
        <v>0</v>
      </c>
      <c r="L1286" s="48">
        <f>Calculations!E1263</f>
        <v>0</v>
      </c>
      <c r="M1286" s="48">
        <f>Calculations!I1263</f>
        <v>0</v>
      </c>
      <c r="N1286" s="48">
        <f>Calculations!Q1263</f>
        <v>0</v>
      </c>
      <c r="O1286" s="48">
        <f>Calculations!V1263</f>
        <v>0</v>
      </c>
      <c r="P1286" s="48">
        <f>Calculations!O1263</f>
        <v>0</v>
      </c>
      <c r="Q1286" s="48">
        <f>Calculations!T1263</f>
        <v>0</v>
      </c>
      <c r="R1286" s="48">
        <f>Calculations!M1263</f>
        <v>0</v>
      </c>
      <c r="S1286" s="48">
        <f>Calculations!R1263</f>
        <v>0</v>
      </c>
      <c r="T1286" s="28" t="s">
        <v>2616</v>
      </c>
      <c r="U1286" s="28" t="s">
        <v>2622</v>
      </c>
      <c r="V1286" s="26" t="s">
        <v>2627</v>
      </c>
      <c r="W1286" s="35" t="s">
        <v>2631</v>
      </c>
      <c r="X1286" s="36"/>
    </row>
    <row r="1287" spans="2:24" x14ac:dyDescent="0.2">
      <c r="B1287" s="10" t="str">
        <f>Calculations!A1264</f>
        <v>SW/108</v>
      </c>
      <c r="C1287" s="10" t="str">
        <f>Calculations!B1264</f>
        <v>Brafferton Arbor, Buttershaw</v>
      </c>
      <c r="D1287" s="10" t="str">
        <f>Calculations!C1264</f>
        <v>Residential</v>
      </c>
      <c r="E1287" s="48">
        <f>Calculations!D1264</f>
        <v>0.31850699999999998</v>
      </c>
      <c r="F1287" s="48">
        <f>Calculations!H1264</f>
        <v>0.31850699999999998</v>
      </c>
      <c r="G1287" s="48">
        <f>Calculations!L1264</f>
        <v>100</v>
      </c>
      <c r="H1287" s="48">
        <f>Calculations!G1264</f>
        <v>0</v>
      </c>
      <c r="I1287" s="48">
        <f>Calculations!K1264</f>
        <v>0</v>
      </c>
      <c r="J1287" s="48">
        <f>Calculations!F1264</f>
        <v>0</v>
      </c>
      <c r="K1287" s="48">
        <f>Calculations!J1264</f>
        <v>0</v>
      </c>
      <c r="L1287" s="48">
        <f>Calculations!E1264</f>
        <v>0</v>
      </c>
      <c r="M1287" s="48">
        <f>Calculations!I1264</f>
        <v>0</v>
      </c>
      <c r="N1287" s="48">
        <f>Calculations!Q1264</f>
        <v>1.3335029977900001E-6</v>
      </c>
      <c r="O1287" s="48">
        <f>Calculations!V1264</f>
        <v>4.1867305829699201E-4</v>
      </c>
      <c r="P1287" s="48">
        <f>Calculations!O1264</f>
        <v>0</v>
      </c>
      <c r="Q1287" s="48">
        <f>Calculations!T1264</f>
        <v>0</v>
      </c>
      <c r="R1287" s="48">
        <f>Calculations!M1264</f>
        <v>0</v>
      </c>
      <c r="S1287" s="48">
        <f>Calculations!R1264</f>
        <v>0</v>
      </c>
      <c r="T1287" s="28" t="s">
        <v>2616</v>
      </c>
      <c r="U1287" s="28" t="s">
        <v>2622</v>
      </c>
      <c r="V1287" s="26" t="s">
        <v>2626</v>
      </c>
      <c r="W1287" s="35" t="s">
        <v>2635</v>
      </c>
      <c r="X1287" s="36"/>
    </row>
    <row r="1288" spans="2:24" x14ac:dyDescent="0.2">
      <c r="B1288" s="10" t="str">
        <f>Calculations!A1265</f>
        <v>SW/110</v>
      </c>
      <c r="C1288" s="10" t="str">
        <f>Calculations!B1265</f>
        <v>Hilmore House, Thornton Road, Girlington</v>
      </c>
      <c r="D1288" s="10" t="str">
        <f>Calculations!C1265</f>
        <v>Residential</v>
      </c>
      <c r="E1288" s="48">
        <f>Calculations!D1265</f>
        <v>1.92862</v>
      </c>
      <c r="F1288" s="48">
        <f>Calculations!H1265</f>
        <v>1.92862</v>
      </c>
      <c r="G1288" s="48">
        <f>Calculations!L1265</f>
        <v>100</v>
      </c>
      <c r="H1288" s="48">
        <f>Calculations!G1265</f>
        <v>0</v>
      </c>
      <c r="I1288" s="48">
        <f>Calculations!K1265</f>
        <v>0</v>
      </c>
      <c r="J1288" s="48">
        <f>Calculations!F1265</f>
        <v>0</v>
      </c>
      <c r="K1288" s="48">
        <f>Calculations!J1265</f>
        <v>0</v>
      </c>
      <c r="L1288" s="48">
        <f>Calculations!E1265</f>
        <v>0</v>
      </c>
      <c r="M1288" s="48">
        <f>Calculations!I1265</f>
        <v>0</v>
      </c>
      <c r="N1288" s="48">
        <f>Calculations!Q1265</f>
        <v>2.8566111356100002E-2</v>
      </c>
      <c r="O1288" s="48">
        <f>Calculations!V1265</f>
        <v>1.4811684705177797</v>
      </c>
      <c r="P1288" s="48">
        <f>Calculations!O1265</f>
        <v>1.52E-2</v>
      </c>
      <c r="Q1288" s="48">
        <f>Calculations!T1265</f>
        <v>0.78812829899098835</v>
      </c>
      <c r="R1288" s="48">
        <f>Calculations!M1265</f>
        <v>0</v>
      </c>
      <c r="S1288" s="48">
        <f>Calculations!R1265</f>
        <v>0</v>
      </c>
      <c r="T1288" s="28" t="s">
        <v>2616</v>
      </c>
      <c r="U1288" s="28" t="s">
        <v>2622</v>
      </c>
      <c r="V1288" s="26" t="s">
        <v>2626</v>
      </c>
      <c r="W1288" s="35" t="s">
        <v>2635</v>
      </c>
      <c r="X1288" s="36"/>
    </row>
    <row r="1289" spans="2:24" x14ac:dyDescent="0.2">
      <c r="B1289" s="10" t="str">
        <f>Calculations!A1266</f>
        <v>SW/111</v>
      </c>
      <c r="C1289" s="10" t="str">
        <f>Calculations!B1266</f>
        <v>Bradford Road/Thirsk Grove, Clayton</v>
      </c>
      <c r="D1289" s="10" t="str">
        <f>Calculations!C1266</f>
        <v>Residential</v>
      </c>
      <c r="E1289" s="48">
        <f>Calculations!D1266</f>
        <v>0.36881000000000003</v>
      </c>
      <c r="F1289" s="48">
        <f>Calculations!H1266</f>
        <v>0.36881000000000003</v>
      </c>
      <c r="G1289" s="48">
        <f>Calculations!L1266</f>
        <v>100</v>
      </c>
      <c r="H1289" s="48">
        <f>Calculations!G1266</f>
        <v>0</v>
      </c>
      <c r="I1289" s="48">
        <f>Calculations!K1266</f>
        <v>0</v>
      </c>
      <c r="J1289" s="48">
        <f>Calculations!F1266</f>
        <v>0</v>
      </c>
      <c r="K1289" s="48">
        <f>Calculations!J1266</f>
        <v>0</v>
      </c>
      <c r="L1289" s="48">
        <f>Calculations!E1266</f>
        <v>0</v>
      </c>
      <c r="M1289" s="48">
        <f>Calculations!I1266</f>
        <v>0</v>
      </c>
      <c r="N1289" s="48">
        <f>Calculations!Q1266</f>
        <v>3.3405426850156003E-2</v>
      </c>
      <c r="O1289" s="48">
        <f>Calculations!V1266</f>
        <v>9.0576250237672511</v>
      </c>
      <c r="P1289" s="48">
        <f>Calculations!O1266</f>
        <v>3.1586999995599998E-4</v>
      </c>
      <c r="Q1289" s="48">
        <f>Calculations!T1266</f>
        <v>8.5645725429353864E-2</v>
      </c>
      <c r="R1289" s="48">
        <f>Calculations!M1266</f>
        <v>0</v>
      </c>
      <c r="S1289" s="48">
        <f>Calculations!R1266</f>
        <v>0</v>
      </c>
      <c r="T1289" s="28" t="s">
        <v>2616</v>
      </c>
      <c r="U1289" s="28" t="s">
        <v>2622</v>
      </c>
      <c r="V1289" s="26" t="s">
        <v>2626</v>
      </c>
      <c r="W1289" s="35" t="s">
        <v>2635</v>
      </c>
      <c r="X1289" s="36"/>
    </row>
    <row r="1290" spans="2:24" x14ac:dyDescent="0.2">
      <c r="B1290" s="10" t="str">
        <f>Calculations!A1267</f>
        <v>SW/112</v>
      </c>
      <c r="C1290" s="10" t="str">
        <f>Calculations!B1267</f>
        <v>Briarwood Grove, Odsal</v>
      </c>
      <c r="D1290" s="10" t="str">
        <f>Calculations!C1267</f>
        <v>Residential</v>
      </c>
      <c r="E1290" s="48">
        <f>Calculations!D1267</f>
        <v>1.0941700000000001</v>
      </c>
      <c r="F1290" s="48">
        <f>Calculations!H1267</f>
        <v>1.0941700000000001</v>
      </c>
      <c r="G1290" s="48">
        <f>Calculations!L1267</f>
        <v>100</v>
      </c>
      <c r="H1290" s="48">
        <f>Calculations!G1267</f>
        <v>0</v>
      </c>
      <c r="I1290" s="48">
        <f>Calculations!K1267</f>
        <v>0</v>
      </c>
      <c r="J1290" s="48">
        <f>Calculations!F1267</f>
        <v>0</v>
      </c>
      <c r="K1290" s="48">
        <f>Calculations!J1267</f>
        <v>0</v>
      </c>
      <c r="L1290" s="48">
        <f>Calculations!E1267</f>
        <v>0</v>
      </c>
      <c r="M1290" s="48">
        <f>Calculations!I1267</f>
        <v>0</v>
      </c>
      <c r="N1290" s="48">
        <f>Calculations!Q1267</f>
        <v>2.82270829348E-3</v>
      </c>
      <c r="O1290" s="48">
        <f>Calculations!V1267</f>
        <v>0.25797712361698821</v>
      </c>
      <c r="P1290" s="48">
        <f>Calculations!O1267</f>
        <v>0</v>
      </c>
      <c r="Q1290" s="48">
        <f>Calculations!T1267</f>
        <v>0</v>
      </c>
      <c r="R1290" s="48">
        <f>Calculations!M1267</f>
        <v>0</v>
      </c>
      <c r="S1290" s="48">
        <f>Calculations!R1267</f>
        <v>0</v>
      </c>
      <c r="T1290" s="28" t="s">
        <v>2616</v>
      </c>
      <c r="U1290" s="28" t="s">
        <v>2622</v>
      </c>
      <c r="V1290" s="26" t="s">
        <v>2626</v>
      </c>
      <c r="W1290" s="35" t="s">
        <v>2635</v>
      </c>
      <c r="X1290" s="36"/>
    </row>
    <row r="1291" spans="2:24" x14ac:dyDescent="0.2">
      <c r="B1291" s="10" t="str">
        <f>Calculations!A1268</f>
        <v>SW/113</v>
      </c>
      <c r="C1291" s="10" t="str">
        <f>Calculations!B1268</f>
        <v>Newall Street/Bottomley Street Off Manchester Road</v>
      </c>
      <c r="D1291" s="10" t="str">
        <f>Calculations!C1268</f>
        <v>Residential</v>
      </c>
      <c r="E1291" s="48">
        <f>Calculations!D1268</f>
        <v>0.80584599999999995</v>
      </c>
      <c r="F1291" s="48">
        <f>Calculations!H1268</f>
        <v>0.70922543145259997</v>
      </c>
      <c r="G1291" s="48">
        <f>Calculations!L1268</f>
        <v>88.010045523909042</v>
      </c>
      <c r="H1291" s="48">
        <f>Calculations!G1268</f>
        <v>9.6620568547400004E-2</v>
      </c>
      <c r="I1291" s="48">
        <f>Calculations!K1268</f>
        <v>11.989954476090967</v>
      </c>
      <c r="J1291" s="48">
        <f>Calculations!F1268</f>
        <v>0</v>
      </c>
      <c r="K1291" s="48">
        <f>Calculations!J1268</f>
        <v>0</v>
      </c>
      <c r="L1291" s="48">
        <f>Calculations!E1268</f>
        <v>0</v>
      </c>
      <c r="M1291" s="48">
        <f>Calculations!I1268</f>
        <v>0</v>
      </c>
      <c r="N1291" s="48">
        <f>Calculations!Q1268</f>
        <v>8.1698657264910005E-2</v>
      </c>
      <c r="O1291" s="48">
        <f>Calculations!V1268</f>
        <v>10.13824691875495</v>
      </c>
      <c r="P1291" s="48">
        <f>Calculations!O1268</f>
        <v>4.6665606325100003E-3</v>
      </c>
      <c r="Q1291" s="48">
        <f>Calculations!T1268</f>
        <v>0.57908839064908191</v>
      </c>
      <c r="R1291" s="48">
        <f>Calculations!M1268</f>
        <v>0</v>
      </c>
      <c r="S1291" s="48">
        <f>Calculations!R1268</f>
        <v>0</v>
      </c>
      <c r="T1291" s="28" t="s">
        <v>2616</v>
      </c>
      <c r="U1291" s="28" t="s">
        <v>2622</v>
      </c>
      <c r="V1291" s="26" t="s">
        <v>2626</v>
      </c>
      <c r="W1291" s="35" t="s">
        <v>2635</v>
      </c>
      <c r="X1291" s="36"/>
    </row>
    <row r="1292" spans="2:24" x14ac:dyDescent="0.2">
      <c r="B1292" s="10" t="str">
        <f>Calculations!A1269</f>
        <v>SW/114</v>
      </c>
      <c r="C1292" s="10" t="str">
        <f>Calculations!B1269</f>
        <v>36 Little Horton Lane and land off Unity Street</v>
      </c>
      <c r="D1292" s="10" t="str">
        <f>Calculations!C1269</f>
        <v>Residential</v>
      </c>
      <c r="E1292" s="48">
        <f>Calculations!D1269</f>
        <v>4.0546899999999997E-2</v>
      </c>
      <c r="F1292" s="48">
        <f>Calculations!H1269</f>
        <v>4.0546899999999997E-2</v>
      </c>
      <c r="G1292" s="48">
        <f>Calculations!L1269</f>
        <v>100</v>
      </c>
      <c r="H1292" s="48">
        <f>Calculations!G1269</f>
        <v>0</v>
      </c>
      <c r="I1292" s="48">
        <f>Calculations!K1269</f>
        <v>0</v>
      </c>
      <c r="J1292" s="48">
        <f>Calculations!F1269</f>
        <v>0</v>
      </c>
      <c r="K1292" s="48">
        <f>Calculations!J1269</f>
        <v>0</v>
      </c>
      <c r="L1292" s="48">
        <f>Calculations!E1269</f>
        <v>0</v>
      </c>
      <c r="M1292" s="48">
        <f>Calculations!I1269</f>
        <v>0</v>
      </c>
      <c r="N1292" s="48">
        <f>Calculations!Q1269</f>
        <v>0</v>
      </c>
      <c r="O1292" s="48">
        <f>Calculations!V1269</f>
        <v>0</v>
      </c>
      <c r="P1292" s="48">
        <f>Calculations!O1269</f>
        <v>0</v>
      </c>
      <c r="Q1292" s="48">
        <f>Calculations!T1269</f>
        <v>0</v>
      </c>
      <c r="R1292" s="48">
        <f>Calculations!M1269</f>
        <v>0</v>
      </c>
      <c r="S1292" s="48">
        <f>Calculations!R1269</f>
        <v>0</v>
      </c>
      <c r="T1292" s="28" t="s">
        <v>2616</v>
      </c>
      <c r="U1292" s="28" t="s">
        <v>2622</v>
      </c>
      <c r="V1292" s="26" t="s">
        <v>2627</v>
      </c>
      <c r="W1292" s="35" t="s">
        <v>2631</v>
      </c>
      <c r="X1292" s="36"/>
    </row>
    <row r="1293" spans="2:24" x14ac:dyDescent="0.2">
      <c r="B1293" s="10" t="str">
        <f>Calculations!A1270</f>
        <v>SW/115</v>
      </c>
      <c r="C1293" s="10" t="str">
        <f>Calculations!B1270</f>
        <v>Land West Of 67 Bradford Road Clayton</v>
      </c>
      <c r="D1293" s="10" t="str">
        <f>Calculations!C1270</f>
        <v>Residential</v>
      </c>
      <c r="E1293" s="48">
        <f>Calculations!D1270</f>
        <v>0.1668</v>
      </c>
      <c r="F1293" s="48">
        <f>Calculations!H1270</f>
        <v>0.1668</v>
      </c>
      <c r="G1293" s="48">
        <f>Calculations!L1270</f>
        <v>100</v>
      </c>
      <c r="H1293" s="48">
        <f>Calculations!G1270</f>
        <v>0</v>
      </c>
      <c r="I1293" s="48">
        <f>Calculations!K1270</f>
        <v>0</v>
      </c>
      <c r="J1293" s="48">
        <f>Calculations!F1270</f>
        <v>0</v>
      </c>
      <c r="K1293" s="48">
        <f>Calculations!J1270</f>
        <v>0</v>
      </c>
      <c r="L1293" s="48">
        <f>Calculations!E1270</f>
        <v>0</v>
      </c>
      <c r="M1293" s="48">
        <f>Calculations!I1270</f>
        <v>0</v>
      </c>
      <c r="N1293" s="48">
        <f>Calculations!Q1270</f>
        <v>0</v>
      </c>
      <c r="O1293" s="48">
        <f>Calculations!V1270</f>
        <v>0</v>
      </c>
      <c r="P1293" s="48">
        <f>Calculations!O1270</f>
        <v>0</v>
      </c>
      <c r="Q1293" s="48">
        <f>Calculations!T1270</f>
        <v>0</v>
      </c>
      <c r="R1293" s="48">
        <f>Calculations!M1270</f>
        <v>0</v>
      </c>
      <c r="S1293" s="48">
        <f>Calculations!R1270</f>
        <v>0</v>
      </c>
      <c r="T1293" s="28" t="s">
        <v>2616</v>
      </c>
      <c r="U1293" s="28" t="s">
        <v>2622</v>
      </c>
      <c r="V1293" s="26" t="s">
        <v>2627</v>
      </c>
      <c r="W1293" s="35" t="s">
        <v>2631</v>
      </c>
      <c r="X1293" s="36"/>
    </row>
    <row r="1294" spans="2:24" x14ac:dyDescent="0.2">
      <c r="B1294" s="10" t="str">
        <f>Calculations!A1271</f>
        <v>SW/116</v>
      </c>
      <c r="C1294" s="10" t="str">
        <f>Calculations!B1271</f>
        <v>Polit Farm - Dan Lane/Dunnock Avenue</v>
      </c>
      <c r="D1294" s="10" t="str">
        <f>Calculations!C1271</f>
        <v>Residential</v>
      </c>
      <c r="E1294" s="48">
        <f>Calculations!D1271</f>
        <v>0.287993</v>
      </c>
      <c r="F1294" s="48">
        <f>Calculations!H1271</f>
        <v>0.287993</v>
      </c>
      <c r="G1294" s="48">
        <f>Calculations!L1271</f>
        <v>100</v>
      </c>
      <c r="H1294" s="48">
        <f>Calculations!G1271</f>
        <v>0</v>
      </c>
      <c r="I1294" s="48">
        <f>Calculations!K1271</f>
        <v>0</v>
      </c>
      <c r="J1294" s="48">
        <f>Calculations!F1271</f>
        <v>0</v>
      </c>
      <c r="K1294" s="48">
        <f>Calculations!J1271</f>
        <v>0</v>
      </c>
      <c r="L1294" s="48">
        <f>Calculations!E1271</f>
        <v>0</v>
      </c>
      <c r="M1294" s="48">
        <f>Calculations!I1271</f>
        <v>0</v>
      </c>
      <c r="N1294" s="48">
        <f>Calculations!Q1271</f>
        <v>3.5105534304100003E-2</v>
      </c>
      <c r="O1294" s="48">
        <f>Calculations!V1271</f>
        <v>12.189717911233956</v>
      </c>
      <c r="P1294" s="48">
        <f>Calculations!O1271</f>
        <v>0</v>
      </c>
      <c r="Q1294" s="48">
        <f>Calculations!T1271</f>
        <v>0</v>
      </c>
      <c r="R1294" s="48">
        <f>Calculations!M1271</f>
        <v>0</v>
      </c>
      <c r="S1294" s="48">
        <f>Calculations!R1271</f>
        <v>0</v>
      </c>
      <c r="T1294" s="28" t="s">
        <v>2616</v>
      </c>
      <c r="U1294" s="28" t="s">
        <v>2622</v>
      </c>
      <c r="V1294" s="26" t="s">
        <v>2626</v>
      </c>
      <c r="W1294" s="35" t="s">
        <v>2635</v>
      </c>
      <c r="X1294" s="36"/>
    </row>
    <row r="1295" spans="2:24" x14ac:dyDescent="0.2">
      <c r="B1295" s="10" t="str">
        <f>Calculations!A1272</f>
        <v>SW/117</v>
      </c>
      <c r="C1295" s="10" t="str">
        <f>Calculations!B1272</f>
        <v>Land South Of 47 Crawford Avenue</v>
      </c>
      <c r="D1295" s="10" t="str">
        <f>Calculations!C1272</f>
        <v>Residential</v>
      </c>
      <c r="E1295" s="48">
        <f>Calculations!D1272</f>
        <v>0.17464399999999999</v>
      </c>
      <c r="F1295" s="48">
        <f>Calculations!H1272</f>
        <v>0.17464399999999999</v>
      </c>
      <c r="G1295" s="48">
        <f>Calculations!L1272</f>
        <v>100</v>
      </c>
      <c r="H1295" s="48">
        <f>Calculations!G1272</f>
        <v>0</v>
      </c>
      <c r="I1295" s="48">
        <f>Calculations!K1272</f>
        <v>0</v>
      </c>
      <c r="J1295" s="48">
        <f>Calculations!F1272</f>
        <v>0</v>
      </c>
      <c r="K1295" s="48">
        <f>Calculations!J1272</f>
        <v>0</v>
      </c>
      <c r="L1295" s="48">
        <f>Calculations!E1272</f>
        <v>0</v>
      </c>
      <c r="M1295" s="48">
        <f>Calculations!I1272</f>
        <v>0</v>
      </c>
      <c r="N1295" s="48">
        <f>Calculations!Q1272</f>
        <v>1.2397021445700001E-2</v>
      </c>
      <c r="O1295" s="48">
        <f>Calculations!V1272</f>
        <v>7.0984525352717531</v>
      </c>
      <c r="P1295" s="48">
        <f>Calculations!O1272</f>
        <v>0</v>
      </c>
      <c r="Q1295" s="48">
        <f>Calculations!T1272</f>
        <v>0</v>
      </c>
      <c r="R1295" s="48">
        <f>Calculations!M1272</f>
        <v>0</v>
      </c>
      <c r="S1295" s="48">
        <f>Calculations!R1272</f>
        <v>0</v>
      </c>
      <c r="T1295" s="28" t="s">
        <v>2616</v>
      </c>
      <c r="U1295" s="28" t="s">
        <v>2622</v>
      </c>
      <c r="V1295" s="26" t="s">
        <v>2626</v>
      </c>
      <c r="W1295" s="35" t="s">
        <v>2635</v>
      </c>
      <c r="X1295" s="36"/>
    </row>
    <row r="1296" spans="2:24" x14ac:dyDescent="0.2">
      <c r="B1296" s="10" t="str">
        <f>Calculations!A1273</f>
        <v>SW/119</v>
      </c>
      <c r="C1296" s="10" t="str">
        <f>Calculations!B1273</f>
        <v>Former Odsal Clinic 55 Odsal Road</v>
      </c>
      <c r="D1296" s="10" t="str">
        <f>Calculations!C1273</f>
        <v>Residential</v>
      </c>
      <c r="E1296" s="48">
        <f>Calculations!D1273</f>
        <v>0.205452</v>
      </c>
      <c r="F1296" s="48">
        <f>Calculations!H1273</f>
        <v>0.205452</v>
      </c>
      <c r="G1296" s="48">
        <f>Calculations!L1273</f>
        <v>100</v>
      </c>
      <c r="H1296" s="48">
        <f>Calculations!G1273</f>
        <v>0</v>
      </c>
      <c r="I1296" s="48">
        <f>Calculations!K1273</f>
        <v>0</v>
      </c>
      <c r="J1296" s="48">
        <f>Calculations!F1273</f>
        <v>0</v>
      </c>
      <c r="K1296" s="48">
        <f>Calculations!J1273</f>
        <v>0</v>
      </c>
      <c r="L1296" s="48">
        <f>Calculations!E1273</f>
        <v>0</v>
      </c>
      <c r="M1296" s="48">
        <f>Calculations!I1273</f>
        <v>0</v>
      </c>
      <c r="N1296" s="48">
        <f>Calculations!Q1273</f>
        <v>0</v>
      </c>
      <c r="O1296" s="48">
        <f>Calculations!V1273</f>
        <v>0</v>
      </c>
      <c r="P1296" s="48">
        <f>Calculations!O1273</f>
        <v>0</v>
      </c>
      <c r="Q1296" s="48">
        <f>Calculations!T1273</f>
        <v>0</v>
      </c>
      <c r="R1296" s="48">
        <f>Calculations!M1273</f>
        <v>0</v>
      </c>
      <c r="S1296" s="48">
        <f>Calculations!R1273</f>
        <v>0</v>
      </c>
      <c r="T1296" s="28" t="s">
        <v>2616</v>
      </c>
      <c r="U1296" s="28" t="s">
        <v>2622</v>
      </c>
      <c r="V1296" s="26" t="s">
        <v>2627</v>
      </c>
      <c r="W1296" s="35" t="s">
        <v>2631</v>
      </c>
      <c r="X1296" s="36"/>
    </row>
    <row r="1297" spans="2:24" x14ac:dyDescent="0.2">
      <c r="B1297" s="10" t="str">
        <f>Calculations!A1274</f>
        <v>SW/120</v>
      </c>
      <c r="C1297" s="10" t="str">
        <f>Calculations!B1274</f>
        <v>Ingleby Road</v>
      </c>
      <c r="D1297" s="10" t="str">
        <f>Calculations!C1274</f>
        <v>Residential</v>
      </c>
      <c r="E1297" s="48">
        <f>Calculations!D1274</f>
        <v>3.2533099999999999</v>
      </c>
      <c r="F1297" s="48">
        <f>Calculations!H1274</f>
        <v>3.0285024231559001</v>
      </c>
      <c r="G1297" s="48">
        <f>Calculations!L1274</f>
        <v>93.089881479351803</v>
      </c>
      <c r="H1297" s="48">
        <f>Calculations!G1274</f>
        <v>6.6284613642500004E-2</v>
      </c>
      <c r="I1297" s="48">
        <f>Calculations!K1274</f>
        <v>2.0374515076183952</v>
      </c>
      <c r="J1297" s="48">
        <f>Calculations!F1274</f>
        <v>3.3197295516600001E-2</v>
      </c>
      <c r="K1297" s="48">
        <f>Calculations!J1274</f>
        <v>1.0204159922233049</v>
      </c>
      <c r="L1297" s="48">
        <f>Calculations!E1274</f>
        <v>0.125325667685</v>
      </c>
      <c r="M1297" s="48">
        <f>Calculations!I1274</f>
        <v>3.8522510208065022</v>
      </c>
      <c r="N1297" s="48">
        <f>Calculations!Q1274</f>
        <v>0.19063092453890002</v>
      </c>
      <c r="O1297" s="48">
        <f>Calculations!V1274</f>
        <v>5.859599132541935</v>
      </c>
      <c r="P1297" s="48">
        <f>Calculations!O1274</f>
        <v>0.1126319621134</v>
      </c>
      <c r="Q1297" s="48">
        <f>Calculations!T1274</f>
        <v>3.4620728462212336</v>
      </c>
      <c r="R1297" s="48">
        <f>Calculations!M1274</f>
        <v>7.6885767081199999E-2</v>
      </c>
      <c r="S1297" s="48">
        <f>Calculations!R1274</f>
        <v>2.3633089709004058</v>
      </c>
      <c r="T1297" s="28" t="s">
        <v>2616</v>
      </c>
      <c r="U1297" s="28" t="s">
        <v>2622</v>
      </c>
      <c r="V1297" s="26" t="s">
        <v>2625</v>
      </c>
      <c r="W1297" s="35" t="s">
        <v>2630</v>
      </c>
      <c r="X1297" s="36"/>
    </row>
    <row r="1298" spans="2:24" x14ac:dyDescent="0.2">
      <c r="B1298" s="10" t="str">
        <f>Calculations!A1275</f>
        <v>SW/121</v>
      </c>
      <c r="C1298" s="10" t="str">
        <f>Calculations!B1275</f>
        <v>Princeroyd Way</v>
      </c>
      <c r="D1298" s="10" t="str">
        <f>Calculations!C1275</f>
        <v>Residential</v>
      </c>
      <c r="E1298" s="48">
        <f>Calculations!D1275</f>
        <v>2.0119600000000002</v>
      </c>
      <c r="F1298" s="48">
        <f>Calculations!H1275</f>
        <v>1.9147915018941002</v>
      </c>
      <c r="G1298" s="48">
        <f>Calculations!L1275</f>
        <v>95.170455769205148</v>
      </c>
      <c r="H1298" s="48">
        <f>Calculations!G1275</f>
        <v>5.5572209562E-2</v>
      </c>
      <c r="I1298" s="48">
        <f>Calculations!K1275</f>
        <v>2.7620931609972361</v>
      </c>
      <c r="J1298" s="48">
        <f>Calculations!F1275</f>
        <v>3.7624949167000001E-3</v>
      </c>
      <c r="K1298" s="48">
        <f>Calculations!J1275</f>
        <v>0.187006447280264</v>
      </c>
      <c r="L1298" s="48">
        <f>Calculations!E1275</f>
        <v>3.7833793627199998E-2</v>
      </c>
      <c r="M1298" s="48">
        <f>Calculations!I1275</f>
        <v>1.8804446225173459</v>
      </c>
      <c r="N1298" s="48">
        <f>Calculations!Q1275</f>
        <v>0.34328791601950004</v>
      </c>
      <c r="O1298" s="48">
        <f>Calculations!V1275</f>
        <v>17.062362871006382</v>
      </c>
      <c r="P1298" s="48">
        <f>Calculations!O1275</f>
        <v>0.11135347036650001</v>
      </c>
      <c r="Q1298" s="48">
        <f>Calculations!T1275</f>
        <v>5.5345767493638043</v>
      </c>
      <c r="R1298" s="48">
        <f>Calculations!M1275</f>
        <v>6.0338830709500003E-2</v>
      </c>
      <c r="S1298" s="48">
        <f>Calculations!R1275</f>
        <v>2.9990074707996182</v>
      </c>
      <c r="T1298" s="28" t="s">
        <v>2616</v>
      </c>
      <c r="U1298" s="28" t="s">
        <v>2622</v>
      </c>
      <c r="V1298" s="26" t="s">
        <v>2625</v>
      </c>
      <c r="W1298" s="35" t="s">
        <v>2630</v>
      </c>
      <c r="X1298" s="36"/>
    </row>
    <row r="1299" spans="2:24" x14ac:dyDescent="0.2">
      <c r="B1299" s="10" t="str">
        <f>Calculations!A1276</f>
        <v>SW/122</v>
      </c>
      <c r="C1299" s="10" t="str">
        <f>Calculations!B1276</f>
        <v>Church Street - Buttershaw</v>
      </c>
      <c r="D1299" s="10" t="str">
        <f>Calculations!C1276</f>
        <v>Residential</v>
      </c>
      <c r="E1299" s="48">
        <f>Calculations!D1276</f>
        <v>0.12836500000000001</v>
      </c>
      <c r="F1299" s="48">
        <f>Calculations!H1276</f>
        <v>0.12836500000000001</v>
      </c>
      <c r="G1299" s="48">
        <f>Calculations!L1276</f>
        <v>100</v>
      </c>
      <c r="H1299" s="48">
        <f>Calculations!G1276</f>
        <v>0</v>
      </c>
      <c r="I1299" s="48">
        <f>Calculations!K1276</f>
        <v>0</v>
      </c>
      <c r="J1299" s="48">
        <f>Calculations!F1276</f>
        <v>0</v>
      </c>
      <c r="K1299" s="48">
        <f>Calculations!J1276</f>
        <v>0</v>
      </c>
      <c r="L1299" s="48">
        <f>Calculations!E1276</f>
        <v>0</v>
      </c>
      <c r="M1299" s="48">
        <f>Calculations!I1276</f>
        <v>0</v>
      </c>
      <c r="N1299" s="48">
        <f>Calculations!Q1276</f>
        <v>0</v>
      </c>
      <c r="O1299" s="48">
        <f>Calculations!V1276</f>
        <v>0</v>
      </c>
      <c r="P1299" s="48">
        <f>Calculations!O1276</f>
        <v>0</v>
      </c>
      <c r="Q1299" s="48">
        <f>Calculations!T1276</f>
        <v>0</v>
      </c>
      <c r="R1299" s="48">
        <f>Calculations!M1276</f>
        <v>0</v>
      </c>
      <c r="S1299" s="48">
        <f>Calculations!R1276</f>
        <v>0</v>
      </c>
      <c r="T1299" s="28" t="s">
        <v>2616</v>
      </c>
      <c r="U1299" s="28" t="s">
        <v>2622</v>
      </c>
      <c r="V1299" s="26" t="s">
        <v>2627</v>
      </c>
      <c r="W1299" s="35" t="s">
        <v>2631</v>
      </c>
      <c r="X1299" s="36"/>
    </row>
    <row r="1300" spans="2:24" x14ac:dyDescent="0.2">
      <c r="B1300" s="10" t="str">
        <f>Calculations!A1277</f>
        <v>SW/123</v>
      </c>
      <c r="C1300" s="10" t="str">
        <f>Calculations!B1277</f>
        <v>246 - 248 Haycliffe Lane - Great Horton</v>
      </c>
      <c r="D1300" s="10" t="str">
        <f>Calculations!C1277</f>
        <v>Residential</v>
      </c>
      <c r="E1300" s="48">
        <f>Calculations!D1277</f>
        <v>0.13591500000000001</v>
      </c>
      <c r="F1300" s="48">
        <f>Calculations!H1277</f>
        <v>0.13591500000000001</v>
      </c>
      <c r="G1300" s="48">
        <f>Calculations!L1277</f>
        <v>100</v>
      </c>
      <c r="H1300" s="48">
        <f>Calculations!G1277</f>
        <v>0</v>
      </c>
      <c r="I1300" s="48">
        <f>Calculations!K1277</f>
        <v>0</v>
      </c>
      <c r="J1300" s="48">
        <f>Calculations!F1277</f>
        <v>0</v>
      </c>
      <c r="K1300" s="48">
        <f>Calculations!J1277</f>
        <v>0</v>
      </c>
      <c r="L1300" s="48">
        <f>Calculations!E1277</f>
        <v>0</v>
      </c>
      <c r="M1300" s="48">
        <f>Calculations!I1277</f>
        <v>0</v>
      </c>
      <c r="N1300" s="48">
        <f>Calculations!Q1277</f>
        <v>1.4527390950399999E-2</v>
      </c>
      <c r="O1300" s="48">
        <f>Calculations!V1277</f>
        <v>10.688585476511053</v>
      </c>
      <c r="P1300" s="48">
        <f>Calculations!O1277</f>
        <v>0</v>
      </c>
      <c r="Q1300" s="48">
        <f>Calculations!T1277</f>
        <v>0</v>
      </c>
      <c r="R1300" s="48">
        <f>Calculations!M1277</f>
        <v>0</v>
      </c>
      <c r="S1300" s="48">
        <f>Calculations!R1277</f>
        <v>0</v>
      </c>
      <c r="T1300" s="28" t="s">
        <v>2616</v>
      </c>
      <c r="U1300" s="28" t="s">
        <v>2622</v>
      </c>
      <c r="V1300" s="26" t="s">
        <v>2626</v>
      </c>
      <c r="W1300" s="35" t="s">
        <v>2635</v>
      </c>
      <c r="X1300" s="36"/>
    </row>
    <row r="1301" spans="2:24" x14ac:dyDescent="0.2">
      <c r="B1301" s="10" t="str">
        <f>Calculations!A1278</f>
        <v>SW/124</v>
      </c>
      <c r="C1301" s="10" t="str">
        <f>Calculations!B1278</f>
        <v>Land off Buckingham Crescent, Clayton</v>
      </c>
      <c r="D1301" s="10" t="str">
        <f>Calculations!C1278</f>
        <v>Residential</v>
      </c>
      <c r="E1301" s="48">
        <f>Calculations!D1278</f>
        <v>13.2303</v>
      </c>
      <c r="F1301" s="48">
        <f>Calculations!H1278</f>
        <v>13.2303</v>
      </c>
      <c r="G1301" s="48">
        <f>Calculations!L1278</f>
        <v>100</v>
      </c>
      <c r="H1301" s="48">
        <f>Calculations!G1278</f>
        <v>0</v>
      </c>
      <c r="I1301" s="48">
        <f>Calculations!K1278</f>
        <v>0</v>
      </c>
      <c r="J1301" s="48">
        <f>Calculations!F1278</f>
        <v>0</v>
      </c>
      <c r="K1301" s="48">
        <f>Calculations!J1278</f>
        <v>0</v>
      </c>
      <c r="L1301" s="48">
        <f>Calculations!E1278</f>
        <v>0</v>
      </c>
      <c r="M1301" s="48">
        <f>Calculations!I1278</f>
        <v>0</v>
      </c>
      <c r="N1301" s="48">
        <f>Calculations!Q1278</f>
        <v>8.7715256135160007E-3</v>
      </c>
      <c r="O1301" s="48">
        <f>Calculations!V1278</f>
        <v>6.6298765814199231E-2</v>
      </c>
      <c r="P1301" s="48">
        <f>Calculations!O1278</f>
        <v>1.5951123675859999E-3</v>
      </c>
      <c r="Q1301" s="48">
        <f>Calculations!T1278</f>
        <v>1.2056509433542702E-2</v>
      </c>
      <c r="R1301" s="48">
        <f>Calculations!M1278</f>
        <v>9.0694916156999999E-4</v>
      </c>
      <c r="S1301" s="48">
        <f>Calculations!R1278</f>
        <v>6.8550914308065578E-3</v>
      </c>
      <c r="T1301" s="28" t="s">
        <v>2616</v>
      </c>
      <c r="U1301" s="28" t="s">
        <v>2622</v>
      </c>
      <c r="V1301" s="26" t="s">
        <v>2626</v>
      </c>
      <c r="W1301" s="35" t="s">
        <v>2635</v>
      </c>
      <c r="X1301" s="36"/>
    </row>
    <row r="1302" spans="2:24" x14ac:dyDescent="0.2">
      <c r="B1302" s="10" t="str">
        <f>Calculations!A1279</f>
        <v>SW/126</v>
      </c>
      <c r="C1302" s="10" t="str">
        <f>Calculations!B1279</f>
        <v>Daily Court</v>
      </c>
      <c r="D1302" s="10" t="str">
        <f>Calculations!C1279</f>
        <v>Residential</v>
      </c>
      <c r="E1302" s="48">
        <f>Calculations!D1279</f>
        <v>0.62121899999999997</v>
      </c>
      <c r="F1302" s="48">
        <f>Calculations!H1279</f>
        <v>0.62121899999999997</v>
      </c>
      <c r="G1302" s="48">
        <f>Calculations!L1279</f>
        <v>100</v>
      </c>
      <c r="H1302" s="48">
        <f>Calculations!G1279</f>
        <v>0</v>
      </c>
      <c r="I1302" s="48">
        <f>Calculations!K1279</f>
        <v>0</v>
      </c>
      <c r="J1302" s="48">
        <f>Calculations!F1279</f>
        <v>0</v>
      </c>
      <c r="K1302" s="48">
        <f>Calculations!J1279</f>
        <v>0</v>
      </c>
      <c r="L1302" s="48">
        <f>Calculations!E1279</f>
        <v>0</v>
      </c>
      <c r="M1302" s="48">
        <f>Calculations!I1279</f>
        <v>0</v>
      </c>
      <c r="N1302" s="48">
        <f>Calculations!Q1279</f>
        <v>0.11654244752041999</v>
      </c>
      <c r="O1302" s="48">
        <f>Calculations!V1279</f>
        <v>18.760283816241937</v>
      </c>
      <c r="P1302" s="48">
        <f>Calculations!O1279</f>
        <v>3.1696887910019997E-2</v>
      </c>
      <c r="Q1302" s="48">
        <f>Calculations!T1279</f>
        <v>5.102369359279094</v>
      </c>
      <c r="R1302" s="48">
        <f>Calculations!M1279</f>
        <v>2.1999999999999999E-2</v>
      </c>
      <c r="S1302" s="48">
        <f>Calculations!R1279</f>
        <v>3.5414241998393479</v>
      </c>
      <c r="T1302" s="28" t="s">
        <v>2616</v>
      </c>
      <c r="U1302" s="28" t="s">
        <v>2622</v>
      </c>
      <c r="V1302" s="26" t="s">
        <v>2626</v>
      </c>
      <c r="W1302" s="35" t="s">
        <v>2635</v>
      </c>
      <c r="X1302" s="36"/>
    </row>
    <row r="1303" spans="2:24" x14ac:dyDescent="0.2">
      <c r="B1303" s="10" t="str">
        <f>Calculations!A1280</f>
        <v>SW/129</v>
      </c>
      <c r="C1303" s="10" t="str">
        <f>Calculations!B1280</f>
        <v>Cockin Lane Farm Clayton</v>
      </c>
      <c r="D1303" s="10" t="str">
        <f>Calculations!C1280</f>
        <v>Residential</v>
      </c>
      <c r="E1303" s="48">
        <f>Calculations!D1280</f>
        <v>0.44943100000000002</v>
      </c>
      <c r="F1303" s="48">
        <f>Calculations!H1280</f>
        <v>0.44943100000000002</v>
      </c>
      <c r="G1303" s="48">
        <f>Calculations!L1280</f>
        <v>100</v>
      </c>
      <c r="H1303" s="48">
        <f>Calculations!G1280</f>
        <v>0</v>
      </c>
      <c r="I1303" s="48">
        <f>Calculations!K1280</f>
        <v>0</v>
      </c>
      <c r="J1303" s="48">
        <f>Calculations!F1280</f>
        <v>0</v>
      </c>
      <c r="K1303" s="48">
        <f>Calculations!J1280</f>
        <v>0</v>
      </c>
      <c r="L1303" s="48">
        <f>Calculations!E1280</f>
        <v>0</v>
      </c>
      <c r="M1303" s="48">
        <f>Calculations!I1280</f>
        <v>0</v>
      </c>
      <c r="N1303" s="48">
        <f>Calculations!Q1280</f>
        <v>0</v>
      </c>
      <c r="O1303" s="48">
        <f>Calculations!V1280</f>
        <v>0</v>
      </c>
      <c r="P1303" s="48">
        <f>Calculations!O1280</f>
        <v>0</v>
      </c>
      <c r="Q1303" s="48">
        <f>Calculations!T1280</f>
        <v>0</v>
      </c>
      <c r="R1303" s="48">
        <f>Calculations!M1280</f>
        <v>0</v>
      </c>
      <c r="S1303" s="48">
        <f>Calculations!R1280</f>
        <v>0</v>
      </c>
      <c r="T1303" s="28" t="s">
        <v>2616</v>
      </c>
      <c r="U1303" s="28" t="s">
        <v>2622</v>
      </c>
      <c r="V1303" s="26" t="s">
        <v>2627</v>
      </c>
      <c r="W1303" s="35" t="s">
        <v>2631</v>
      </c>
      <c r="X1303" s="36"/>
    </row>
    <row r="1304" spans="2:24" x14ac:dyDescent="0.2">
      <c r="B1304" s="10" t="str">
        <f>Calculations!A1281</f>
        <v>SW/130</v>
      </c>
      <c r="C1304" s="10" t="str">
        <f>Calculations!B1281</f>
        <v>Little Horton Lane</v>
      </c>
      <c r="D1304" s="10" t="str">
        <f>Calculations!C1281</f>
        <v>Residential</v>
      </c>
      <c r="E1304" s="48">
        <f>Calculations!D1281</f>
        <v>0.150197</v>
      </c>
      <c r="F1304" s="48">
        <f>Calculations!H1281</f>
        <v>0.150197</v>
      </c>
      <c r="G1304" s="48">
        <f>Calculations!L1281</f>
        <v>100</v>
      </c>
      <c r="H1304" s="48">
        <f>Calculations!G1281</f>
        <v>0</v>
      </c>
      <c r="I1304" s="48">
        <f>Calculations!K1281</f>
        <v>0</v>
      </c>
      <c r="J1304" s="48">
        <f>Calculations!F1281</f>
        <v>0</v>
      </c>
      <c r="K1304" s="48">
        <f>Calculations!J1281</f>
        <v>0</v>
      </c>
      <c r="L1304" s="48">
        <f>Calculations!E1281</f>
        <v>0</v>
      </c>
      <c r="M1304" s="48">
        <f>Calculations!I1281</f>
        <v>0</v>
      </c>
      <c r="N1304" s="48">
        <f>Calculations!Q1281</f>
        <v>1.04084027967E-4</v>
      </c>
      <c r="O1304" s="48">
        <f>Calculations!V1281</f>
        <v>6.9298340157925936E-2</v>
      </c>
      <c r="P1304" s="48">
        <f>Calculations!O1281</f>
        <v>0</v>
      </c>
      <c r="Q1304" s="48">
        <f>Calculations!T1281</f>
        <v>0</v>
      </c>
      <c r="R1304" s="48">
        <f>Calculations!M1281</f>
        <v>0</v>
      </c>
      <c r="S1304" s="48">
        <f>Calculations!R1281</f>
        <v>0</v>
      </c>
      <c r="T1304" s="28" t="s">
        <v>2616</v>
      </c>
      <c r="U1304" s="28" t="s">
        <v>2622</v>
      </c>
      <c r="V1304" s="26" t="s">
        <v>2626</v>
      </c>
      <c r="W1304" s="35" t="s">
        <v>2635</v>
      </c>
      <c r="X1304" s="36"/>
    </row>
    <row r="1305" spans="2:24" ht="25.5" x14ac:dyDescent="0.2">
      <c r="B1305" s="10" t="str">
        <f>Calculations!A1282</f>
        <v>SW/131</v>
      </c>
      <c r="C1305" s="10" t="str">
        <f>Calculations!B1282</f>
        <v>Sawrey Place</v>
      </c>
      <c r="D1305" s="10" t="str">
        <f>Calculations!C1282</f>
        <v>Residential</v>
      </c>
      <c r="E1305" s="48">
        <f>Calculations!D1282</f>
        <v>9.2309799999999997E-2</v>
      </c>
      <c r="F1305" s="48">
        <f>Calculations!H1282</f>
        <v>9.2309799999999997E-2</v>
      </c>
      <c r="G1305" s="48">
        <f>Calculations!L1282</f>
        <v>100</v>
      </c>
      <c r="H1305" s="48">
        <f>Calculations!G1282</f>
        <v>0</v>
      </c>
      <c r="I1305" s="48">
        <f>Calculations!K1282</f>
        <v>0</v>
      </c>
      <c r="J1305" s="48">
        <f>Calculations!F1282</f>
        <v>0</v>
      </c>
      <c r="K1305" s="48">
        <f>Calculations!J1282</f>
        <v>0</v>
      </c>
      <c r="L1305" s="48">
        <f>Calculations!E1282</f>
        <v>0</v>
      </c>
      <c r="M1305" s="48">
        <f>Calculations!I1282</f>
        <v>0</v>
      </c>
      <c r="N1305" s="48">
        <f>Calculations!Q1282</f>
        <v>5.9046738730800005E-2</v>
      </c>
      <c r="O1305" s="48">
        <f>Calculations!V1282</f>
        <v>63.965839738359321</v>
      </c>
      <c r="P1305" s="48">
        <f>Calculations!O1282</f>
        <v>1.2773524142E-2</v>
      </c>
      <c r="Q1305" s="48">
        <f>Calculations!T1282</f>
        <v>13.837668527068633</v>
      </c>
      <c r="R1305" s="48">
        <f>Calculations!M1282</f>
        <v>0</v>
      </c>
      <c r="S1305" s="48">
        <f>Calculations!R1282</f>
        <v>0</v>
      </c>
      <c r="T1305" s="28" t="s">
        <v>2615</v>
      </c>
      <c r="U1305" s="28" t="s">
        <v>2622</v>
      </c>
      <c r="V1305" s="26" t="s">
        <v>2623</v>
      </c>
      <c r="W1305" s="35" t="s">
        <v>2632</v>
      </c>
      <c r="X1305" s="36"/>
    </row>
    <row r="1306" spans="2:24" x14ac:dyDescent="0.2">
      <c r="B1306" s="10" t="str">
        <f>Calculations!A1283</f>
        <v>SW/132</v>
      </c>
      <c r="C1306" s="10" t="str">
        <f>Calculations!B1283</f>
        <v>Brackenbeck Road</v>
      </c>
      <c r="D1306" s="10" t="str">
        <f>Calculations!C1283</f>
        <v>Residential</v>
      </c>
      <c r="E1306" s="48">
        <f>Calculations!D1283</f>
        <v>0.78173800000000004</v>
      </c>
      <c r="F1306" s="48">
        <f>Calculations!H1283</f>
        <v>0.78173800000000004</v>
      </c>
      <c r="G1306" s="48">
        <f>Calculations!L1283</f>
        <v>100</v>
      </c>
      <c r="H1306" s="48">
        <f>Calculations!G1283</f>
        <v>0</v>
      </c>
      <c r="I1306" s="48">
        <f>Calculations!K1283</f>
        <v>0</v>
      </c>
      <c r="J1306" s="48">
        <f>Calculations!F1283</f>
        <v>0</v>
      </c>
      <c r="K1306" s="48">
        <f>Calculations!J1283</f>
        <v>0</v>
      </c>
      <c r="L1306" s="48">
        <f>Calculations!E1283</f>
        <v>0</v>
      </c>
      <c r="M1306" s="48">
        <f>Calculations!I1283</f>
        <v>0</v>
      </c>
      <c r="N1306" s="48">
        <f>Calculations!Q1283</f>
        <v>4.9114951061390001E-2</v>
      </c>
      <c r="O1306" s="48">
        <f>Calculations!V1283</f>
        <v>6.2827892543780655</v>
      </c>
      <c r="P1306" s="48">
        <f>Calculations!O1283</f>
        <v>3.062817122059E-2</v>
      </c>
      <c r="Q1306" s="48">
        <f>Calculations!T1283</f>
        <v>3.9179586025740081</v>
      </c>
      <c r="R1306" s="48">
        <f>Calculations!M1283</f>
        <v>2.5662288018299999E-2</v>
      </c>
      <c r="S1306" s="48">
        <f>Calculations!R1283</f>
        <v>3.2827223466557842</v>
      </c>
      <c r="T1306" s="28" t="s">
        <v>2616</v>
      </c>
      <c r="U1306" s="28" t="s">
        <v>2622</v>
      </c>
      <c r="V1306" s="26" t="s">
        <v>2626</v>
      </c>
      <c r="W1306" s="35" t="s">
        <v>2635</v>
      </c>
      <c r="X1306" s="36"/>
    </row>
    <row r="1307" spans="2:24" x14ac:dyDescent="0.2">
      <c r="B1307" s="10" t="str">
        <f>Calculations!A1284</f>
        <v>SW/133</v>
      </c>
      <c r="C1307" s="10" t="str">
        <f>Calculations!B1284</f>
        <v>Holroyd Hill Wibsey</v>
      </c>
      <c r="D1307" s="10" t="str">
        <f>Calculations!C1284</f>
        <v>Residential</v>
      </c>
      <c r="E1307" s="48">
        <f>Calculations!D1284</f>
        <v>0.16605700000000001</v>
      </c>
      <c r="F1307" s="48">
        <f>Calculations!H1284</f>
        <v>0.16605700000000001</v>
      </c>
      <c r="G1307" s="48">
        <f>Calculations!L1284</f>
        <v>100</v>
      </c>
      <c r="H1307" s="48">
        <f>Calculations!G1284</f>
        <v>0</v>
      </c>
      <c r="I1307" s="48">
        <f>Calculations!K1284</f>
        <v>0</v>
      </c>
      <c r="J1307" s="48">
        <f>Calculations!F1284</f>
        <v>0</v>
      </c>
      <c r="K1307" s="48">
        <f>Calculations!J1284</f>
        <v>0</v>
      </c>
      <c r="L1307" s="48">
        <f>Calculations!E1284</f>
        <v>0</v>
      </c>
      <c r="M1307" s="48">
        <f>Calculations!I1284</f>
        <v>0</v>
      </c>
      <c r="N1307" s="48">
        <f>Calculations!Q1284</f>
        <v>0</v>
      </c>
      <c r="O1307" s="48">
        <f>Calculations!V1284</f>
        <v>0</v>
      </c>
      <c r="P1307" s="48">
        <f>Calculations!O1284</f>
        <v>0</v>
      </c>
      <c r="Q1307" s="48">
        <f>Calculations!T1284</f>
        <v>0</v>
      </c>
      <c r="R1307" s="48">
        <f>Calculations!M1284</f>
        <v>0</v>
      </c>
      <c r="S1307" s="48">
        <f>Calculations!R1284</f>
        <v>0</v>
      </c>
      <c r="T1307" s="28" t="s">
        <v>2616</v>
      </c>
      <c r="U1307" s="28" t="s">
        <v>2622</v>
      </c>
      <c r="V1307" s="26" t="s">
        <v>2627</v>
      </c>
      <c r="W1307" s="35" t="s">
        <v>2631</v>
      </c>
      <c r="X1307" s="36"/>
    </row>
    <row r="1308" spans="2:24" x14ac:dyDescent="0.2">
      <c r="B1308" s="10" t="str">
        <f>Calculations!A1285</f>
        <v>SW/134</v>
      </c>
      <c r="C1308" s="10" t="str">
        <f>Calculations!B1285</f>
        <v>Meadway, Wibsey</v>
      </c>
      <c r="D1308" s="10" t="str">
        <f>Calculations!C1285</f>
        <v>Residential</v>
      </c>
      <c r="E1308" s="48">
        <f>Calculations!D1285</f>
        <v>0.18745800000000001</v>
      </c>
      <c r="F1308" s="48">
        <f>Calculations!H1285</f>
        <v>0.18745800000000001</v>
      </c>
      <c r="G1308" s="48">
        <f>Calculations!L1285</f>
        <v>100</v>
      </c>
      <c r="H1308" s="48">
        <f>Calculations!G1285</f>
        <v>0</v>
      </c>
      <c r="I1308" s="48">
        <f>Calculations!K1285</f>
        <v>0</v>
      </c>
      <c r="J1308" s="48">
        <f>Calculations!F1285</f>
        <v>0</v>
      </c>
      <c r="K1308" s="48">
        <f>Calculations!J1285</f>
        <v>0</v>
      </c>
      <c r="L1308" s="48">
        <f>Calculations!E1285</f>
        <v>0</v>
      </c>
      <c r="M1308" s="48">
        <f>Calculations!I1285</f>
        <v>0</v>
      </c>
      <c r="N1308" s="48">
        <f>Calculations!Q1285</f>
        <v>5.2056852080370006E-3</v>
      </c>
      <c r="O1308" s="48">
        <f>Calculations!V1285</f>
        <v>2.7769874894840445</v>
      </c>
      <c r="P1308" s="48">
        <f>Calculations!O1285</f>
        <v>1.0352511604970001E-3</v>
      </c>
      <c r="Q1308" s="48">
        <f>Calculations!T1285</f>
        <v>0.55225765798045434</v>
      </c>
      <c r="R1308" s="48">
        <f>Calculations!M1285</f>
        <v>4.2050766165100003E-4</v>
      </c>
      <c r="S1308" s="48">
        <f>Calculations!R1285</f>
        <v>0.2243210007847091</v>
      </c>
      <c r="T1308" s="28" t="s">
        <v>2616</v>
      </c>
      <c r="U1308" s="28" t="s">
        <v>2622</v>
      </c>
      <c r="V1308" s="26" t="s">
        <v>2626</v>
      </c>
      <c r="W1308" s="35" t="s">
        <v>2635</v>
      </c>
      <c r="X1308" s="36"/>
    </row>
    <row r="1309" spans="2:24" x14ac:dyDescent="0.2">
      <c r="B1309" s="10" t="str">
        <f>Calculations!A1286</f>
        <v>SW/136</v>
      </c>
      <c r="C1309" s="10" t="str">
        <f>Calculations!B1286</f>
        <v>Roy Road, Buttershaw</v>
      </c>
      <c r="D1309" s="10" t="str">
        <f>Calculations!C1286</f>
        <v>Residential</v>
      </c>
      <c r="E1309" s="48">
        <f>Calculations!D1286</f>
        <v>0.14693400000000001</v>
      </c>
      <c r="F1309" s="48">
        <f>Calculations!H1286</f>
        <v>0.14693400000000001</v>
      </c>
      <c r="G1309" s="48">
        <f>Calculations!L1286</f>
        <v>100</v>
      </c>
      <c r="H1309" s="48">
        <f>Calculations!G1286</f>
        <v>0</v>
      </c>
      <c r="I1309" s="48">
        <f>Calculations!K1286</f>
        <v>0</v>
      </c>
      <c r="J1309" s="48">
        <f>Calculations!F1286</f>
        <v>0</v>
      </c>
      <c r="K1309" s="48">
        <f>Calculations!J1286</f>
        <v>0</v>
      </c>
      <c r="L1309" s="48">
        <f>Calculations!E1286</f>
        <v>0</v>
      </c>
      <c r="M1309" s="48">
        <f>Calculations!I1286</f>
        <v>0</v>
      </c>
      <c r="N1309" s="48">
        <f>Calculations!Q1286</f>
        <v>0</v>
      </c>
      <c r="O1309" s="48">
        <f>Calculations!V1286</f>
        <v>0</v>
      </c>
      <c r="P1309" s="48">
        <f>Calculations!O1286</f>
        <v>0</v>
      </c>
      <c r="Q1309" s="48">
        <f>Calculations!T1286</f>
        <v>0</v>
      </c>
      <c r="R1309" s="48">
        <f>Calculations!M1286</f>
        <v>0</v>
      </c>
      <c r="S1309" s="48">
        <f>Calculations!R1286</f>
        <v>0</v>
      </c>
      <c r="T1309" s="28" t="s">
        <v>2616</v>
      </c>
      <c r="U1309" s="28" t="s">
        <v>2622</v>
      </c>
      <c r="V1309" s="26" t="s">
        <v>2627</v>
      </c>
      <c r="W1309" s="35" t="s">
        <v>2631</v>
      </c>
      <c r="X1309" s="36"/>
    </row>
    <row r="1310" spans="2:24" x14ac:dyDescent="0.2">
      <c r="B1310" s="10" t="str">
        <f>Calculations!A1287</f>
        <v>SW/137</v>
      </c>
      <c r="C1310" s="10" t="str">
        <f>Calculations!B1287</f>
        <v>Little Horton Lane</v>
      </c>
      <c r="D1310" s="10" t="str">
        <f>Calculations!C1287</f>
        <v>Residential</v>
      </c>
      <c r="E1310" s="48">
        <f>Calculations!D1287</f>
        <v>0.104881</v>
      </c>
      <c r="F1310" s="48">
        <f>Calculations!H1287</f>
        <v>0.104881</v>
      </c>
      <c r="G1310" s="48">
        <f>Calculations!L1287</f>
        <v>100</v>
      </c>
      <c r="H1310" s="48">
        <f>Calculations!G1287</f>
        <v>0</v>
      </c>
      <c r="I1310" s="48">
        <f>Calculations!K1287</f>
        <v>0</v>
      </c>
      <c r="J1310" s="48">
        <f>Calculations!F1287</f>
        <v>0</v>
      </c>
      <c r="K1310" s="48">
        <f>Calculations!J1287</f>
        <v>0</v>
      </c>
      <c r="L1310" s="48">
        <f>Calculations!E1287</f>
        <v>0</v>
      </c>
      <c r="M1310" s="48">
        <f>Calculations!I1287</f>
        <v>0</v>
      </c>
      <c r="N1310" s="48">
        <f>Calculations!Q1287</f>
        <v>0</v>
      </c>
      <c r="O1310" s="48">
        <f>Calculations!V1287</f>
        <v>0</v>
      </c>
      <c r="P1310" s="48">
        <f>Calculations!O1287</f>
        <v>0</v>
      </c>
      <c r="Q1310" s="48">
        <f>Calculations!T1287</f>
        <v>0</v>
      </c>
      <c r="R1310" s="48">
        <f>Calculations!M1287</f>
        <v>0</v>
      </c>
      <c r="S1310" s="48">
        <f>Calculations!R1287</f>
        <v>0</v>
      </c>
      <c r="T1310" s="28" t="s">
        <v>2616</v>
      </c>
      <c r="U1310" s="28" t="s">
        <v>2622</v>
      </c>
      <c r="V1310" s="26" t="s">
        <v>2627</v>
      </c>
      <c r="W1310" s="35" t="s">
        <v>2631</v>
      </c>
      <c r="X1310" s="36"/>
    </row>
    <row r="1311" spans="2:24" x14ac:dyDescent="0.2">
      <c r="B1311" s="10" t="str">
        <f>Calculations!A1288</f>
        <v>SW/138</v>
      </c>
      <c r="C1311" s="10" t="str">
        <f>Calculations!B1288</f>
        <v>New House Lane, Clayton Heights</v>
      </c>
      <c r="D1311" s="10" t="str">
        <f>Calculations!C1288</f>
        <v>Residential</v>
      </c>
      <c r="E1311" s="48">
        <f>Calculations!D1288</f>
        <v>1.87114</v>
      </c>
      <c r="F1311" s="48">
        <f>Calculations!H1288</f>
        <v>1.87114</v>
      </c>
      <c r="G1311" s="48">
        <f>Calculations!L1288</f>
        <v>100</v>
      </c>
      <c r="H1311" s="48">
        <f>Calculations!G1288</f>
        <v>0</v>
      </c>
      <c r="I1311" s="48">
        <f>Calculations!K1288</f>
        <v>0</v>
      </c>
      <c r="J1311" s="48">
        <f>Calculations!F1288</f>
        <v>0</v>
      </c>
      <c r="K1311" s="48">
        <f>Calculations!J1288</f>
        <v>0</v>
      </c>
      <c r="L1311" s="48">
        <f>Calculations!E1288</f>
        <v>0</v>
      </c>
      <c r="M1311" s="48">
        <f>Calculations!I1288</f>
        <v>0</v>
      </c>
      <c r="N1311" s="48">
        <f>Calculations!Q1288</f>
        <v>0</v>
      </c>
      <c r="O1311" s="48">
        <f>Calculations!V1288</f>
        <v>0</v>
      </c>
      <c r="P1311" s="48">
        <f>Calculations!O1288</f>
        <v>0</v>
      </c>
      <c r="Q1311" s="48">
        <f>Calculations!T1288</f>
        <v>0</v>
      </c>
      <c r="R1311" s="48">
        <f>Calculations!M1288</f>
        <v>0</v>
      </c>
      <c r="S1311" s="48">
        <f>Calculations!R1288</f>
        <v>0</v>
      </c>
      <c r="T1311" s="28" t="s">
        <v>2616</v>
      </c>
      <c r="U1311" s="28" t="s">
        <v>2622</v>
      </c>
      <c r="V1311" s="26" t="s">
        <v>2626</v>
      </c>
      <c r="W1311" s="35" t="s">
        <v>2635</v>
      </c>
      <c r="X1311" s="36"/>
    </row>
    <row r="1312" spans="2:24" x14ac:dyDescent="0.2">
      <c r="B1312" s="10" t="str">
        <f>Calculations!A1289</f>
        <v>SW/139</v>
      </c>
      <c r="C1312" s="10" t="str">
        <f>Calculations!B1289</f>
        <v>All Saints Road</v>
      </c>
      <c r="D1312" s="10" t="str">
        <f>Calculations!C1289</f>
        <v>Residential</v>
      </c>
      <c r="E1312" s="48">
        <f>Calculations!D1289</f>
        <v>1.3386</v>
      </c>
      <c r="F1312" s="48">
        <f>Calculations!H1289</f>
        <v>0.69541655898100996</v>
      </c>
      <c r="G1312" s="48">
        <f>Calculations!L1289</f>
        <v>51.95103533400642</v>
      </c>
      <c r="H1312" s="48">
        <f>Calculations!G1289</f>
        <v>6.0077952639899998E-3</v>
      </c>
      <c r="I1312" s="48">
        <f>Calculations!K1289</f>
        <v>0.44881183803899594</v>
      </c>
      <c r="J1312" s="48">
        <f>Calculations!F1289</f>
        <v>0.102897129733</v>
      </c>
      <c r="K1312" s="48">
        <f>Calculations!J1289</f>
        <v>7.6869213904825946</v>
      </c>
      <c r="L1312" s="48">
        <f>Calculations!E1289</f>
        <v>0.53427851602200005</v>
      </c>
      <c r="M1312" s="48">
        <f>Calculations!I1289</f>
        <v>39.913231437471993</v>
      </c>
      <c r="N1312" s="48">
        <f>Calculations!Q1289</f>
        <v>0.33548938527799999</v>
      </c>
      <c r="O1312" s="48">
        <f>Calculations!V1289</f>
        <v>25.06270620633498</v>
      </c>
      <c r="P1312" s="48">
        <f>Calculations!O1289</f>
        <v>0</v>
      </c>
      <c r="Q1312" s="48">
        <f>Calculations!T1289</f>
        <v>0</v>
      </c>
      <c r="R1312" s="48">
        <f>Calculations!M1289</f>
        <v>0</v>
      </c>
      <c r="S1312" s="48">
        <f>Calculations!R1289</f>
        <v>0</v>
      </c>
      <c r="T1312" s="28" t="s">
        <v>2616</v>
      </c>
      <c r="U1312" s="28" t="s">
        <v>2622</v>
      </c>
      <c r="V1312" s="26" t="s">
        <v>2623</v>
      </c>
      <c r="W1312" s="35" t="s">
        <v>2633</v>
      </c>
      <c r="X1312" s="36"/>
    </row>
    <row r="1313" spans="2:24" x14ac:dyDescent="0.2">
      <c r="B1313" s="10" t="str">
        <f>Calculations!A1290</f>
        <v>SW/140</v>
      </c>
      <c r="C1313" s="10" t="str">
        <f>Calculations!B1290</f>
        <v>The Prince of Wales Inn, 244 Bowling Old Lane</v>
      </c>
      <c r="D1313" s="10" t="str">
        <f>Calculations!C1290</f>
        <v>Residential</v>
      </c>
      <c r="E1313" s="48">
        <f>Calculations!D1290</f>
        <v>7.83494E-2</v>
      </c>
      <c r="F1313" s="48">
        <f>Calculations!H1290</f>
        <v>7.83494E-2</v>
      </c>
      <c r="G1313" s="48">
        <f>Calculations!L1290</f>
        <v>100</v>
      </c>
      <c r="H1313" s="48">
        <f>Calculations!G1290</f>
        <v>0</v>
      </c>
      <c r="I1313" s="48">
        <f>Calculations!K1290</f>
        <v>0</v>
      </c>
      <c r="J1313" s="48">
        <f>Calculations!F1290</f>
        <v>0</v>
      </c>
      <c r="K1313" s="48">
        <f>Calculations!J1290</f>
        <v>0</v>
      </c>
      <c r="L1313" s="48">
        <f>Calculations!E1290</f>
        <v>0</v>
      </c>
      <c r="M1313" s="48">
        <f>Calculations!I1290</f>
        <v>0</v>
      </c>
      <c r="N1313" s="48">
        <f>Calculations!Q1290</f>
        <v>1.4339822996899999E-4</v>
      </c>
      <c r="O1313" s="48">
        <f>Calculations!V1290</f>
        <v>0.18302403077624077</v>
      </c>
      <c r="P1313" s="48">
        <f>Calculations!O1290</f>
        <v>0</v>
      </c>
      <c r="Q1313" s="48">
        <f>Calculations!T1290</f>
        <v>0</v>
      </c>
      <c r="R1313" s="48">
        <f>Calculations!M1290</f>
        <v>0</v>
      </c>
      <c r="S1313" s="48">
        <f>Calculations!R1290</f>
        <v>0</v>
      </c>
      <c r="T1313" s="28" t="s">
        <v>2616</v>
      </c>
      <c r="U1313" s="28" t="s">
        <v>2622</v>
      </c>
      <c r="V1313" s="26" t="s">
        <v>2626</v>
      </c>
      <c r="W1313" s="35" t="s">
        <v>2635</v>
      </c>
      <c r="X1313" s="36"/>
    </row>
    <row r="1314" spans="2:24" x14ac:dyDescent="0.2">
      <c r="B1314" s="10" t="str">
        <f>Calculations!A1291</f>
        <v>SW/141</v>
      </c>
      <c r="C1314" s="10" t="str">
        <f>Calculations!B1291</f>
        <v>Hastings Street/Broadway Avenue</v>
      </c>
      <c r="D1314" s="10" t="str">
        <f>Calculations!C1291</f>
        <v>Residential</v>
      </c>
      <c r="E1314" s="48">
        <f>Calculations!D1291</f>
        <v>5.2979999999999999E-2</v>
      </c>
      <c r="F1314" s="48">
        <f>Calculations!H1291</f>
        <v>5.2979999999999999E-2</v>
      </c>
      <c r="G1314" s="48">
        <f>Calculations!L1291</f>
        <v>100</v>
      </c>
      <c r="H1314" s="48">
        <f>Calculations!G1291</f>
        <v>0</v>
      </c>
      <c r="I1314" s="48">
        <f>Calculations!K1291</f>
        <v>0</v>
      </c>
      <c r="J1314" s="48">
        <f>Calculations!F1291</f>
        <v>0</v>
      </c>
      <c r="K1314" s="48">
        <f>Calculations!J1291</f>
        <v>0</v>
      </c>
      <c r="L1314" s="48">
        <f>Calculations!E1291</f>
        <v>0</v>
      </c>
      <c r="M1314" s="48">
        <f>Calculations!I1291</f>
        <v>0</v>
      </c>
      <c r="N1314" s="48">
        <f>Calculations!Q1291</f>
        <v>1.92325892473E-3</v>
      </c>
      <c r="O1314" s="48">
        <f>Calculations!V1291</f>
        <v>3.6301602958286145</v>
      </c>
      <c r="P1314" s="48">
        <f>Calculations!O1291</f>
        <v>0</v>
      </c>
      <c r="Q1314" s="48">
        <f>Calculations!T1291</f>
        <v>0</v>
      </c>
      <c r="R1314" s="48">
        <f>Calculations!M1291</f>
        <v>0</v>
      </c>
      <c r="S1314" s="48">
        <f>Calculations!R1291</f>
        <v>0</v>
      </c>
      <c r="T1314" s="28" t="s">
        <v>2616</v>
      </c>
      <c r="U1314" s="28" t="s">
        <v>2622</v>
      </c>
      <c r="V1314" s="26" t="s">
        <v>2626</v>
      </c>
      <c r="W1314" s="35" t="s">
        <v>2635</v>
      </c>
      <c r="X1314" s="36"/>
    </row>
    <row r="1315" spans="2:24" x14ac:dyDescent="0.2">
      <c r="B1315" s="10" t="str">
        <f>Calculations!A1292</f>
        <v>SW/142</v>
      </c>
      <c r="C1315" s="10" t="str">
        <f>Calculations!B1292</f>
        <v>Highgate Road, Clayton Heights</v>
      </c>
      <c r="D1315" s="10" t="str">
        <f>Calculations!C1292</f>
        <v>Residential</v>
      </c>
      <c r="E1315" s="48">
        <f>Calculations!D1292</f>
        <v>0.402175</v>
      </c>
      <c r="F1315" s="48">
        <f>Calculations!H1292</f>
        <v>0.402175</v>
      </c>
      <c r="G1315" s="48">
        <f>Calculations!L1292</f>
        <v>100</v>
      </c>
      <c r="H1315" s="48">
        <f>Calculations!G1292</f>
        <v>0</v>
      </c>
      <c r="I1315" s="48">
        <f>Calculations!K1292</f>
        <v>0</v>
      </c>
      <c r="J1315" s="48">
        <f>Calculations!F1292</f>
        <v>0</v>
      </c>
      <c r="K1315" s="48">
        <f>Calculations!J1292</f>
        <v>0</v>
      </c>
      <c r="L1315" s="48">
        <f>Calculations!E1292</f>
        <v>0</v>
      </c>
      <c r="M1315" s="48">
        <f>Calculations!I1292</f>
        <v>0</v>
      </c>
      <c r="N1315" s="48">
        <f>Calculations!Q1292</f>
        <v>0</v>
      </c>
      <c r="O1315" s="48">
        <f>Calculations!V1292</f>
        <v>0</v>
      </c>
      <c r="P1315" s="48">
        <f>Calculations!O1292</f>
        <v>0</v>
      </c>
      <c r="Q1315" s="48">
        <f>Calculations!T1292</f>
        <v>0</v>
      </c>
      <c r="R1315" s="48">
        <f>Calculations!M1292</f>
        <v>0</v>
      </c>
      <c r="S1315" s="48">
        <f>Calculations!R1292</f>
        <v>0</v>
      </c>
      <c r="T1315" s="28" t="s">
        <v>2616</v>
      </c>
      <c r="U1315" s="28" t="s">
        <v>2622</v>
      </c>
      <c r="V1315" s="26" t="s">
        <v>2627</v>
      </c>
      <c r="W1315" s="35" t="s">
        <v>2631</v>
      </c>
      <c r="X1315" s="36"/>
    </row>
    <row r="1316" spans="2:24" x14ac:dyDescent="0.2">
      <c r="B1316" s="10" t="str">
        <f>Calculations!A1293</f>
        <v>SW/143</v>
      </c>
      <c r="C1316" s="10" t="str">
        <f>Calculations!B1293</f>
        <v>Poplar Grove, Buttershaw</v>
      </c>
      <c r="D1316" s="10" t="str">
        <f>Calculations!C1293</f>
        <v>Residential</v>
      </c>
      <c r="E1316" s="48">
        <f>Calculations!D1293</f>
        <v>0.31584099999999998</v>
      </c>
      <c r="F1316" s="48">
        <f>Calculations!H1293</f>
        <v>0.31584099999999998</v>
      </c>
      <c r="G1316" s="48">
        <f>Calculations!L1293</f>
        <v>100</v>
      </c>
      <c r="H1316" s="48">
        <f>Calculations!G1293</f>
        <v>0</v>
      </c>
      <c r="I1316" s="48">
        <f>Calculations!K1293</f>
        <v>0</v>
      </c>
      <c r="J1316" s="48">
        <f>Calculations!F1293</f>
        <v>0</v>
      </c>
      <c r="K1316" s="48">
        <f>Calculations!J1293</f>
        <v>0</v>
      </c>
      <c r="L1316" s="48">
        <f>Calculations!E1293</f>
        <v>0</v>
      </c>
      <c r="M1316" s="48">
        <f>Calculations!I1293</f>
        <v>0</v>
      </c>
      <c r="N1316" s="48">
        <f>Calculations!Q1293</f>
        <v>5.95376140913E-3</v>
      </c>
      <c r="O1316" s="48">
        <f>Calculations!V1293</f>
        <v>1.8850502021998412</v>
      </c>
      <c r="P1316" s="48">
        <f>Calculations!O1293</f>
        <v>0</v>
      </c>
      <c r="Q1316" s="48">
        <f>Calculations!T1293</f>
        <v>0</v>
      </c>
      <c r="R1316" s="48">
        <f>Calculations!M1293</f>
        <v>0</v>
      </c>
      <c r="S1316" s="48">
        <f>Calculations!R1293</f>
        <v>0</v>
      </c>
      <c r="T1316" s="28" t="s">
        <v>2616</v>
      </c>
      <c r="U1316" s="28" t="s">
        <v>2622</v>
      </c>
      <c r="V1316" s="26" t="s">
        <v>2626</v>
      </c>
      <c r="W1316" s="35" t="s">
        <v>2635</v>
      </c>
      <c r="X1316" s="36"/>
    </row>
    <row r="1317" spans="2:24" x14ac:dyDescent="0.2">
      <c r="B1317" s="10" t="str">
        <f>Calculations!A1294</f>
        <v>SW/144</v>
      </c>
      <c r="C1317" s="10" t="str">
        <f>Calculations!B1294</f>
        <v>Faxfleet Street/ Carr Street</v>
      </c>
      <c r="D1317" s="10" t="str">
        <f>Calculations!C1294</f>
        <v>Residential</v>
      </c>
      <c r="E1317" s="48">
        <f>Calculations!D1294</f>
        <v>8.5317100000000007E-2</v>
      </c>
      <c r="F1317" s="48">
        <f>Calculations!H1294</f>
        <v>8.5317100000000007E-2</v>
      </c>
      <c r="G1317" s="48">
        <f>Calculations!L1294</f>
        <v>100</v>
      </c>
      <c r="H1317" s="48">
        <f>Calculations!G1294</f>
        <v>0</v>
      </c>
      <c r="I1317" s="48">
        <f>Calculations!K1294</f>
        <v>0</v>
      </c>
      <c r="J1317" s="48">
        <f>Calculations!F1294</f>
        <v>0</v>
      </c>
      <c r="K1317" s="48">
        <f>Calculations!J1294</f>
        <v>0</v>
      </c>
      <c r="L1317" s="48">
        <f>Calculations!E1294</f>
        <v>0</v>
      </c>
      <c r="M1317" s="48">
        <f>Calculations!I1294</f>
        <v>0</v>
      </c>
      <c r="N1317" s="48">
        <f>Calculations!Q1294</f>
        <v>3.1221970041699999E-5</v>
      </c>
      <c r="O1317" s="48">
        <f>Calculations!V1294</f>
        <v>3.6595207809102741E-2</v>
      </c>
      <c r="P1317" s="48">
        <f>Calculations!O1294</f>
        <v>0</v>
      </c>
      <c r="Q1317" s="48">
        <f>Calculations!T1294</f>
        <v>0</v>
      </c>
      <c r="R1317" s="48">
        <f>Calculations!M1294</f>
        <v>0</v>
      </c>
      <c r="S1317" s="48">
        <f>Calculations!R1294</f>
        <v>0</v>
      </c>
      <c r="T1317" s="28" t="s">
        <v>2616</v>
      </c>
      <c r="U1317" s="28" t="s">
        <v>2622</v>
      </c>
      <c r="V1317" s="26" t="s">
        <v>2626</v>
      </c>
      <c r="W1317" s="35" t="s">
        <v>2635</v>
      </c>
      <c r="X1317" s="36"/>
    </row>
    <row r="1318" spans="2:24" x14ac:dyDescent="0.2">
      <c r="B1318" s="10" t="str">
        <f>Calculations!A1295</f>
        <v>SW/145</v>
      </c>
      <c r="C1318" s="10" t="str">
        <f>Calculations!B1295</f>
        <v>Land south of Littlemoor, Clayton Heights</v>
      </c>
      <c r="D1318" s="10" t="str">
        <f>Calculations!C1295</f>
        <v>Residential</v>
      </c>
      <c r="E1318" s="48">
        <f>Calculations!D1295</f>
        <v>1.8180799999999999</v>
      </c>
      <c r="F1318" s="48">
        <f>Calculations!H1295</f>
        <v>1.8180799999999999</v>
      </c>
      <c r="G1318" s="48">
        <f>Calculations!L1295</f>
        <v>100</v>
      </c>
      <c r="H1318" s="48">
        <f>Calculations!G1295</f>
        <v>0</v>
      </c>
      <c r="I1318" s="48">
        <f>Calculations!K1295</f>
        <v>0</v>
      </c>
      <c r="J1318" s="48">
        <f>Calculations!F1295</f>
        <v>0</v>
      </c>
      <c r="K1318" s="48">
        <f>Calculations!J1295</f>
        <v>0</v>
      </c>
      <c r="L1318" s="48">
        <f>Calculations!E1295</f>
        <v>0</v>
      </c>
      <c r="M1318" s="48">
        <f>Calculations!I1295</f>
        <v>0</v>
      </c>
      <c r="N1318" s="48">
        <f>Calculations!Q1295</f>
        <v>0</v>
      </c>
      <c r="O1318" s="48">
        <f>Calculations!V1295</f>
        <v>0</v>
      </c>
      <c r="P1318" s="48">
        <f>Calculations!O1295</f>
        <v>0</v>
      </c>
      <c r="Q1318" s="48">
        <f>Calculations!T1295</f>
        <v>0</v>
      </c>
      <c r="R1318" s="48">
        <f>Calculations!M1295</f>
        <v>0</v>
      </c>
      <c r="S1318" s="48">
        <f>Calculations!R1295</f>
        <v>0</v>
      </c>
      <c r="T1318" s="28" t="s">
        <v>2616</v>
      </c>
      <c r="U1318" s="28" t="s">
        <v>2622</v>
      </c>
      <c r="V1318" s="26" t="s">
        <v>2626</v>
      </c>
      <c r="W1318" s="35" t="s">
        <v>2635</v>
      </c>
      <c r="X1318" s="36"/>
    </row>
    <row r="1319" spans="2:24" x14ac:dyDescent="0.2">
      <c r="B1319" s="10" t="str">
        <f>Calculations!A1296</f>
        <v>SW/146</v>
      </c>
      <c r="C1319" s="10" t="str">
        <f>Calculations!B1296</f>
        <v>Holts Lane, Clayton</v>
      </c>
      <c r="D1319" s="10" t="str">
        <f>Calculations!C1296</f>
        <v>Residential</v>
      </c>
      <c r="E1319" s="48">
        <f>Calculations!D1296</f>
        <v>2.5621399999999999</v>
      </c>
      <c r="F1319" s="48">
        <f>Calculations!H1296</f>
        <v>2.5621399999999999</v>
      </c>
      <c r="G1319" s="48">
        <f>Calculations!L1296</f>
        <v>100</v>
      </c>
      <c r="H1319" s="48">
        <f>Calculations!G1296</f>
        <v>0</v>
      </c>
      <c r="I1319" s="48">
        <f>Calculations!K1296</f>
        <v>0</v>
      </c>
      <c r="J1319" s="48">
        <f>Calculations!F1296</f>
        <v>0</v>
      </c>
      <c r="K1319" s="48">
        <f>Calculations!J1296</f>
        <v>0</v>
      </c>
      <c r="L1319" s="48">
        <f>Calculations!E1296</f>
        <v>0</v>
      </c>
      <c r="M1319" s="48">
        <f>Calculations!I1296</f>
        <v>0</v>
      </c>
      <c r="N1319" s="48">
        <f>Calculations!Q1296</f>
        <v>1.44E-2</v>
      </c>
      <c r="O1319" s="48">
        <f>Calculations!V1296</f>
        <v>0.56203017789816334</v>
      </c>
      <c r="P1319" s="48">
        <f>Calculations!O1296</f>
        <v>0</v>
      </c>
      <c r="Q1319" s="48">
        <f>Calculations!T1296</f>
        <v>0</v>
      </c>
      <c r="R1319" s="48">
        <f>Calculations!M1296</f>
        <v>0</v>
      </c>
      <c r="S1319" s="48">
        <f>Calculations!R1296</f>
        <v>0</v>
      </c>
      <c r="T1319" s="28" t="s">
        <v>2616</v>
      </c>
      <c r="U1319" s="28" t="s">
        <v>2622</v>
      </c>
      <c r="V1319" s="26" t="s">
        <v>2626</v>
      </c>
      <c r="W1319" s="35" t="s">
        <v>2635</v>
      </c>
      <c r="X1319" s="36"/>
    </row>
    <row r="1320" spans="2:24" x14ac:dyDescent="0.2">
      <c r="B1320" s="10" t="str">
        <f>Calculations!A1297</f>
        <v>SW/147</v>
      </c>
      <c r="C1320" s="10" t="str">
        <f>Calculations!B1297</f>
        <v>Grafton Street</v>
      </c>
      <c r="D1320" s="10" t="str">
        <f>Calculations!C1297</f>
        <v>Residential</v>
      </c>
      <c r="E1320" s="48">
        <f>Calculations!D1297</f>
        <v>0.853209</v>
      </c>
      <c r="F1320" s="48">
        <f>Calculations!H1297</f>
        <v>0.853209</v>
      </c>
      <c r="G1320" s="48">
        <f>Calculations!L1297</f>
        <v>100</v>
      </c>
      <c r="H1320" s="48">
        <f>Calculations!G1297</f>
        <v>0</v>
      </c>
      <c r="I1320" s="48">
        <f>Calculations!K1297</f>
        <v>0</v>
      </c>
      <c r="J1320" s="48">
        <f>Calculations!F1297</f>
        <v>0</v>
      </c>
      <c r="K1320" s="48">
        <f>Calculations!J1297</f>
        <v>0</v>
      </c>
      <c r="L1320" s="48">
        <f>Calculations!E1297</f>
        <v>0</v>
      </c>
      <c r="M1320" s="48">
        <f>Calculations!I1297</f>
        <v>0</v>
      </c>
      <c r="N1320" s="48">
        <f>Calculations!Q1297</f>
        <v>6.2943473686799992E-2</v>
      </c>
      <c r="O1320" s="48">
        <f>Calculations!V1297</f>
        <v>7.3772632129759526</v>
      </c>
      <c r="P1320" s="48">
        <f>Calculations!O1297</f>
        <v>1.3599999999999999E-2</v>
      </c>
      <c r="Q1320" s="48">
        <f>Calculations!T1297</f>
        <v>1.5939822481947565</v>
      </c>
      <c r="R1320" s="48">
        <f>Calculations!M1297</f>
        <v>0</v>
      </c>
      <c r="S1320" s="48">
        <f>Calculations!R1297</f>
        <v>0</v>
      </c>
      <c r="T1320" s="28" t="s">
        <v>2616</v>
      </c>
      <c r="U1320" s="28" t="s">
        <v>2622</v>
      </c>
      <c r="V1320" s="26" t="s">
        <v>2626</v>
      </c>
      <c r="W1320" s="35" t="s">
        <v>2635</v>
      </c>
      <c r="X1320" s="36"/>
    </row>
    <row r="1321" spans="2:24" ht="25.5" x14ac:dyDescent="0.2">
      <c r="B1321" s="10" t="str">
        <f>Calculations!A1298</f>
        <v>SW/148</v>
      </c>
      <c r="C1321" s="10" t="str">
        <f>Calculations!B1298</f>
        <v>Cousen Road</v>
      </c>
      <c r="D1321" s="10" t="str">
        <f>Calculations!C1298</f>
        <v>Residential</v>
      </c>
      <c r="E1321" s="48">
        <f>Calculations!D1298</f>
        <v>0.45247999999999999</v>
      </c>
      <c r="F1321" s="48">
        <f>Calculations!H1298</f>
        <v>0.45247999999999999</v>
      </c>
      <c r="G1321" s="48">
        <f>Calculations!L1298</f>
        <v>100</v>
      </c>
      <c r="H1321" s="48">
        <f>Calculations!G1298</f>
        <v>0</v>
      </c>
      <c r="I1321" s="48">
        <f>Calculations!K1298</f>
        <v>0</v>
      </c>
      <c r="J1321" s="48">
        <f>Calculations!F1298</f>
        <v>0</v>
      </c>
      <c r="K1321" s="48">
        <f>Calculations!J1298</f>
        <v>0</v>
      </c>
      <c r="L1321" s="48">
        <f>Calculations!E1298</f>
        <v>0</v>
      </c>
      <c r="M1321" s="48">
        <f>Calculations!I1298</f>
        <v>0</v>
      </c>
      <c r="N1321" s="48">
        <f>Calculations!Q1298</f>
        <v>7.6557900883899993E-2</v>
      </c>
      <c r="O1321" s="48">
        <f>Calculations!V1298</f>
        <v>16.919620952064179</v>
      </c>
      <c r="P1321" s="48">
        <f>Calculations!O1298</f>
        <v>4.77885164064E-2</v>
      </c>
      <c r="Q1321" s="48">
        <f>Calculations!T1298</f>
        <v>10.561464905940595</v>
      </c>
      <c r="R1321" s="48">
        <f>Calculations!M1298</f>
        <v>2.4795004513399999E-2</v>
      </c>
      <c r="S1321" s="48">
        <f>Calculations!R1298</f>
        <v>5.4798012096446245</v>
      </c>
      <c r="T1321" s="28" t="s">
        <v>2615</v>
      </c>
      <c r="U1321" s="28" t="s">
        <v>2622</v>
      </c>
      <c r="V1321" s="26" t="s">
        <v>2623</v>
      </c>
      <c r="W1321" s="35" t="s">
        <v>2632</v>
      </c>
      <c r="X1321" s="36"/>
    </row>
    <row r="1322" spans="2:24" ht="25.5" x14ac:dyDescent="0.2">
      <c r="B1322" s="10" t="str">
        <f>Calculations!A1299</f>
        <v>SW/149</v>
      </c>
      <c r="C1322" s="10" t="str">
        <f>Calculations!B1299</f>
        <v>100 Holingwood Lane, Great Horton</v>
      </c>
      <c r="D1322" s="10" t="str">
        <f>Calculations!C1299</f>
        <v>Residential</v>
      </c>
      <c r="E1322" s="48">
        <f>Calculations!D1299</f>
        <v>0.19883899999999999</v>
      </c>
      <c r="F1322" s="48">
        <f>Calculations!H1299</f>
        <v>0.19883899999999999</v>
      </c>
      <c r="G1322" s="48">
        <f>Calculations!L1299</f>
        <v>100</v>
      </c>
      <c r="H1322" s="48">
        <f>Calculations!G1299</f>
        <v>0</v>
      </c>
      <c r="I1322" s="48">
        <f>Calculations!K1299</f>
        <v>0</v>
      </c>
      <c r="J1322" s="48">
        <f>Calculations!F1299</f>
        <v>0</v>
      </c>
      <c r="K1322" s="48">
        <f>Calculations!J1299</f>
        <v>0</v>
      </c>
      <c r="L1322" s="48">
        <f>Calculations!E1299</f>
        <v>0</v>
      </c>
      <c r="M1322" s="48">
        <f>Calculations!I1299</f>
        <v>0</v>
      </c>
      <c r="N1322" s="48">
        <f>Calculations!Q1299</f>
        <v>9.1949678102900001E-2</v>
      </c>
      <c r="O1322" s="48">
        <f>Calculations!V1299</f>
        <v>46.243281299392983</v>
      </c>
      <c r="P1322" s="48">
        <f>Calculations!O1299</f>
        <v>4.7988910534E-2</v>
      </c>
      <c r="Q1322" s="48">
        <f>Calculations!T1299</f>
        <v>24.134556366708747</v>
      </c>
      <c r="R1322" s="48">
        <f>Calculations!M1299</f>
        <v>1.3599999999999999E-2</v>
      </c>
      <c r="S1322" s="48">
        <f>Calculations!R1299</f>
        <v>6.839704484532712</v>
      </c>
      <c r="T1322" s="28" t="s">
        <v>2615</v>
      </c>
      <c r="U1322" s="28" t="s">
        <v>2622</v>
      </c>
      <c r="V1322" s="26" t="s">
        <v>2623</v>
      </c>
      <c r="W1322" s="35" t="s">
        <v>2632</v>
      </c>
      <c r="X1322" s="36"/>
    </row>
    <row r="1323" spans="2:24" x14ac:dyDescent="0.2">
      <c r="B1323" s="10" t="str">
        <f>Calculations!A1300</f>
        <v>SW/150</v>
      </c>
      <c r="C1323" s="10" t="str">
        <f>Calculations!B1300</f>
        <v>Dovesdale Road,Bankfoot</v>
      </c>
      <c r="D1323" s="10" t="str">
        <f>Calculations!C1300</f>
        <v>Residential</v>
      </c>
      <c r="E1323" s="48">
        <f>Calculations!D1300</f>
        <v>0.18266299999999999</v>
      </c>
      <c r="F1323" s="48">
        <f>Calculations!H1300</f>
        <v>0.18266299999999999</v>
      </c>
      <c r="G1323" s="48">
        <f>Calculations!L1300</f>
        <v>100</v>
      </c>
      <c r="H1323" s="48">
        <f>Calculations!G1300</f>
        <v>0</v>
      </c>
      <c r="I1323" s="48">
        <f>Calculations!K1300</f>
        <v>0</v>
      </c>
      <c r="J1323" s="48">
        <f>Calculations!F1300</f>
        <v>0</v>
      </c>
      <c r="K1323" s="48">
        <f>Calculations!J1300</f>
        <v>0</v>
      </c>
      <c r="L1323" s="48">
        <f>Calculations!E1300</f>
        <v>0</v>
      </c>
      <c r="M1323" s="48">
        <f>Calculations!I1300</f>
        <v>0</v>
      </c>
      <c r="N1323" s="48">
        <f>Calculations!Q1300</f>
        <v>2.3517045000300998E-3</v>
      </c>
      <c r="O1323" s="48">
        <f>Calculations!V1300</f>
        <v>1.2874553139005163</v>
      </c>
      <c r="P1323" s="48">
        <f>Calculations!O1300</f>
        <v>8.36327500301E-5</v>
      </c>
      <c r="Q1323" s="48">
        <f>Calculations!T1300</f>
        <v>4.5785271253674799E-2</v>
      </c>
      <c r="R1323" s="48">
        <f>Calculations!M1300</f>
        <v>0</v>
      </c>
      <c r="S1323" s="48">
        <f>Calculations!R1300</f>
        <v>0</v>
      </c>
      <c r="T1323" s="28" t="s">
        <v>2616</v>
      </c>
      <c r="U1323" s="28" t="s">
        <v>2622</v>
      </c>
      <c r="V1323" s="26" t="s">
        <v>2626</v>
      </c>
      <c r="W1323" s="35" t="s">
        <v>2635</v>
      </c>
      <c r="X1323" s="36"/>
    </row>
    <row r="1324" spans="2:24" x14ac:dyDescent="0.2">
      <c r="B1324" s="10" t="str">
        <f>Calculations!A1301</f>
        <v>SW/151</v>
      </c>
      <c r="C1324" s="10" t="str">
        <f>Calculations!B1301</f>
        <v>141 Woodhead Road, Shearbridge</v>
      </c>
      <c r="D1324" s="10" t="str">
        <f>Calculations!C1301</f>
        <v>Residential</v>
      </c>
      <c r="E1324" s="48">
        <f>Calculations!D1301</f>
        <v>5.93319E-2</v>
      </c>
      <c r="F1324" s="48">
        <f>Calculations!H1301</f>
        <v>5.93319E-2</v>
      </c>
      <c r="G1324" s="48">
        <f>Calculations!L1301</f>
        <v>100</v>
      </c>
      <c r="H1324" s="48">
        <f>Calculations!G1301</f>
        <v>0</v>
      </c>
      <c r="I1324" s="48">
        <f>Calculations!K1301</f>
        <v>0</v>
      </c>
      <c r="J1324" s="48">
        <f>Calculations!F1301</f>
        <v>0</v>
      </c>
      <c r="K1324" s="48">
        <f>Calculations!J1301</f>
        <v>0</v>
      </c>
      <c r="L1324" s="48">
        <f>Calculations!E1301</f>
        <v>0</v>
      </c>
      <c r="M1324" s="48">
        <f>Calculations!I1301</f>
        <v>0</v>
      </c>
      <c r="N1324" s="48">
        <f>Calculations!Q1301</f>
        <v>2.933298787507E-2</v>
      </c>
      <c r="O1324" s="48">
        <f>Calculations!V1301</f>
        <v>49.438814322598809</v>
      </c>
      <c r="P1324" s="48">
        <f>Calculations!O1301</f>
        <v>4.6605976027700004E-3</v>
      </c>
      <c r="Q1324" s="48">
        <f>Calculations!T1301</f>
        <v>7.8551295386967217</v>
      </c>
      <c r="R1324" s="48">
        <f>Calculations!M1301</f>
        <v>0</v>
      </c>
      <c r="S1324" s="48">
        <f>Calculations!R1301</f>
        <v>0</v>
      </c>
      <c r="T1324" s="28" t="s">
        <v>2616</v>
      </c>
      <c r="U1324" s="28" t="s">
        <v>2622</v>
      </c>
      <c r="V1324" s="26" t="s">
        <v>2626</v>
      </c>
      <c r="W1324" s="35" t="s">
        <v>2635</v>
      </c>
      <c r="X1324" s="36"/>
    </row>
    <row r="1325" spans="2:24" x14ac:dyDescent="0.2">
      <c r="B1325" s="10" t="str">
        <f>Calculations!A1302</f>
        <v>SW/152</v>
      </c>
      <c r="C1325" s="10" t="str">
        <f>Calculations!B1302</f>
        <v>162-164 High Street, Wibsey</v>
      </c>
      <c r="D1325" s="10" t="str">
        <f>Calculations!C1302</f>
        <v>Residential</v>
      </c>
      <c r="E1325" s="48">
        <f>Calculations!D1302</f>
        <v>4.8534300000000002E-2</v>
      </c>
      <c r="F1325" s="48">
        <f>Calculations!H1302</f>
        <v>4.8534300000000002E-2</v>
      </c>
      <c r="G1325" s="48">
        <f>Calculations!L1302</f>
        <v>100</v>
      </c>
      <c r="H1325" s="48">
        <f>Calculations!G1302</f>
        <v>0</v>
      </c>
      <c r="I1325" s="48">
        <f>Calculations!K1302</f>
        <v>0</v>
      </c>
      <c r="J1325" s="48">
        <f>Calculations!F1302</f>
        <v>0</v>
      </c>
      <c r="K1325" s="48">
        <f>Calculations!J1302</f>
        <v>0</v>
      </c>
      <c r="L1325" s="48">
        <f>Calculations!E1302</f>
        <v>0</v>
      </c>
      <c r="M1325" s="48">
        <f>Calculations!I1302</f>
        <v>0</v>
      </c>
      <c r="N1325" s="48">
        <f>Calculations!Q1302</f>
        <v>0</v>
      </c>
      <c r="O1325" s="48">
        <f>Calculations!V1302</f>
        <v>0</v>
      </c>
      <c r="P1325" s="48">
        <f>Calculations!O1302</f>
        <v>0</v>
      </c>
      <c r="Q1325" s="48">
        <f>Calculations!T1302</f>
        <v>0</v>
      </c>
      <c r="R1325" s="48">
        <f>Calculations!M1302</f>
        <v>0</v>
      </c>
      <c r="S1325" s="48">
        <f>Calculations!R1302</f>
        <v>0</v>
      </c>
      <c r="T1325" s="28" t="s">
        <v>2616</v>
      </c>
      <c r="U1325" s="28" t="s">
        <v>2622</v>
      </c>
      <c r="V1325" s="26" t="s">
        <v>2627</v>
      </c>
      <c r="W1325" s="35" t="s">
        <v>2631</v>
      </c>
      <c r="X1325" s="36"/>
    </row>
    <row r="1326" spans="2:24" x14ac:dyDescent="0.2">
      <c r="B1326" s="10" t="str">
        <f>Calculations!A1303</f>
        <v>SW/153</v>
      </c>
      <c r="C1326" s="10" t="str">
        <f>Calculations!B1303</f>
        <v>Swarland Grove,</v>
      </c>
      <c r="D1326" s="10" t="str">
        <f>Calculations!C1303</f>
        <v>Residential</v>
      </c>
      <c r="E1326" s="48">
        <f>Calculations!D1303</f>
        <v>1.5215399999999999</v>
      </c>
      <c r="F1326" s="48">
        <f>Calculations!H1303</f>
        <v>1.5215399999999999</v>
      </c>
      <c r="G1326" s="48">
        <f>Calculations!L1303</f>
        <v>100</v>
      </c>
      <c r="H1326" s="48">
        <f>Calculations!G1303</f>
        <v>0</v>
      </c>
      <c r="I1326" s="48">
        <f>Calculations!K1303</f>
        <v>0</v>
      </c>
      <c r="J1326" s="48">
        <f>Calculations!F1303</f>
        <v>0</v>
      </c>
      <c r="K1326" s="48">
        <f>Calculations!J1303</f>
        <v>0</v>
      </c>
      <c r="L1326" s="48">
        <f>Calculations!E1303</f>
        <v>0</v>
      </c>
      <c r="M1326" s="48">
        <f>Calculations!I1303</f>
        <v>0</v>
      </c>
      <c r="N1326" s="48">
        <f>Calculations!Q1303</f>
        <v>0.20307391121499999</v>
      </c>
      <c r="O1326" s="48">
        <f>Calculations!V1303</f>
        <v>13.346603521103621</v>
      </c>
      <c r="P1326" s="48">
        <f>Calculations!O1303</f>
        <v>5.5999999999999994E-2</v>
      </c>
      <c r="Q1326" s="48">
        <f>Calculations!T1303</f>
        <v>3.6804816173087791</v>
      </c>
      <c r="R1326" s="48">
        <f>Calculations!M1303</f>
        <v>1.0800000000000001E-2</v>
      </c>
      <c r="S1326" s="48">
        <f>Calculations!R1303</f>
        <v>0.70980716905240759</v>
      </c>
      <c r="T1326" s="28" t="s">
        <v>2616</v>
      </c>
      <c r="U1326" s="28" t="s">
        <v>2622</v>
      </c>
      <c r="V1326" s="26" t="s">
        <v>2626</v>
      </c>
      <c r="W1326" s="35" t="s">
        <v>2635</v>
      </c>
      <c r="X1326" s="36"/>
    </row>
    <row r="1327" spans="2:24" x14ac:dyDescent="0.2">
      <c r="B1327" s="10" t="str">
        <f>Calculations!A1304</f>
        <v>SW/154</v>
      </c>
      <c r="C1327" s="10" t="str">
        <f>Calculations!B1304</f>
        <v>Princeville Road, Girlington</v>
      </c>
      <c r="D1327" s="10" t="str">
        <f>Calculations!C1304</f>
        <v>Residential</v>
      </c>
      <c r="E1327" s="48">
        <f>Calculations!D1304</f>
        <v>0.70724500000000001</v>
      </c>
      <c r="F1327" s="48">
        <f>Calculations!H1304</f>
        <v>0.70724500000000001</v>
      </c>
      <c r="G1327" s="48">
        <f>Calculations!L1304</f>
        <v>100</v>
      </c>
      <c r="H1327" s="48">
        <f>Calculations!G1304</f>
        <v>0</v>
      </c>
      <c r="I1327" s="48">
        <f>Calculations!K1304</f>
        <v>0</v>
      </c>
      <c r="J1327" s="48">
        <f>Calculations!F1304</f>
        <v>0</v>
      </c>
      <c r="K1327" s="48">
        <f>Calculations!J1304</f>
        <v>0</v>
      </c>
      <c r="L1327" s="48">
        <f>Calculations!E1304</f>
        <v>0</v>
      </c>
      <c r="M1327" s="48">
        <f>Calculations!I1304</f>
        <v>0</v>
      </c>
      <c r="N1327" s="48">
        <f>Calculations!Q1304</f>
        <v>7.2568831471430005E-3</v>
      </c>
      <c r="O1327" s="48">
        <f>Calculations!V1304</f>
        <v>1.0260776883743259</v>
      </c>
      <c r="P1327" s="48">
        <f>Calculations!O1304</f>
        <v>1.47953479993E-4</v>
      </c>
      <c r="Q1327" s="48">
        <f>Calculations!T1304</f>
        <v>2.0919692609067578E-2</v>
      </c>
      <c r="R1327" s="48">
        <f>Calculations!M1304</f>
        <v>0</v>
      </c>
      <c r="S1327" s="48">
        <f>Calculations!R1304</f>
        <v>0</v>
      </c>
      <c r="T1327" s="28" t="s">
        <v>2616</v>
      </c>
      <c r="U1327" s="28" t="s">
        <v>2622</v>
      </c>
      <c r="V1327" s="26" t="s">
        <v>2626</v>
      </c>
      <c r="W1327" s="35" t="s">
        <v>2635</v>
      </c>
      <c r="X1327" s="36"/>
    </row>
    <row r="1328" spans="2:24" x14ac:dyDescent="0.2">
      <c r="B1328" s="10" t="str">
        <f>Calculations!A1305</f>
        <v>TH/001</v>
      </c>
      <c r="C1328" s="10" t="str">
        <f>Calculations!B1305</f>
        <v>Thornton Road</v>
      </c>
      <c r="D1328" s="10" t="str">
        <f>Calculations!C1305</f>
        <v>Residential</v>
      </c>
      <c r="E1328" s="48">
        <f>Calculations!D1305</f>
        <v>2.5259200000000002</v>
      </c>
      <c r="F1328" s="48">
        <f>Calculations!H1305</f>
        <v>2.5259200000000002</v>
      </c>
      <c r="G1328" s="48">
        <f>Calculations!L1305</f>
        <v>100</v>
      </c>
      <c r="H1328" s="48">
        <f>Calculations!G1305</f>
        <v>0</v>
      </c>
      <c r="I1328" s="48">
        <f>Calculations!K1305</f>
        <v>0</v>
      </c>
      <c r="J1328" s="48">
        <f>Calculations!F1305</f>
        <v>0</v>
      </c>
      <c r="K1328" s="48">
        <f>Calculations!J1305</f>
        <v>0</v>
      </c>
      <c r="L1328" s="48">
        <f>Calculations!E1305</f>
        <v>0</v>
      </c>
      <c r="M1328" s="48">
        <f>Calculations!I1305</f>
        <v>0</v>
      </c>
      <c r="N1328" s="48">
        <f>Calculations!Q1305</f>
        <v>0.35046555540400004</v>
      </c>
      <c r="O1328" s="48">
        <f>Calculations!V1305</f>
        <v>13.874768615158043</v>
      </c>
      <c r="P1328" s="48">
        <f>Calculations!O1305</f>
        <v>0.21551786863200001</v>
      </c>
      <c r="Q1328" s="48">
        <f>Calculations!T1305</f>
        <v>8.5322523528852852</v>
      </c>
      <c r="R1328" s="48">
        <f>Calculations!M1305</f>
        <v>6.4520021720000001E-2</v>
      </c>
      <c r="S1328" s="48">
        <f>Calculations!R1305</f>
        <v>2.5543177028567809</v>
      </c>
      <c r="T1328" s="28" t="s">
        <v>2616</v>
      </c>
      <c r="U1328" s="28" t="s">
        <v>2622</v>
      </c>
      <c r="V1328" s="26" t="s">
        <v>2626</v>
      </c>
      <c r="W1328" s="35" t="s">
        <v>2635</v>
      </c>
      <c r="X1328" s="36"/>
    </row>
    <row r="1329" spans="2:24" x14ac:dyDescent="0.2">
      <c r="B1329" s="10" t="str">
        <f>Calculations!A1306</f>
        <v>TH/002A</v>
      </c>
      <c r="C1329" s="10" t="str">
        <f>Calculations!B1306</f>
        <v>Hill Top Rd,</v>
      </c>
      <c r="D1329" s="10" t="str">
        <f>Calculations!C1306</f>
        <v>Residential</v>
      </c>
      <c r="E1329" s="48">
        <f>Calculations!D1306</f>
        <v>0.41476600000000002</v>
      </c>
      <c r="F1329" s="48">
        <f>Calculations!H1306</f>
        <v>0.41476600000000002</v>
      </c>
      <c r="G1329" s="48">
        <f>Calculations!L1306</f>
        <v>100</v>
      </c>
      <c r="H1329" s="48">
        <f>Calculations!G1306</f>
        <v>0</v>
      </c>
      <c r="I1329" s="48">
        <f>Calculations!K1306</f>
        <v>0</v>
      </c>
      <c r="J1329" s="48">
        <f>Calculations!F1306</f>
        <v>0</v>
      </c>
      <c r="K1329" s="48">
        <f>Calculations!J1306</f>
        <v>0</v>
      </c>
      <c r="L1329" s="48">
        <f>Calculations!E1306</f>
        <v>0</v>
      </c>
      <c r="M1329" s="48">
        <f>Calculations!I1306</f>
        <v>0</v>
      </c>
      <c r="N1329" s="48">
        <f>Calculations!Q1306</f>
        <v>0</v>
      </c>
      <c r="O1329" s="48">
        <f>Calculations!V1306</f>
        <v>0</v>
      </c>
      <c r="P1329" s="48">
        <f>Calculations!O1306</f>
        <v>0</v>
      </c>
      <c r="Q1329" s="48">
        <f>Calculations!T1306</f>
        <v>0</v>
      </c>
      <c r="R1329" s="48">
        <f>Calculations!M1306</f>
        <v>0</v>
      </c>
      <c r="S1329" s="48">
        <f>Calculations!R1306</f>
        <v>0</v>
      </c>
      <c r="T1329" s="28" t="s">
        <v>2616</v>
      </c>
      <c r="U1329" s="28" t="s">
        <v>2622</v>
      </c>
      <c r="V1329" s="26" t="s">
        <v>2627</v>
      </c>
      <c r="W1329" s="35" t="s">
        <v>2631</v>
      </c>
      <c r="X1329" s="36"/>
    </row>
    <row r="1330" spans="2:24" x14ac:dyDescent="0.2">
      <c r="B1330" s="10" t="str">
        <f>Calculations!A1307</f>
        <v>TH/002B</v>
      </c>
      <c r="C1330" s="10" t="str">
        <f>Calculations!B1307</f>
        <v>Close Head Lane,</v>
      </c>
      <c r="D1330" s="10" t="str">
        <f>Calculations!C1307</f>
        <v>Residential</v>
      </c>
      <c r="E1330" s="48">
        <f>Calculations!D1307</f>
        <v>1.57237</v>
      </c>
      <c r="F1330" s="48">
        <f>Calculations!H1307</f>
        <v>1.57237</v>
      </c>
      <c r="G1330" s="48">
        <f>Calculations!L1307</f>
        <v>100</v>
      </c>
      <c r="H1330" s="48">
        <f>Calculations!G1307</f>
        <v>0</v>
      </c>
      <c r="I1330" s="48">
        <f>Calculations!K1307</f>
        <v>0</v>
      </c>
      <c r="J1330" s="48">
        <f>Calculations!F1307</f>
        <v>0</v>
      </c>
      <c r="K1330" s="48">
        <f>Calculations!J1307</f>
        <v>0</v>
      </c>
      <c r="L1330" s="48">
        <f>Calculations!E1307</f>
        <v>0</v>
      </c>
      <c r="M1330" s="48">
        <f>Calculations!I1307</f>
        <v>0</v>
      </c>
      <c r="N1330" s="48">
        <f>Calculations!Q1307</f>
        <v>2.1137790509800001E-2</v>
      </c>
      <c r="O1330" s="48">
        <f>Calculations!V1307</f>
        <v>1.3443267494164861</v>
      </c>
      <c r="P1330" s="48">
        <f>Calculations!O1307</f>
        <v>0</v>
      </c>
      <c r="Q1330" s="48">
        <f>Calculations!T1307</f>
        <v>0</v>
      </c>
      <c r="R1330" s="48">
        <f>Calculations!M1307</f>
        <v>0</v>
      </c>
      <c r="S1330" s="48">
        <f>Calculations!R1307</f>
        <v>0</v>
      </c>
      <c r="T1330" s="28" t="s">
        <v>2616</v>
      </c>
      <c r="U1330" s="28" t="s">
        <v>2622</v>
      </c>
      <c r="V1330" s="26" t="s">
        <v>2626</v>
      </c>
      <c r="W1330" s="35" t="s">
        <v>2635</v>
      </c>
      <c r="X1330" s="36"/>
    </row>
    <row r="1331" spans="2:24" x14ac:dyDescent="0.2">
      <c r="B1331" s="10" t="str">
        <f>Calculations!A1308</f>
        <v>TH/003</v>
      </c>
      <c r="C1331" s="10" t="str">
        <f>Calculations!B1308</f>
        <v>Thornton Road</v>
      </c>
      <c r="D1331" s="10" t="str">
        <f>Calculations!C1308</f>
        <v>Residential</v>
      </c>
      <c r="E1331" s="48">
        <f>Calculations!D1308</f>
        <v>5.0197200000000004</v>
      </c>
      <c r="F1331" s="48">
        <f>Calculations!H1308</f>
        <v>5.0197200000000004</v>
      </c>
      <c r="G1331" s="48">
        <f>Calculations!L1308</f>
        <v>100</v>
      </c>
      <c r="H1331" s="48">
        <f>Calculations!G1308</f>
        <v>0</v>
      </c>
      <c r="I1331" s="48">
        <f>Calculations!K1308</f>
        <v>0</v>
      </c>
      <c r="J1331" s="48">
        <f>Calculations!F1308</f>
        <v>0</v>
      </c>
      <c r="K1331" s="48">
        <f>Calculations!J1308</f>
        <v>0</v>
      </c>
      <c r="L1331" s="48">
        <f>Calculations!E1308</f>
        <v>0</v>
      </c>
      <c r="M1331" s="48">
        <f>Calculations!I1308</f>
        <v>0</v>
      </c>
      <c r="N1331" s="48">
        <f>Calculations!Q1308</f>
        <v>0</v>
      </c>
      <c r="O1331" s="48">
        <f>Calculations!V1308</f>
        <v>0</v>
      </c>
      <c r="P1331" s="48">
        <f>Calculations!O1308</f>
        <v>0</v>
      </c>
      <c r="Q1331" s="48">
        <f>Calculations!T1308</f>
        <v>0</v>
      </c>
      <c r="R1331" s="48">
        <f>Calculations!M1308</f>
        <v>0</v>
      </c>
      <c r="S1331" s="48">
        <f>Calculations!R1308</f>
        <v>0</v>
      </c>
      <c r="T1331" s="28" t="s">
        <v>2616</v>
      </c>
      <c r="U1331" s="28" t="s">
        <v>2622</v>
      </c>
      <c r="V1331" s="26" t="s">
        <v>2626</v>
      </c>
      <c r="W1331" s="35" t="s">
        <v>2635</v>
      </c>
      <c r="X1331" s="36"/>
    </row>
    <row r="1332" spans="2:24" x14ac:dyDescent="0.2">
      <c r="B1332" s="10" t="str">
        <f>Calculations!A1309</f>
        <v>TH/004</v>
      </c>
      <c r="C1332" s="10" t="str">
        <f>Calculations!B1309</f>
        <v>Sapgate Lane</v>
      </c>
      <c r="D1332" s="10" t="str">
        <f>Calculations!C1309</f>
        <v>Residential</v>
      </c>
      <c r="E1332" s="48">
        <f>Calculations!D1309</f>
        <v>0.66769400000000001</v>
      </c>
      <c r="F1332" s="48">
        <f>Calculations!H1309</f>
        <v>0.66769400000000001</v>
      </c>
      <c r="G1332" s="48">
        <f>Calculations!L1309</f>
        <v>100</v>
      </c>
      <c r="H1332" s="48">
        <f>Calculations!G1309</f>
        <v>0</v>
      </c>
      <c r="I1332" s="48">
        <f>Calculations!K1309</f>
        <v>0</v>
      </c>
      <c r="J1332" s="48">
        <f>Calculations!F1309</f>
        <v>0</v>
      </c>
      <c r="K1332" s="48">
        <f>Calculations!J1309</f>
        <v>0</v>
      </c>
      <c r="L1332" s="48">
        <f>Calculations!E1309</f>
        <v>0</v>
      </c>
      <c r="M1332" s="48">
        <f>Calculations!I1309</f>
        <v>0</v>
      </c>
      <c r="N1332" s="48">
        <f>Calculations!Q1309</f>
        <v>1.1599999999999999E-2</v>
      </c>
      <c r="O1332" s="48">
        <f>Calculations!V1309</f>
        <v>1.7373227855874096</v>
      </c>
      <c r="P1332" s="48">
        <f>Calculations!O1309</f>
        <v>0</v>
      </c>
      <c r="Q1332" s="48">
        <f>Calculations!T1309</f>
        <v>0</v>
      </c>
      <c r="R1332" s="48">
        <f>Calculations!M1309</f>
        <v>0</v>
      </c>
      <c r="S1332" s="48">
        <f>Calculations!R1309</f>
        <v>0</v>
      </c>
      <c r="T1332" s="28" t="s">
        <v>2616</v>
      </c>
      <c r="U1332" s="28" t="s">
        <v>2622</v>
      </c>
      <c r="V1332" s="26" t="s">
        <v>2626</v>
      </c>
      <c r="W1332" s="35" t="s">
        <v>2635</v>
      </c>
      <c r="X1332" s="36"/>
    </row>
    <row r="1333" spans="2:24" x14ac:dyDescent="0.2">
      <c r="B1333" s="10" t="str">
        <f>Calculations!A1310</f>
        <v>TH/005</v>
      </c>
      <c r="C1333" s="10" t="str">
        <f>Calculations!B1310</f>
        <v>Cragg Lane, Thornton Road</v>
      </c>
      <c r="D1333" s="10" t="str">
        <f>Calculations!C1310</f>
        <v>Residential</v>
      </c>
      <c r="E1333" s="48">
        <f>Calculations!D1310</f>
        <v>2.1083699999999999</v>
      </c>
      <c r="F1333" s="48">
        <f>Calculations!H1310</f>
        <v>2.1083699999999999</v>
      </c>
      <c r="G1333" s="48">
        <f>Calculations!L1310</f>
        <v>100</v>
      </c>
      <c r="H1333" s="48">
        <f>Calculations!G1310</f>
        <v>0</v>
      </c>
      <c r="I1333" s="48">
        <f>Calculations!K1310</f>
        <v>0</v>
      </c>
      <c r="J1333" s="48">
        <f>Calculations!F1310</f>
        <v>0</v>
      </c>
      <c r="K1333" s="48">
        <f>Calculations!J1310</f>
        <v>0</v>
      </c>
      <c r="L1333" s="48">
        <f>Calculations!E1310</f>
        <v>0</v>
      </c>
      <c r="M1333" s="48">
        <f>Calculations!I1310</f>
        <v>0</v>
      </c>
      <c r="N1333" s="48">
        <f>Calculations!Q1310</f>
        <v>3.6496807054979999E-2</v>
      </c>
      <c r="O1333" s="48">
        <f>Calculations!V1310</f>
        <v>1.7310437473014699</v>
      </c>
      <c r="P1333" s="48">
        <f>Calculations!O1310</f>
        <v>9.8857612245800003E-3</v>
      </c>
      <c r="Q1333" s="48">
        <f>Calculations!T1310</f>
        <v>0.46888170598993539</v>
      </c>
      <c r="R1333" s="48">
        <f>Calculations!M1310</f>
        <v>5.6444334003600003E-3</v>
      </c>
      <c r="S1333" s="48">
        <f>Calculations!R1310</f>
        <v>0.26771550536006494</v>
      </c>
      <c r="T1333" s="28" t="s">
        <v>2616</v>
      </c>
      <c r="U1333" s="28" t="s">
        <v>2622</v>
      </c>
      <c r="V1333" s="26" t="s">
        <v>2626</v>
      </c>
      <c r="W1333" s="35" t="s">
        <v>2635</v>
      </c>
      <c r="X1333" s="36"/>
    </row>
    <row r="1334" spans="2:24" x14ac:dyDescent="0.2">
      <c r="B1334" s="10" t="str">
        <f>Calculations!A1311</f>
        <v>TH/006</v>
      </c>
      <c r="C1334" s="10" t="str">
        <f>Calculations!B1311</f>
        <v>Thornton Road</v>
      </c>
      <c r="D1334" s="10" t="str">
        <f>Calculations!C1311</f>
        <v>Residential</v>
      </c>
      <c r="E1334" s="48">
        <f>Calculations!D1311</f>
        <v>0.46701999999999999</v>
      </c>
      <c r="F1334" s="48">
        <f>Calculations!H1311</f>
        <v>0.46701999999999999</v>
      </c>
      <c r="G1334" s="48">
        <f>Calculations!L1311</f>
        <v>100</v>
      </c>
      <c r="H1334" s="48">
        <f>Calculations!G1311</f>
        <v>0</v>
      </c>
      <c r="I1334" s="48">
        <f>Calculations!K1311</f>
        <v>0</v>
      </c>
      <c r="J1334" s="48">
        <f>Calculations!F1311</f>
        <v>0</v>
      </c>
      <c r="K1334" s="48">
        <f>Calculations!J1311</f>
        <v>0</v>
      </c>
      <c r="L1334" s="48">
        <f>Calculations!E1311</f>
        <v>0</v>
      </c>
      <c r="M1334" s="48">
        <f>Calculations!I1311</f>
        <v>0</v>
      </c>
      <c r="N1334" s="48">
        <f>Calculations!Q1311</f>
        <v>4.5255456449899999E-2</v>
      </c>
      <c r="O1334" s="48">
        <f>Calculations!V1311</f>
        <v>9.6902608988694272</v>
      </c>
      <c r="P1334" s="48">
        <f>Calculations!O1311</f>
        <v>0</v>
      </c>
      <c r="Q1334" s="48">
        <f>Calculations!T1311</f>
        <v>0</v>
      </c>
      <c r="R1334" s="48">
        <f>Calculations!M1311</f>
        <v>0</v>
      </c>
      <c r="S1334" s="48">
        <f>Calculations!R1311</f>
        <v>0</v>
      </c>
      <c r="T1334" s="28" t="s">
        <v>2616</v>
      </c>
      <c r="U1334" s="28" t="s">
        <v>2622</v>
      </c>
      <c r="V1334" s="26" t="s">
        <v>2626</v>
      </c>
      <c r="W1334" s="35" t="s">
        <v>2635</v>
      </c>
      <c r="X1334" s="36"/>
    </row>
    <row r="1335" spans="2:24" x14ac:dyDescent="0.2">
      <c r="B1335" s="10" t="str">
        <f>Calculations!A1312</f>
        <v>TH/007</v>
      </c>
      <c r="C1335" s="10" t="str">
        <f>Calculations!B1312</f>
        <v>Green Lane Thornton, Bradford</v>
      </c>
      <c r="D1335" s="10" t="str">
        <f>Calculations!C1312</f>
        <v>Residential</v>
      </c>
      <c r="E1335" s="48">
        <f>Calculations!D1312</f>
        <v>2.3513099999999998</v>
      </c>
      <c r="F1335" s="48">
        <f>Calculations!H1312</f>
        <v>2.3513099999999998</v>
      </c>
      <c r="G1335" s="48">
        <f>Calculations!L1312</f>
        <v>100</v>
      </c>
      <c r="H1335" s="48">
        <f>Calculations!G1312</f>
        <v>0</v>
      </c>
      <c r="I1335" s="48">
        <f>Calculations!K1312</f>
        <v>0</v>
      </c>
      <c r="J1335" s="48">
        <f>Calculations!F1312</f>
        <v>0</v>
      </c>
      <c r="K1335" s="48">
        <f>Calculations!J1312</f>
        <v>0</v>
      </c>
      <c r="L1335" s="48">
        <f>Calculations!E1312</f>
        <v>0</v>
      </c>
      <c r="M1335" s="48">
        <f>Calculations!I1312</f>
        <v>0</v>
      </c>
      <c r="N1335" s="48">
        <f>Calculations!Q1312</f>
        <v>4.4727567999800003E-2</v>
      </c>
      <c r="O1335" s="48">
        <f>Calculations!V1312</f>
        <v>1.9022403681267039</v>
      </c>
      <c r="P1335" s="48">
        <f>Calculations!O1312</f>
        <v>0</v>
      </c>
      <c r="Q1335" s="48">
        <f>Calculations!T1312</f>
        <v>0</v>
      </c>
      <c r="R1335" s="48">
        <f>Calculations!M1312</f>
        <v>0</v>
      </c>
      <c r="S1335" s="48">
        <f>Calculations!R1312</f>
        <v>0</v>
      </c>
      <c r="T1335" s="28" t="s">
        <v>2616</v>
      </c>
      <c r="U1335" s="28" t="s">
        <v>2622</v>
      </c>
      <c r="V1335" s="26" t="s">
        <v>2626</v>
      </c>
      <c r="W1335" s="35" t="s">
        <v>2635</v>
      </c>
      <c r="X1335" s="36"/>
    </row>
    <row r="1336" spans="2:24" x14ac:dyDescent="0.2">
      <c r="B1336" s="10" t="str">
        <f>Calculations!A1313</f>
        <v>TH/008</v>
      </c>
      <c r="C1336" s="10" t="str">
        <f>Calculations!B1313</f>
        <v>Old Road, School Green</v>
      </c>
      <c r="D1336" s="10" t="str">
        <f>Calculations!C1313</f>
        <v>Residential</v>
      </c>
      <c r="E1336" s="48">
        <f>Calculations!D1313</f>
        <v>1.73509</v>
      </c>
      <c r="F1336" s="48">
        <f>Calculations!H1313</f>
        <v>1.73509</v>
      </c>
      <c r="G1336" s="48">
        <f>Calculations!L1313</f>
        <v>100</v>
      </c>
      <c r="H1336" s="48">
        <f>Calculations!G1313</f>
        <v>0</v>
      </c>
      <c r="I1336" s="48">
        <f>Calculations!K1313</f>
        <v>0</v>
      </c>
      <c r="J1336" s="48">
        <f>Calculations!F1313</f>
        <v>0</v>
      </c>
      <c r="K1336" s="48">
        <f>Calculations!J1313</f>
        <v>0</v>
      </c>
      <c r="L1336" s="48">
        <f>Calculations!E1313</f>
        <v>0</v>
      </c>
      <c r="M1336" s="48">
        <f>Calculations!I1313</f>
        <v>0</v>
      </c>
      <c r="N1336" s="48">
        <f>Calculations!Q1313</f>
        <v>0</v>
      </c>
      <c r="O1336" s="48">
        <f>Calculations!V1313</f>
        <v>0</v>
      </c>
      <c r="P1336" s="48">
        <f>Calculations!O1313</f>
        <v>0</v>
      </c>
      <c r="Q1336" s="48">
        <f>Calculations!T1313</f>
        <v>0</v>
      </c>
      <c r="R1336" s="48">
        <f>Calculations!M1313</f>
        <v>0</v>
      </c>
      <c r="S1336" s="48">
        <f>Calculations!R1313</f>
        <v>0</v>
      </c>
      <c r="T1336" s="28" t="s">
        <v>2616</v>
      </c>
      <c r="U1336" s="28" t="s">
        <v>2622</v>
      </c>
      <c r="V1336" s="26" t="s">
        <v>2626</v>
      </c>
      <c r="W1336" s="35" t="s">
        <v>2635</v>
      </c>
      <c r="X1336" s="36"/>
    </row>
    <row r="1337" spans="2:24" x14ac:dyDescent="0.2">
      <c r="B1337" s="10" t="str">
        <f>Calculations!A1314</f>
        <v>TH/009</v>
      </c>
      <c r="C1337" s="10" t="str">
        <f>Calculations!B1314</f>
        <v>Hill Top Road</v>
      </c>
      <c r="D1337" s="10" t="str">
        <f>Calculations!C1314</f>
        <v>Residential</v>
      </c>
      <c r="E1337" s="48">
        <f>Calculations!D1314</f>
        <v>1.2851900000000001</v>
      </c>
      <c r="F1337" s="48">
        <f>Calculations!H1314</f>
        <v>1.2851900000000001</v>
      </c>
      <c r="G1337" s="48">
        <f>Calculations!L1314</f>
        <v>100</v>
      </c>
      <c r="H1337" s="48">
        <f>Calculations!G1314</f>
        <v>0</v>
      </c>
      <c r="I1337" s="48">
        <f>Calculations!K1314</f>
        <v>0</v>
      </c>
      <c r="J1337" s="48">
        <f>Calculations!F1314</f>
        <v>0</v>
      </c>
      <c r="K1337" s="48">
        <f>Calculations!J1314</f>
        <v>0</v>
      </c>
      <c r="L1337" s="48">
        <f>Calculations!E1314</f>
        <v>0</v>
      </c>
      <c r="M1337" s="48">
        <f>Calculations!I1314</f>
        <v>0</v>
      </c>
      <c r="N1337" s="48">
        <f>Calculations!Q1314</f>
        <v>0</v>
      </c>
      <c r="O1337" s="48">
        <f>Calculations!V1314</f>
        <v>0</v>
      </c>
      <c r="P1337" s="48">
        <f>Calculations!O1314</f>
        <v>0</v>
      </c>
      <c r="Q1337" s="48">
        <f>Calculations!T1314</f>
        <v>0</v>
      </c>
      <c r="R1337" s="48">
        <f>Calculations!M1314</f>
        <v>0</v>
      </c>
      <c r="S1337" s="48">
        <f>Calculations!R1314</f>
        <v>0</v>
      </c>
      <c r="T1337" s="28" t="s">
        <v>2616</v>
      </c>
      <c r="U1337" s="28" t="s">
        <v>2622</v>
      </c>
      <c r="V1337" s="26" t="s">
        <v>2626</v>
      </c>
      <c r="W1337" s="35" t="s">
        <v>2635</v>
      </c>
      <c r="X1337" s="36"/>
    </row>
    <row r="1338" spans="2:24" x14ac:dyDescent="0.2">
      <c r="B1338" s="10" t="str">
        <f>Calculations!A1315</f>
        <v>TH/010</v>
      </c>
      <c r="C1338" s="10" t="str">
        <f>Calculations!B1315</f>
        <v>Hill Top Road,</v>
      </c>
      <c r="D1338" s="10" t="str">
        <f>Calculations!C1315</f>
        <v>Residential</v>
      </c>
      <c r="E1338" s="48">
        <f>Calculations!D1315</f>
        <v>2.10412</v>
      </c>
      <c r="F1338" s="48">
        <f>Calculations!H1315</f>
        <v>2.10412</v>
      </c>
      <c r="G1338" s="48">
        <f>Calculations!L1315</f>
        <v>100</v>
      </c>
      <c r="H1338" s="48">
        <f>Calculations!G1315</f>
        <v>0</v>
      </c>
      <c r="I1338" s="48">
        <f>Calculations!K1315</f>
        <v>0</v>
      </c>
      <c r="J1338" s="48">
        <f>Calculations!F1315</f>
        <v>0</v>
      </c>
      <c r="K1338" s="48">
        <f>Calculations!J1315</f>
        <v>0</v>
      </c>
      <c r="L1338" s="48">
        <f>Calculations!E1315</f>
        <v>0</v>
      </c>
      <c r="M1338" s="48">
        <f>Calculations!I1315</f>
        <v>0</v>
      </c>
      <c r="N1338" s="48">
        <f>Calculations!Q1315</f>
        <v>0</v>
      </c>
      <c r="O1338" s="48">
        <f>Calculations!V1315</f>
        <v>0</v>
      </c>
      <c r="P1338" s="48">
        <f>Calculations!O1315</f>
        <v>0</v>
      </c>
      <c r="Q1338" s="48">
        <f>Calculations!T1315</f>
        <v>0</v>
      </c>
      <c r="R1338" s="48">
        <f>Calculations!M1315</f>
        <v>0</v>
      </c>
      <c r="S1338" s="48">
        <f>Calculations!R1315</f>
        <v>0</v>
      </c>
      <c r="T1338" s="28" t="s">
        <v>2616</v>
      </c>
      <c r="U1338" s="28" t="s">
        <v>2622</v>
      </c>
      <c r="V1338" s="26" t="s">
        <v>2626</v>
      </c>
      <c r="W1338" s="35" t="s">
        <v>2635</v>
      </c>
      <c r="X1338" s="36"/>
    </row>
    <row r="1339" spans="2:24" x14ac:dyDescent="0.2">
      <c r="B1339" s="10" t="str">
        <f>Calculations!A1316</f>
        <v>TH/011</v>
      </c>
      <c r="C1339" s="10" t="str">
        <f>Calculations!B1316</f>
        <v>Old Road, School Green</v>
      </c>
      <c r="D1339" s="10" t="str">
        <f>Calculations!C1316</f>
        <v>Residential</v>
      </c>
      <c r="E1339" s="48">
        <f>Calculations!D1316</f>
        <v>1.7455400000000001</v>
      </c>
      <c r="F1339" s="48">
        <f>Calculations!H1316</f>
        <v>1.7455400000000001</v>
      </c>
      <c r="G1339" s="48">
        <f>Calculations!L1316</f>
        <v>100</v>
      </c>
      <c r="H1339" s="48">
        <f>Calculations!G1316</f>
        <v>0</v>
      </c>
      <c r="I1339" s="48">
        <f>Calculations!K1316</f>
        <v>0</v>
      </c>
      <c r="J1339" s="48">
        <f>Calculations!F1316</f>
        <v>0</v>
      </c>
      <c r="K1339" s="48">
        <f>Calculations!J1316</f>
        <v>0</v>
      </c>
      <c r="L1339" s="48">
        <f>Calculations!E1316</f>
        <v>0</v>
      </c>
      <c r="M1339" s="48">
        <f>Calculations!I1316</f>
        <v>0</v>
      </c>
      <c r="N1339" s="48">
        <f>Calculations!Q1316</f>
        <v>0.11504477856299999</v>
      </c>
      <c r="O1339" s="48">
        <f>Calculations!V1316</f>
        <v>6.5907844313507562</v>
      </c>
      <c r="P1339" s="48">
        <f>Calculations!O1316</f>
        <v>0</v>
      </c>
      <c r="Q1339" s="48">
        <f>Calculations!T1316</f>
        <v>0</v>
      </c>
      <c r="R1339" s="48">
        <f>Calculations!M1316</f>
        <v>0</v>
      </c>
      <c r="S1339" s="48">
        <f>Calculations!R1316</f>
        <v>0</v>
      </c>
      <c r="T1339" s="28" t="s">
        <v>2616</v>
      </c>
      <c r="U1339" s="28" t="s">
        <v>2622</v>
      </c>
      <c r="V1339" s="26" t="s">
        <v>2626</v>
      </c>
      <c r="W1339" s="35" t="s">
        <v>2635</v>
      </c>
      <c r="X1339" s="36"/>
    </row>
    <row r="1340" spans="2:24" x14ac:dyDescent="0.2">
      <c r="B1340" s="10" t="str">
        <f>Calculations!A1317</f>
        <v>TH/012</v>
      </c>
      <c r="C1340" s="10" t="str">
        <f>Calculations!B1317</f>
        <v>Dole and Prospect Mills, Thornton Road</v>
      </c>
      <c r="D1340" s="10" t="str">
        <f>Calculations!C1317</f>
        <v>Residential</v>
      </c>
      <c r="E1340" s="48">
        <f>Calculations!D1317</f>
        <v>1.2085699999999999</v>
      </c>
      <c r="F1340" s="48">
        <f>Calculations!H1317</f>
        <v>1.2085699999999999</v>
      </c>
      <c r="G1340" s="48">
        <f>Calculations!L1317</f>
        <v>100</v>
      </c>
      <c r="H1340" s="48">
        <f>Calculations!G1317</f>
        <v>0</v>
      </c>
      <c r="I1340" s="48">
        <f>Calculations!K1317</f>
        <v>0</v>
      </c>
      <c r="J1340" s="48">
        <f>Calculations!F1317</f>
        <v>0</v>
      </c>
      <c r="K1340" s="48">
        <f>Calculations!J1317</f>
        <v>0</v>
      </c>
      <c r="L1340" s="48">
        <f>Calculations!E1317</f>
        <v>0</v>
      </c>
      <c r="M1340" s="48">
        <f>Calculations!I1317</f>
        <v>0</v>
      </c>
      <c r="N1340" s="48">
        <f>Calculations!Q1317</f>
        <v>5.1690332468300002E-2</v>
      </c>
      <c r="O1340" s="48">
        <f>Calculations!V1317</f>
        <v>4.2769829193426947</v>
      </c>
      <c r="P1340" s="48">
        <f>Calculations!O1317</f>
        <v>1.0800000000000001E-2</v>
      </c>
      <c r="Q1340" s="48">
        <f>Calculations!T1317</f>
        <v>0.89361807756273959</v>
      </c>
      <c r="R1340" s="48">
        <f>Calculations!M1317</f>
        <v>0</v>
      </c>
      <c r="S1340" s="48">
        <f>Calculations!R1317</f>
        <v>0</v>
      </c>
      <c r="T1340" s="28" t="s">
        <v>2616</v>
      </c>
      <c r="U1340" s="28" t="s">
        <v>2622</v>
      </c>
      <c r="V1340" s="26" t="s">
        <v>2626</v>
      </c>
      <c r="W1340" s="35" t="s">
        <v>2635</v>
      </c>
      <c r="X1340" s="36"/>
    </row>
    <row r="1341" spans="2:24" x14ac:dyDescent="0.2">
      <c r="B1341" s="10" t="str">
        <f>Calculations!A1318</f>
        <v>TH/013</v>
      </c>
      <c r="C1341" s="10" t="str">
        <f>Calculations!B1318</f>
        <v>Spring Holes Lane</v>
      </c>
      <c r="D1341" s="10" t="str">
        <f>Calculations!C1318</f>
        <v>Residential</v>
      </c>
      <c r="E1341" s="48">
        <f>Calculations!D1318</f>
        <v>2.3134600000000001</v>
      </c>
      <c r="F1341" s="48">
        <f>Calculations!H1318</f>
        <v>2.3134600000000001</v>
      </c>
      <c r="G1341" s="48">
        <f>Calculations!L1318</f>
        <v>100</v>
      </c>
      <c r="H1341" s="48">
        <f>Calculations!G1318</f>
        <v>0</v>
      </c>
      <c r="I1341" s="48">
        <f>Calculations!K1318</f>
        <v>0</v>
      </c>
      <c r="J1341" s="48">
        <f>Calculations!F1318</f>
        <v>0</v>
      </c>
      <c r="K1341" s="48">
        <f>Calculations!J1318</f>
        <v>0</v>
      </c>
      <c r="L1341" s="48">
        <f>Calculations!E1318</f>
        <v>0</v>
      </c>
      <c r="M1341" s="48">
        <f>Calculations!I1318</f>
        <v>0</v>
      </c>
      <c r="N1341" s="48">
        <f>Calculations!Q1318</f>
        <v>1.36168137365E-2</v>
      </c>
      <c r="O1341" s="48">
        <f>Calculations!V1318</f>
        <v>0.58859084386589788</v>
      </c>
      <c r="P1341" s="48">
        <f>Calculations!O1318</f>
        <v>0</v>
      </c>
      <c r="Q1341" s="48">
        <f>Calculations!T1318</f>
        <v>0</v>
      </c>
      <c r="R1341" s="48">
        <f>Calculations!M1318</f>
        <v>0</v>
      </c>
      <c r="S1341" s="48">
        <f>Calculations!R1318</f>
        <v>0</v>
      </c>
      <c r="T1341" s="28" t="s">
        <v>2616</v>
      </c>
      <c r="U1341" s="28" t="s">
        <v>2622</v>
      </c>
      <c r="V1341" s="26" t="s">
        <v>2626</v>
      </c>
      <c r="W1341" s="35" t="s">
        <v>2635</v>
      </c>
      <c r="X1341" s="36"/>
    </row>
    <row r="1342" spans="2:24" x14ac:dyDescent="0.2">
      <c r="B1342" s="10" t="str">
        <f>Calculations!A1319</f>
        <v>TH/014</v>
      </c>
      <c r="C1342" s="10" t="str">
        <f>Calculations!B1319</f>
        <v>Back Lane, Thornton</v>
      </c>
      <c r="D1342" s="10" t="str">
        <f>Calculations!C1319</f>
        <v>Residential</v>
      </c>
      <c r="E1342" s="48">
        <f>Calculations!D1319</f>
        <v>1.26098</v>
      </c>
      <c r="F1342" s="48">
        <f>Calculations!H1319</f>
        <v>1.26098</v>
      </c>
      <c r="G1342" s="48">
        <f>Calculations!L1319</f>
        <v>100</v>
      </c>
      <c r="H1342" s="48">
        <f>Calculations!G1319</f>
        <v>0</v>
      </c>
      <c r="I1342" s="48">
        <f>Calculations!K1319</f>
        <v>0</v>
      </c>
      <c r="J1342" s="48">
        <f>Calculations!F1319</f>
        <v>0</v>
      </c>
      <c r="K1342" s="48">
        <f>Calculations!J1319</f>
        <v>0</v>
      </c>
      <c r="L1342" s="48">
        <f>Calculations!E1319</f>
        <v>0</v>
      </c>
      <c r="M1342" s="48">
        <f>Calculations!I1319</f>
        <v>0</v>
      </c>
      <c r="N1342" s="48">
        <f>Calculations!Q1319</f>
        <v>0</v>
      </c>
      <c r="O1342" s="48">
        <f>Calculations!V1319</f>
        <v>0</v>
      </c>
      <c r="P1342" s="48">
        <f>Calculations!O1319</f>
        <v>0</v>
      </c>
      <c r="Q1342" s="48">
        <f>Calculations!T1319</f>
        <v>0</v>
      </c>
      <c r="R1342" s="48">
        <f>Calculations!M1319</f>
        <v>0</v>
      </c>
      <c r="S1342" s="48">
        <f>Calculations!R1319</f>
        <v>0</v>
      </c>
      <c r="T1342" s="28" t="s">
        <v>2616</v>
      </c>
      <c r="U1342" s="28" t="s">
        <v>2622</v>
      </c>
      <c r="V1342" s="26" t="s">
        <v>2626</v>
      </c>
      <c r="W1342" s="35" t="s">
        <v>2635</v>
      </c>
      <c r="X1342" s="36"/>
    </row>
    <row r="1343" spans="2:24" x14ac:dyDescent="0.2">
      <c r="B1343" s="10" t="str">
        <f>Calculations!A1320</f>
        <v>TH/015</v>
      </c>
      <c r="C1343" s="10" t="str">
        <f>Calculations!B1320</f>
        <v>James Street</v>
      </c>
      <c r="D1343" s="10" t="str">
        <f>Calculations!C1320</f>
        <v>Residential</v>
      </c>
      <c r="E1343" s="48">
        <f>Calculations!D1320</f>
        <v>0.32537100000000002</v>
      </c>
      <c r="F1343" s="48">
        <f>Calculations!H1320</f>
        <v>0.32537100000000002</v>
      </c>
      <c r="G1343" s="48">
        <f>Calculations!L1320</f>
        <v>100</v>
      </c>
      <c r="H1343" s="48">
        <f>Calculations!G1320</f>
        <v>0</v>
      </c>
      <c r="I1343" s="48">
        <f>Calculations!K1320</f>
        <v>0</v>
      </c>
      <c r="J1343" s="48">
        <f>Calculations!F1320</f>
        <v>0</v>
      </c>
      <c r="K1343" s="48">
        <f>Calculations!J1320</f>
        <v>0</v>
      </c>
      <c r="L1343" s="48">
        <f>Calculations!E1320</f>
        <v>0</v>
      </c>
      <c r="M1343" s="48">
        <f>Calculations!I1320</f>
        <v>0</v>
      </c>
      <c r="N1343" s="48">
        <f>Calculations!Q1320</f>
        <v>1.42424287921E-2</v>
      </c>
      <c r="O1343" s="48">
        <f>Calculations!V1320</f>
        <v>4.3772889385040461</v>
      </c>
      <c r="P1343" s="48">
        <f>Calculations!O1320</f>
        <v>0</v>
      </c>
      <c r="Q1343" s="48">
        <f>Calculations!T1320</f>
        <v>0</v>
      </c>
      <c r="R1343" s="48">
        <f>Calculations!M1320</f>
        <v>0</v>
      </c>
      <c r="S1343" s="48">
        <f>Calculations!R1320</f>
        <v>0</v>
      </c>
      <c r="T1343" s="28" t="s">
        <v>2616</v>
      </c>
      <c r="U1343" s="28" t="s">
        <v>2622</v>
      </c>
      <c r="V1343" s="26" t="s">
        <v>2626</v>
      </c>
      <c r="W1343" s="35" t="s">
        <v>2635</v>
      </c>
      <c r="X1343" s="36"/>
    </row>
    <row r="1344" spans="2:24" x14ac:dyDescent="0.2">
      <c r="B1344" s="10" t="str">
        <f>Calculations!A1321</f>
        <v>TH/016</v>
      </c>
      <c r="C1344" s="10" t="str">
        <f>Calculations!B1321</f>
        <v>Sapgate Lane/Northcliffe Lane</v>
      </c>
      <c r="D1344" s="10" t="str">
        <f>Calculations!C1321</f>
        <v>Residential</v>
      </c>
      <c r="E1344" s="48">
        <f>Calculations!D1321</f>
        <v>0.23213200000000001</v>
      </c>
      <c r="F1344" s="48">
        <f>Calculations!H1321</f>
        <v>0.23213200000000001</v>
      </c>
      <c r="G1344" s="48">
        <f>Calculations!L1321</f>
        <v>100</v>
      </c>
      <c r="H1344" s="48">
        <f>Calculations!G1321</f>
        <v>0</v>
      </c>
      <c r="I1344" s="48">
        <f>Calculations!K1321</f>
        <v>0</v>
      </c>
      <c r="J1344" s="48">
        <f>Calculations!F1321</f>
        <v>0</v>
      </c>
      <c r="K1344" s="48">
        <f>Calculations!J1321</f>
        <v>0</v>
      </c>
      <c r="L1344" s="48">
        <f>Calculations!E1321</f>
        <v>0</v>
      </c>
      <c r="M1344" s="48">
        <f>Calculations!I1321</f>
        <v>0</v>
      </c>
      <c r="N1344" s="48">
        <f>Calculations!Q1321</f>
        <v>0</v>
      </c>
      <c r="O1344" s="48">
        <f>Calculations!V1321</f>
        <v>0</v>
      </c>
      <c r="P1344" s="48">
        <f>Calculations!O1321</f>
        <v>0</v>
      </c>
      <c r="Q1344" s="48">
        <f>Calculations!T1321</f>
        <v>0</v>
      </c>
      <c r="R1344" s="48">
        <f>Calculations!M1321</f>
        <v>0</v>
      </c>
      <c r="S1344" s="48">
        <f>Calculations!R1321</f>
        <v>0</v>
      </c>
      <c r="T1344" s="28" t="s">
        <v>2616</v>
      </c>
      <c r="U1344" s="28" t="s">
        <v>2622</v>
      </c>
      <c r="V1344" s="26" t="s">
        <v>2627</v>
      </c>
      <c r="W1344" s="35" t="s">
        <v>2631</v>
      </c>
      <c r="X1344" s="36"/>
    </row>
    <row r="1345" spans="2:24" x14ac:dyDescent="0.2">
      <c r="B1345" s="10" t="str">
        <f>Calculations!A1322</f>
        <v>TH/017</v>
      </c>
      <c r="C1345" s="10" t="str">
        <f>Calculations!B1322</f>
        <v>Cliffe Lane</v>
      </c>
      <c r="D1345" s="10" t="str">
        <f>Calculations!C1322</f>
        <v>Residential</v>
      </c>
      <c r="E1345" s="48">
        <f>Calculations!D1322</f>
        <v>0.47270499999999999</v>
      </c>
      <c r="F1345" s="48">
        <f>Calculations!H1322</f>
        <v>0.47270499999999999</v>
      </c>
      <c r="G1345" s="48">
        <f>Calculations!L1322</f>
        <v>100</v>
      </c>
      <c r="H1345" s="48">
        <f>Calculations!G1322</f>
        <v>0</v>
      </c>
      <c r="I1345" s="48">
        <f>Calculations!K1322</f>
        <v>0</v>
      </c>
      <c r="J1345" s="48">
        <f>Calculations!F1322</f>
        <v>0</v>
      </c>
      <c r="K1345" s="48">
        <f>Calculations!J1322</f>
        <v>0</v>
      </c>
      <c r="L1345" s="48">
        <f>Calculations!E1322</f>
        <v>0</v>
      </c>
      <c r="M1345" s="48">
        <f>Calculations!I1322</f>
        <v>0</v>
      </c>
      <c r="N1345" s="48">
        <f>Calculations!Q1322</f>
        <v>0</v>
      </c>
      <c r="O1345" s="48">
        <f>Calculations!V1322</f>
        <v>0</v>
      </c>
      <c r="P1345" s="48">
        <f>Calculations!O1322</f>
        <v>0</v>
      </c>
      <c r="Q1345" s="48">
        <f>Calculations!T1322</f>
        <v>0</v>
      </c>
      <c r="R1345" s="48">
        <f>Calculations!M1322</f>
        <v>0</v>
      </c>
      <c r="S1345" s="48">
        <f>Calculations!R1322</f>
        <v>0</v>
      </c>
      <c r="T1345" s="28" t="s">
        <v>2616</v>
      </c>
      <c r="U1345" s="28" t="s">
        <v>2622</v>
      </c>
      <c r="V1345" s="26" t="s">
        <v>2627</v>
      </c>
      <c r="W1345" s="35" t="s">
        <v>2631</v>
      </c>
      <c r="X1345" s="36"/>
    </row>
    <row r="1346" spans="2:24" x14ac:dyDescent="0.2">
      <c r="B1346" s="10" t="str">
        <f>Calculations!A1323</f>
        <v>TH/018</v>
      </c>
      <c r="C1346" s="10" t="str">
        <f>Calculations!B1323</f>
        <v>Old Road</v>
      </c>
      <c r="D1346" s="10" t="str">
        <f>Calculations!C1323</f>
        <v>Residential</v>
      </c>
      <c r="E1346" s="48">
        <f>Calculations!D1323</f>
        <v>0.28670099999999998</v>
      </c>
      <c r="F1346" s="48">
        <f>Calculations!H1323</f>
        <v>0.28670099999999998</v>
      </c>
      <c r="G1346" s="48">
        <f>Calculations!L1323</f>
        <v>100</v>
      </c>
      <c r="H1346" s="48">
        <f>Calculations!G1323</f>
        <v>0</v>
      </c>
      <c r="I1346" s="48">
        <f>Calculations!K1323</f>
        <v>0</v>
      </c>
      <c r="J1346" s="48">
        <f>Calculations!F1323</f>
        <v>0</v>
      </c>
      <c r="K1346" s="48">
        <f>Calculations!J1323</f>
        <v>0</v>
      </c>
      <c r="L1346" s="48">
        <f>Calculations!E1323</f>
        <v>0</v>
      </c>
      <c r="M1346" s="48">
        <f>Calculations!I1323</f>
        <v>0</v>
      </c>
      <c r="N1346" s="48">
        <f>Calculations!Q1323</f>
        <v>0</v>
      </c>
      <c r="O1346" s="48">
        <f>Calculations!V1323</f>
        <v>0</v>
      </c>
      <c r="P1346" s="48">
        <f>Calculations!O1323</f>
        <v>0</v>
      </c>
      <c r="Q1346" s="48">
        <f>Calculations!T1323</f>
        <v>0</v>
      </c>
      <c r="R1346" s="48">
        <f>Calculations!M1323</f>
        <v>0</v>
      </c>
      <c r="S1346" s="48">
        <f>Calculations!R1323</f>
        <v>0</v>
      </c>
      <c r="T1346" s="28" t="s">
        <v>2616</v>
      </c>
      <c r="U1346" s="28" t="s">
        <v>2622</v>
      </c>
      <c r="V1346" s="26" t="s">
        <v>2627</v>
      </c>
      <c r="W1346" s="35" t="s">
        <v>2631</v>
      </c>
      <c r="X1346" s="36"/>
    </row>
    <row r="1347" spans="2:24" x14ac:dyDescent="0.2">
      <c r="B1347" s="10" t="str">
        <f>Calculations!A1324</f>
        <v>TH/019</v>
      </c>
      <c r="C1347" s="10" t="str">
        <f>Calculations!B1324</f>
        <v>Back lane</v>
      </c>
      <c r="D1347" s="10" t="str">
        <f>Calculations!C1324</f>
        <v>Residential</v>
      </c>
      <c r="E1347" s="48">
        <f>Calculations!D1324</f>
        <v>1.21759</v>
      </c>
      <c r="F1347" s="48">
        <f>Calculations!H1324</f>
        <v>1.21759</v>
      </c>
      <c r="G1347" s="48">
        <f>Calculations!L1324</f>
        <v>100</v>
      </c>
      <c r="H1347" s="48">
        <f>Calculations!G1324</f>
        <v>0</v>
      </c>
      <c r="I1347" s="48">
        <f>Calculations!K1324</f>
        <v>0</v>
      </c>
      <c r="J1347" s="48">
        <f>Calculations!F1324</f>
        <v>0</v>
      </c>
      <c r="K1347" s="48">
        <f>Calculations!J1324</f>
        <v>0</v>
      </c>
      <c r="L1347" s="48">
        <f>Calculations!E1324</f>
        <v>0</v>
      </c>
      <c r="M1347" s="48">
        <f>Calculations!I1324</f>
        <v>0</v>
      </c>
      <c r="N1347" s="48">
        <f>Calculations!Q1324</f>
        <v>0</v>
      </c>
      <c r="O1347" s="48">
        <f>Calculations!V1324</f>
        <v>0</v>
      </c>
      <c r="P1347" s="48">
        <f>Calculations!O1324</f>
        <v>0</v>
      </c>
      <c r="Q1347" s="48">
        <f>Calculations!T1324</f>
        <v>0</v>
      </c>
      <c r="R1347" s="48">
        <f>Calculations!M1324</f>
        <v>0</v>
      </c>
      <c r="S1347" s="48">
        <f>Calculations!R1324</f>
        <v>0</v>
      </c>
      <c r="T1347" s="28" t="s">
        <v>2616</v>
      </c>
      <c r="U1347" s="28" t="s">
        <v>2622</v>
      </c>
      <c r="V1347" s="26" t="s">
        <v>2626</v>
      </c>
      <c r="W1347" s="35" t="s">
        <v>2635</v>
      </c>
      <c r="X1347" s="36"/>
    </row>
    <row r="1348" spans="2:24" x14ac:dyDescent="0.2">
      <c r="B1348" s="10" t="str">
        <f>Calculations!A1325</f>
        <v>TH/020</v>
      </c>
      <c r="C1348" s="10" t="str">
        <f>Calculations!B1325</f>
        <v>Spring Holes Lane</v>
      </c>
      <c r="D1348" s="10" t="str">
        <f>Calculations!C1325</f>
        <v>Residential</v>
      </c>
      <c r="E1348" s="48">
        <f>Calculations!D1325</f>
        <v>0.55688199999999999</v>
      </c>
      <c r="F1348" s="48">
        <f>Calculations!H1325</f>
        <v>0.55688199999999999</v>
      </c>
      <c r="G1348" s="48">
        <f>Calculations!L1325</f>
        <v>100</v>
      </c>
      <c r="H1348" s="48">
        <f>Calculations!G1325</f>
        <v>0</v>
      </c>
      <c r="I1348" s="48">
        <f>Calculations!K1325</f>
        <v>0</v>
      </c>
      <c r="J1348" s="48">
        <f>Calculations!F1325</f>
        <v>0</v>
      </c>
      <c r="K1348" s="48">
        <f>Calculations!J1325</f>
        <v>0</v>
      </c>
      <c r="L1348" s="48">
        <f>Calculations!E1325</f>
        <v>0</v>
      </c>
      <c r="M1348" s="48">
        <f>Calculations!I1325</f>
        <v>0</v>
      </c>
      <c r="N1348" s="48">
        <f>Calculations!Q1325</f>
        <v>0</v>
      </c>
      <c r="O1348" s="48">
        <f>Calculations!V1325</f>
        <v>0</v>
      </c>
      <c r="P1348" s="48">
        <f>Calculations!O1325</f>
        <v>0</v>
      </c>
      <c r="Q1348" s="48">
        <f>Calculations!T1325</f>
        <v>0</v>
      </c>
      <c r="R1348" s="48">
        <f>Calculations!M1325</f>
        <v>0</v>
      </c>
      <c r="S1348" s="48">
        <f>Calculations!R1325</f>
        <v>0</v>
      </c>
      <c r="T1348" s="28" t="s">
        <v>2616</v>
      </c>
      <c r="U1348" s="28" t="s">
        <v>2622</v>
      </c>
      <c r="V1348" s="26" t="s">
        <v>2627</v>
      </c>
      <c r="W1348" s="35" t="s">
        <v>2631</v>
      </c>
      <c r="X1348" s="36"/>
    </row>
    <row r="1349" spans="2:24" x14ac:dyDescent="0.2">
      <c r="B1349" s="10" t="str">
        <f>Calculations!A1326</f>
        <v>TH/021</v>
      </c>
      <c r="C1349" s="10" t="str">
        <f>Calculations!B1326</f>
        <v>Former Imperial restaurant, Thornton Road</v>
      </c>
      <c r="D1349" s="10" t="str">
        <f>Calculations!C1326</f>
        <v>Residential</v>
      </c>
      <c r="E1349" s="48">
        <f>Calculations!D1326</f>
        <v>0.49665100000000001</v>
      </c>
      <c r="F1349" s="48">
        <f>Calculations!H1326</f>
        <v>0.49665100000000001</v>
      </c>
      <c r="G1349" s="48">
        <f>Calculations!L1326</f>
        <v>100</v>
      </c>
      <c r="H1349" s="48">
        <f>Calculations!G1326</f>
        <v>0</v>
      </c>
      <c r="I1349" s="48">
        <f>Calculations!K1326</f>
        <v>0</v>
      </c>
      <c r="J1349" s="48">
        <f>Calculations!F1326</f>
        <v>0</v>
      </c>
      <c r="K1349" s="48">
        <f>Calculations!J1326</f>
        <v>0</v>
      </c>
      <c r="L1349" s="48">
        <f>Calculations!E1326</f>
        <v>0</v>
      </c>
      <c r="M1349" s="48">
        <f>Calculations!I1326</f>
        <v>0</v>
      </c>
      <c r="N1349" s="48">
        <f>Calculations!Q1326</f>
        <v>2.129276463549E-2</v>
      </c>
      <c r="O1349" s="48">
        <f>Calculations!V1326</f>
        <v>4.2872690552299302</v>
      </c>
      <c r="P1349" s="48">
        <f>Calculations!O1326</f>
        <v>1.285307997665E-2</v>
      </c>
      <c r="Q1349" s="48">
        <f>Calculations!T1326</f>
        <v>2.5879500849993256</v>
      </c>
      <c r="R1349" s="48">
        <f>Calculations!M1326</f>
        <v>8.2892478147100004E-3</v>
      </c>
      <c r="S1349" s="48">
        <f>Calculations!R1326</f>
        <v>1.6690287172904112</v>
      </c>
      <c r="T1349" s="28" t="s">
        <v>2616</v>
      </c>
      <c r="U1349" s="28" t="s">
        <v>2622</v>
      </c>
      <c r="V1349" s="26" t="s">
        <v>2626</v>
      </c>
      <c r="W1349" s="35" t="s">
        <v>2635</v>
      </c>
      <c r="X1349" s="36"/>
    </row>
    <row r="1350" spans="2:24" x14ac:dyDescent="0.2">
      <c r="B1350" s="10" t="str">
        <f>Calculations!A1327</f>
        <v>TH/022</v>
      </c>
      <c r="C1350" s="10" t="str">
        <f>Calculations!B1327</f>
        <v>North Cliffe Lane</v>
      </c>
      <c r="D1350" s="10" t="str">
        <f>Calculations!C1327</f>
        <v>Residential</v>
      </c>
      <c r="E1350" s="48">
        <f>Calculations!D1327</f>
        <v>1.05583</v>
      </c>
      <c r="F1350" s="48">
        <f>Calculations!H1327</f>
        <v>1.05583</v>
      </c>
      <c r="G1350" s="48">
        <f>Calculations!L1327</f>
        <v>100</v>
      </c>
      <c r="H1350" s="48">
        <f>Calculations!G1327</f>
        <v>0</v>
      </c>
      <c r="I1350" s="48">
        <f>Calculations!K1327</f>
        <v>0</v>
      </c>
      <c r="J1350" s="48">
        <f>Calculations!F1327</f>
        <v>0</v>
      </c>
      <c r="K1350" s="48">
        <f>Calculations!J1327</f>
        <v>0</v>
      </c>
      <c r="L1350" s="48">
        <f>Calculations!E1327</f>
        <v>0</v>
      </c>
      <c r="M1350" s="48">
        <f>Calculations!I1327</f>
        <v>0</v>
      </c>
      <c r="N1350" s="48">
        <f>Calculations!Q1327</f>
        <v>2.00839186852E-2</v>
      </c>
      <c r="O1350" s="48">
        <f>Calculations!V1327</f>
        <v>1.9021924632942802</v>
      </c>
      <c r="P1350" s="48">
        <f>Calculations!O1327</f>
        <v>0</v>
      </c>
      <c r="Q1350" s="48">
        <f>Calculations!T1327</f>
        <v>0</v>
      </c>
      <c r="R1350" s="48">
        <f>Calculations!M1327</f>
        <v>0</v>
      </c>
      <c r="S1350" s="48">
        <f>Calculations!R1327</f>
        <v>0</v>
      </c>
      <c r="T1350" s="28" t="s">
        <v>2616</v>
      </c>
      <c r="U1350" s="28" t="s">
        <v>2622</v>
      </c>
      <c r="V1350" s="26" t="s">
        <v>2626</v>
      </c>
      <c r="W1350" s="35" t="s">
        <v>2635</v>
      </c>
      <c r="X1350" s="36"/>
    </row>
    <row r="1351" spans="2:24" ht="25.5" x14ac:dyDescent="0.2">
      <c r="B1351" s="10" t="str">
        <f>Calculations!A1328</f>
        <v>TH/023</v>
      </c>
      <c r="C1351" s="10" t="str">
        <f>Calculations!B1328</f>
        <v>Land south of Prospect and Dole Mills, Thornton</v>
      </c>
      <c r="D1351" s="10" t="str">
        <f>Calculations!C1328</f>
        <v>Residential</v>
      </c>
      <c r="E1351" s="48">
        <f>Calculations!D1328</f>
        <v>1.5377799999999999</v>
      </c>
      <c r="F1351" s="48">
        <f>Calculations!H1328</f>
        <v>1.5377799999999999</v>
      </c>
      <c r="G1351" s="48">
        <f>Calculations!L1328</f>
        <v>100</v>
      </c>
      <c r="H1351" s="48">
        <f>Calculations!G1328</f>
        <v>0</v>
      </c>
      <c r="I1351" s="48">
        <f>Calculations!K1328</f>
        <v>0</v>
      </c>
      <c r="J1351" s="48">
        <f>Calculations!F1328</f>
        <v>0</v>
      </c>
      <c r="K1351" s="48">
        <f>Calculations!J1328</f>
        <v>0</v>
      </c>
      <c r="L1351" s="48">
        <f>Calculations!E1328</f>
        <v>0</v>
      </c>
      <c r="M1351" s="48">
        <f>Calculations!I1328</f>
        <v>0</v>
      </c>
      <c r="N1351" s="48">
        <f>Calculations!Q1328</f>
        <v>0.31542208696669999</v>
      </c>
      <c r="O1351" s="48">
        <f>Calculations!V1328</f>
        <v>20.511522257195438</v>
      </c>
      <c r="P1351" s="48">
        <f>Calculations!O1328</f>
        <v>0.1970591255927</v>
      </c>
      <c r="Q1351" s="48">
        <f>Calculations!T1328</f>
        <v>12.814519995883678</v>
      </c>
      <c r="R1351" s="48">
        <f>Calculations!M1328</f>
        <v>9.8071379067599995E-2</v>
      </c>
      <c r="S1351" s="48">
        <f>Calculations!R1328</f>
        <v>6.3774648563253518</v>
      </c>
      <c r="T1351" s="28" t="s">
        <v>2615</v>
      </c>
      <c r="U1351" s="28" t="s">
        <v>2622</v>
      </c>
      <c r="V1351" s="26" t="s">
        <v>2623</v>
      </c>
      <c r="W1351" s="35" t="s">
        <v>2632</v>
      </c>
      <c r="X1351" s="36"/>
    </row>
    <row r="1352" spans="2:24" x14ac:dyDescent="0.2">
      <c r="B1352" s="10" t="str">
        <f>Calculations!A1329</f>
        <v>TH/025</v>
      </c>
      <c r="C1352" s="10" t="str">
        <f>Calculations!B1329</f>
        <v>Land to north of Back Lane</v>
      </c>
      <c r="D1352" s="10" t="str">
        <f>Calculations!C1329</f>
        <v>Residential</v>
      </c>
      <c r="E1352" s="48">
        <f>Calculations!D1329</f>
        <v>4.38415</v>
      </c>
      <c r="F1352" s="48">
        <f>Calculations!H1329</f>
        <v>4.38415</v>
      </c>
      <c r="G1352" s="48">
        <f>Calculations!L1329</f>
        <v>100</v>
      </c>
      <c r="H1352" s="48">
        <f>Calculations!G1329</f>
        <v>0</v>
      </c>
      <c r="I1352" s="48">
        <f>Calculations!K1329</f>
        <v>0</v>
      </c>
      <c r="J1352" s="48">
        <f>Calculations!F1329</f>
        <v>0</v>
      </c>
      <c r="K1352" s="48">
        <f>Calculations!J1329</f>
        <v>0</v>
      </c>
      <c r="L1352" s="48">
        <f>Calculations!E1329</f>
        <v>0</v>
      </c>
      <c r="M1352" s="48">
        <f>Calculations!I1329</f>
        <v>0</v>
      </c>
      <c r="N1352" s="48">
        <f>Calculations!Q1329</f>
        <v>2.0472289999900001E-2</v>
      </c>
      <c r="O1352" s="48">
        <f>Calculations!V1329</f>
        <v>0.46696144064185757</v>
      </c>
      <c r="P1352" s="48">
        <f>Calculations!O1329</f>
        <v>0</v>
      </c>
      <c r="Q1352" s="48">
        <f>Calculations!T1329</f>
        <v>0</v>
      </c>
      <c r="R1352" s="48">
        <f>Calculations!M1329</f>
        <v>0</v>
      </c>
      <c r="S1352" s="48">
        <f>Calculations!R1329</f>
        <v>0</v>
      </c>
      <c r="T1352" s="28" t="s">
        <v>2616</v>
      </c>
      <c r="U1352" s="28" t="s">
        <v>2622</v>
      </c>
      <c r="V1352" s="26" t="s">
        <v>2626</v>
      </c>
      <c r="W1352" s="35" t="s">
        <v>2635</v>
      </c>
      <c r="X1352" s="36"/>
    </row>
    <row r="1353" spans="2:24" x14ac:dyDescent="0.2">
      <c r="B1353" s="10" t="str">
        <f>Calculations!A1330</f>
        <v>TH/026</v>
      </c>
      <c r="C1353" s="10" t="str">
        <f>Calculations!B1330</f>
        <v>571 Thornton Road</v>
      </c>
      <c r="D1353" s="10" t="str">
        <f>Calculations!C1330</f>
        <v>Residential</v>
      </c>
      <c r="E1353" s="48">
        <f>Calculations!D1330</f>
        <v>0.120269</v>
      </c>
      <c r="F1353" s="48">
        <f>Calculations!H1330</f>
        <v>0.120269</v>
      </c>
      <c r="G1353" s="48">
        <f>Calculations!L1330</f>
        <v>100</v>
      </c>
      <c r="H1353" s="48">
        <f>Calculations!G1330</f>
        <v>0</v>
      </c>
      <c r="I1353" s="48">
        <f>Calculations!K1330</f>
        <v>0</v>
      </c>
      <c r="J1353" s="48">
        <f>Calculations!F1330</f>
        <v>0</v>
      </c>
      <c r="K1353" s="48">
        <f>Calculations!J1330</f>
        <v>0</v>
      </c>
      <c r="L1353" s="48">
        <f>Calculations!E1330</f>
        <v>0</v>
      </c>
      <c r="M1353" s="48">
        <f>Calculations!I1330</f>
        <v>0</v>
      </c>
      <c r="N1353" s="48">
        <f>Calculations!Q1330</f>
        <v>1.6731537480799999E-5</v>
      </c>
      <c r="O1353" s="48">
        <f>Calculations!V1330</f>
        <v>1.3911762366694658E-2</v>
      </c>
      <c r="P1353" s="48">
        <f>Calculations!O1330</f>
        <v>0</v>
      </c>
      <c r="Q1353" s="48">
        <f>Calculations!T1330</f>
        <v>0</v>
      </c>
      <c r="R1353" s="48">
        <f>Calculations!M1330</f>
        <v>0</v>
      </c>
      <c r="S1353" s="48">
        <f>Calculations!R1330</f>
        <v>0</v>
      </c>
      <c r="T1353" s="28" t="s">
        <v>2616</v>
      </c>
      <c r="U1353" s="28" t="s">
        <v>2622</v>
      </c>
      <c r="V1353" s="26" t="s">
        <v>2626</v>
      </c>
      <c r="W1353" s="35" t="s">
        <v>2635</v>
      </c>
      <c r="X1353" s="36"/>
    </row>
    <row r="1354" spans="2:24" x14ac:dyDescent="0.2">
      <c r="B1354" s="10" t="str">
        <f>Calculations!A1331</f>
        <v>TH/027</v>
      </c>
      <c r="C1354" s="10" t="str">
        <f>Calculations!B1331</f>
        <v>Thornton Road west</v>
      </c>
      <c r="D1354" s="10" t="str">
        <f>Calculations!C1331</f>
        <v>Residential</v>
      </c>
      <c r="E1354" s="48">
        <f>Calculations!D1331</f>
        <v>6.6747500000000004</v>
      </c>
      <c r="F1354" s="48">
        <f>Calculations!H1331</f>
        <v>6.6747500000000004</v>
      </c>
      <c r="G1354" s="48">
        <f>Calculations!L1331</f>
        <v>100</v>
      </c>
      <c r="H1354" s="48">
        <f>Calculations!G1331</f>
        <v>0</v>
      </c>
      <c r="I1354" s="48">
        <f>Calculations!K1331</f>
        <v>0</v>
      </c>
      <c r="J1354" s="48">
        <f>Calculations!F1331</f>
        <v>0</v>
      </c>
      <c r="K1354" s="48">
        <f>Calculations!J1331</f>
        <v>0</v>
      </c>
      <c r="L1354" s="48">
        <f>Calculations!E1331</f>
        <v>0</v>
      </c>
      <c r="M1354" s="48">
        <f>Calculations!I1331</f>
        <v>0</v>
      </c>
      <c r="N1354" s="48">
        <f>Calculations!Q1331</f>
        <v>0.823477693771</v>
      </c>
      <c r="O1354" s="48">
        <f>Calculations!V1331</f>
        <v>12.337206543630847</v>
      </c>
      <c r="P1354" s="48">
        <f>Calculations!O1331</f>
        <v>0.38135369957599996</v>
      </c>
      <c r="Q1354" s="48">
        <f>Calculations!T1331</f>
        <v>5.7133780227873698</v>
      </c>
      <c r="R1354" s="48">
        <f>Calculations!M1331</f>
        <v>0.22688390953699999</v>
      </c>
      <c r="S1354" s="48">
        <f>Calculations!R1331</f>
        <v>3.3991371892130786</v>
      </c>
      <c r="T1354" s="28" t="s">
        <v>2616</v>
      </c>
      <c r="U1354" s="28" t="s">
        <v>2622</v>
      </c>
      <c r="V1354" s="26" t="s">
        <v>2626</v>
      </c>
      <c r="W1354" s="35" t="s">
        <v>2635</v>
      </c>
      <c r="X1354" s="36"/>
    </row>
    <row r="1355" spans="2:24" x14ac:dyDescent="0.2">
      <c r="B1355" s="10" t="str">
        <f>Calculations!A1332</f>
        <v>TH/028</v>
      </c>
      <c r="C1355" s="10" t="str">
        <f>Calculations!B1332</f>
        <v>Back Lane</v>
      </c>
      <c r="D1355" s="10" t="str">
        <f>Calculations!C1332</f>
        <v>Residential</v>
      </c>
      <c r="E1355" s="48">
        <f>Calculations!D1332</f>
        <v>2.7664900000000001</v>
      </c>
      <c r="F1355" s="48">
        <f>Calculations!H1332</f>
        <v>2.7664900000000001</v>
      </c>
      <c r="G1355" s="48">
        <f>Calculations!L1332</f>
        <v>100</v>
      </c>
      <c r="H1355" s="48">
        <f>Calculations!G1332</f>
        <v>0</v>
      </c>
      <c r="I1355" s="48">
        <f>Calculations!K1332</f>
        <v>0</v>
      </c>
      <c r="J1355" s="48">
        <f>Calculations!F1332</f>
        <v>0</v>
      </c>
      <c r="K1355" s="48">
        <f>Calculations!J1332</f>
        <v>0</v>
      </c>
      <c r="L1355" s="48">
        <f>Calculations!E1332</f>
        <v>0</v>
      </c>
      <c r="M1355" s="48">
        <f>Calculations!I1332</f>
        <v>0</v>
      </c>
      <c r="N1355" s="48">
        <f>Calculations!Q1332</f>
        <v>4.8000000000000001E-2</v>
      </c>
      <c r="O1355" s="48">
        <f>Calculations!V1332</f>
        <v>1.7350505514207533</v>
      </c>
      <c r="P1355" s="48">
        <f>Calculations!O1332</f>
        <v>0</v>
      </c>
      <c r="Q1355" s="48">
        <f>Calculations!T1332</f>
        <v>0</v>
      </c>
      <c r="R1355" s="48">
        <f>Calculations!M1332</f>
        <v>0</v>
      </c>
      <c r="S1355" s="48">
        <f>Calculations!R1332</f>
        <v>0</v>
      </c>
      <c r="T1355" s="28" t="s">
        <v>2616</v>
      </c>
      <c r="U1355" s="28" t="s">
        <v>2622</v>
      </c>
      <c r="V1355" s="26" t="s">
        <v>2626</v>
      </c>
      <c r="W1355" s="35" t="s">
        <v>2635</v>
      </c>
      <c r="X1355" s="36"/>
    </row>
    <row r="1356" spans="2:24" x14ac:dyDescent="0.2">
      <c r="B1356" s="10" t="str">
        <f>Calculations!A1333</f>
        <v>TH/029</v>
      </c>
      <c r="C1356" s="10" t="str">
        <f>Calculations!B1333</f>
        <v>Hill Top Road, Close head Drive</v>
      </c>
      <c r="D1356" s="10" t="str">
        <f>Calculations!C1333</f>
        <v>Residential</v>
      </c>
      <c r="E1356" s="48">
        <f>Calculations!D1333</f>
        <v>3.8956</v>
      </c>
      <c r="F1356" s="48">
        <f>Calculations!H1333</f>
        <v>3.8956</v>
      </c>
      <c r="G1356" s="48">
        <f>Calculations!L1333</f>
        <v>100</v>
      </c>
      <c r="H1356" s="48">
        <f>Calculations!G1333</f>
        <v>0</v>
      </c>
      <c r="I1356" s="48">
        <f>Calculations!K1333</f>
        <v>0</v>
      </c>
      <c r="J1356" s="48">
        <f>Calculations!F1333</f>
        <v>0</v>
      </c>
      <c r="K1356" s="48">
        <f>Calculations!J1333</f>
        <v>0</v>
      </c>
      <c r="L1356" s="48">
        <f>Calculations!E1333</f>
        <v>0</v>
      </c>
      <c r="M1356" s="48">
        <f>Calculations!I1333</f>
        <v>0</v>
      </c>
      <c r="N1356" s="48">
        <f>Calculations!Q1333</f>
        <v>0</v>
      </c>
      <c r="O1356" s="48">
        <f>Calculations!V1333</f>
        <v>0</v>
      </c>
      <c r="P1356" s="48">
        <f>Calculations!O1333</f>
        <v>0</v>
      </c>
      <c r="Q1356" s="48">
        <f>Calculations!T1333</f>
        <v>0</v>
      </c>
      <c r="R1356" s="48">
        <f>Calculations!M1333</f>
        <v>0</v>
      </c>
      <c r="S1356" s="48">
        <f>Calculations!R1333</f>
        <v>0</v>
      </c>
      <c r="T1356" s="28" t="s">
        <v>2616</v>
      </c>
      <c r="U1356" s="28" t="s">
        <v>2622</v>
      </c>
      <c r="V1356" s="26" t="s">
        <v>2626</v>
      </c>
      <c r="W1356" s="35" t="s">
        <v>2635</v>
      </c>
      <c r="X1356" s="36"/>
    </row>
    <row r="1357" spans="2:24" x14ac:dyDescent="0.2">
      <c r="B1357" s="10" t="str">
        <f>Calculations!A1334</f>
        <v>TH/030</v>
      </c>
      <c r="C1357" s="10" t="str">
        <f>Calculations!B1334</f>
        <v>Alderscholes Lane</v>
      </c>
      <c r="D1357" s="10" t="str">
        <f>Calculations!C1334</f>
        <v>Residential</v>
      </c>
      <c r="E1357" s="48">
        <f>Calculations!D1334</f>
        <v>3.5662199999999999</v>
      </c>
      <c r="F1357" s="48">
        <f>Calculations!H1334</f>
        <v>3.5662199999999999</v>
      </c>
      <c r="G1357" s="48">
        <f>Calculations!L1334</f>
        <v>100</v>
      </c>
      <c r="H1357" s="48">
        <f>Calculations!G1334</f>
        <v>0</v>
      </c>
      <c r="I1357" s="48">
        <f>Calculations!K1334</f>
        <v>0</v>
      </c>
      <c r="J1357" s="48">
        <f>Calculations!F1334</f>
        <v>0</v>
      </c>
      <c r="K1357" s="48">
        <f>Calculations!J1334</f>
        <v>0</v>
      </c>
      <c r="L1357" s="48">
        <f>Calculations!E1334</f>
        <v>0</v>
      </c>
      <c r="M1357" s="48">
        <f>Calculations!I1334</f>
        <v>0</v>
      </c>
      <c r="N1357" s="48">
        <f>Calculations!Q1334</f>
        <v>0.72804644225000004</v>
      </c>
      <c r="O1357" s="48">
        <f>Calculations!V1334</f>
        <v>20.415073726522763</v>
      </c>
      <c r="P1357" s="48">
        <f>Calculations!O1334</f>
        <v>0.23295749848800001</v>
      </c>
      <c r="Q1357" s="48">
        <f>Calculations!T1334</f>
        <v>6.5323367175328508</v>
      </c>
      <c r="R1357" s="48">
        <f>Calculations!M1334</f>
        <v>0.111827680842</v>
      </c>
      <c r="S1357" s="48">
        <f>Calculations!R1334</f>
        <v>3.1357482388074764</v>
      </c>
      <c r="T1357" s="28" t="s">
        <v>2616</v>
      </c>
      <c r="U1357" s="28" t="s">
        <v>2622</v>
      </c>
      <c r="V1357" s="26" t="s">
        <v>2626</v>
      </c>
      <c r="W1357" s="35" t="s">
        <v>2635</v>
      </c>
      <c r="X1357" s="36"/>
    </row>
    <row r="1358" spans="2:24" x14ac:dyDescent="0.2">
      <c r="B1358" s="10" t="str">
        <f>Calculations!A1335</f>
        <v>TH/031</v>
      </c>
      <c r="C1358" s="10" t="str">
        <f>Calculations!B1335</f>
        <v>Ashfield House, 269 Thornton Road</v>
      </c>
      <c r="D1358" s="10" t="str">
        <f>Calculations!C1335</f>
        <v>Residential</v>
      </c>
      <c r="E1358" s="48">
        <f>Calculations!D1335</f>
        <v>0.40196599999999999</v>
      </c>
      <c r="F1358" s="48">
        <f>Calculations!H1335</f>
        <v>0.40196599999999999</v>
      </c>
      <c r="G1358" s="48">
        <f>Calculations!L1335</f>
        <v>100</v>
      </c>
      <c r="H1358" s="48">
        <f>Calculations!G1335</f>
        <v>0</v>
      </c>
      <c r="I1358" s="48">
        <f>Calculations!K1335</f>
        <v>0</v>
      </c>
      <c r="J1358" s="48">
        <f>Calculations!F1335</f>
        <v>0</v>
      </c>
      <c r="K1358" s="48">
        <f>Calculations!J1335</f>
        <v>0</v>
      </c>
      <c r="L1358" s="48">
        <f>Calculations!E1335</f>
        <v>0</v>
      </c>
      <c r="M1358" s="48">
        <f>Calculations!I1335</f>
        <v>0</v>
      </c>
      <c r="N1358" s="48">
        <f>Calculations!Q1335</f>
        <v>3.6175633447100002E-2</v>
      </c>
      <c r="O1358" s="48">
        <f>Calculations!V1335</f>
        <v>8.9996749593497967</v>
      </c>
      <c r="P1358" s="48">
        <f>Calculations!O1335</f>
        <v>0</v>
      </c>
      <c r="Q1358" s="48">
        <f>Calculations!T1335</f>
        <v>0</v>
      </c>
      <c r="R1358" s="48">
        <f>Calculations!M1335</f>
        <v>0</v>
      </c>
      <c r="S1358" s="48">
        <f>Calculations!R1335</f>
        <v>0</v>
      </c>
      <c r="T1358" s="28" t="s">
        <v>2616</v>
      </c>
      <c r="U1358" s="28" t="s">
        <v>2622</v>
      </c>
      <c r="V1358" s="26" t="s">
        <v>2626</v>
      </c>
      <c r="W1358" s="35" t="s">
        <v>2635</v>
      </c>
      <c r="X1358" s="36"/>
    </row>
    <row r="1359" spans="2:24" x14ac:dyDescent="0.2">
      <c r="B1359" s="10" t="str">
        <f>Calculations!A1336</f>
        <v>TH/032</v>
      </c>
      <c r="C1359" s="10" t="str">
        <f>Calculations!B1336</f>
        <v>Land between Well Heads and Thornton Road</v>
      </c>
      <c r="D1359" s="10" t="str">
        <f>Calculations!C1336</f>
        <v>Residential</v>
      </c>
      <c r="E1359" s="48">
        <f>Calculations!D1336</f>
        <v>3.80254</v>
      </c>
      <c r="F1359" s="48">
        <f>Calculations!H1336</f>
        <v>3.80254</v>
      </c>
      <c r="G1359" s="48">
        <f>Calculations!L1336</f>
        <v>100</v>
      </c>
      <c r="H1359" s="48">
        <f>Calculations!G1336</f>
        <v>0</v>
      </c>
      <c r="I1359" s="48">
        <f>Calculations!K1336</f>
        <v>0</v>
      </c>
      <c r="J1359" s="48">
        <f>Calculations!F1336</f>
        <v>0</v>
      </c>
      <c r="K1359" s="48">
        <f>Calculations!J1336</f>
        <v>0</v>
      </c>
      <c r="L1359" s="48">
        <f>Calculations!E1336</f>
        <v>0</v>
      </c>
      <c r="M1359" s="48">
        <f>Calculations!I1336</f>
        <v>0</v>
      </c>
      <c r="N1359" s="48">
        <f>Calculations!Q1336</f>
        <v>6.6725880661300002E-2</v>
      </c>
      <c r="O1359" s="48">
        <f>Calculations!V1336</f>
        <v>1.7547713018482383</v>
      </c>
      <c r="P1359" s="48">
        <f>Calculations!O1336</f>
        <v>2.1418270322599998E-2</v>
      </c>
      <c r="Q1359" s="48">
        <f>Calculations!T1336</f>
        <v>0.56326219638978148</v>
      </c>
      <c r="R1359" s="48">
        <f>Calculations!M1336</f>
        <v>0</v>
      </c>
      <c r="S1359" s="48">
        <f>Calculations!R1336</f>
        <v>0</v>
      </c>
      <c r="T1359" s="28" t="s">
        <v>2616</v>
      </c>
      <c r="U1359" s="28" t="s">
        <v>2622</v>
      </c>
      <c r="V1359" s="26" t="s">
        <v>2626</v>
      </c>
      <c r="W1359" s="35" t="s">
        <v>2635</v>
      </c>
      <c r="X1359" s="36"/>
    </row>
    <row r="1360" spans="2:24" x14ac:dyDescent="0.2">
      <c r="B1360" s="10" t="str">
        <f>Calculations!A1337</f>
        <v>TH/033</v>
      </c>
      <c r="C1360" s="10" t="str">
        <f>Calculations!B1337</f>
        <v>Unknown</v>
      </c>
      <c r="D1360" s="10" t="str">
        <f>Calculations!C1337</f>
        <v>Residential</v>
      </c>
      <c r="E1360" s="48">
        <f>Calculations!D1337</f>
        <v>0.92092300000000005</v>
      </c>
      <c r="F1360" s="48">
        <f>Calculations!H1337</f>
        <v>0.92092300000000005</v>
      </c>
      <c r="G1360" s="48">
        <f>Calculations!L1337</f>
        <v>100</v>
      </c>
      <c r="H1360" s="48">
        <f>Calculations!G1337</f>
        <v>0</v>
      </c>
      <c r="I1360" s="48">
        <f>Calculations!K1337</f>
        <v>0</v>
      </c>
      <c r="J1360" s="48">
        <f>Calculations!F1337</f>
        <v>0</v>
      </c>
      <c r="K1360" s="48">
        <f>Calculations!J1337</f>
        <v>0</v>
      </c>
      <c r="L1360" s="48">
        <f>Calculations!E1337</f>
        <v>0</v>
      </c>
      <c r="M1360" s="48">
        <f>Calculations!I1337</f>
        <v>0</v>
      </c>
      <c r="N1360" s="48">
        <f>Calculations!Q1337</f>
        <v>0</v>
      </c>
      <c r="O1360" s="48">
        <f>Calculations!V1337</f>
        <v>0</v>
      </c>
      <c r="P1360" s="48">
        <f>Calculations!O1337</f>
        <v>0</v>
      </c>
      <c r="Q1360" s="48">
        <f>Calculations!T1337</f>
        <v>0</v>
      </c>
      <c r="R1360" s="48">
        <f>Calculations!M1337</f>
        <v>0</v>
      </c>
      <c r="S1360" s="48">
        <f>Calculations!R1337</f>
        <v>0</v>
      </c>
      <c r="T1360" s="28" t="s">
        <v>2616</v>
      </c>
      <c r="U1360" s="28" t="s">
        <v>2622</v>
      </c>
      <c r="V1360" s="26" t="s">
        <v>2627</v>
      </c>
      <c r="W1360" s="35" t="s">
        <v>2631</v>
      </c>
      <c r="X1360" s="36"/>
    </row>
    <row r="1361" spans="2:24" x14ac:dyDescent="0.2">
      <c r="B1361" s="10" t="str">
        <f>Calculations!A1338</f>
        <v>WI/001</v>
      </c>
      <c r="C1361" s="10" t="str">
        <f>Calculations!B1338</f>
        <v>Harden Lane/Bents Lane, Wildsen</v>
      </c>
      <c r="D1361" s="10" t="str">
        <f>Calculations!C1338</f>
        <v>Residential</v>
      </c>
      <c r="E1361" s="48">
        <f>Calculations!D1338</f>
        <v>10.2422</v>
      </c>
      <c r="F1361" s="48">
        <f>Calculations!H1338</f>
        <v>10.2422</v>
      </c>
      <c r="G1361" s="48">
        <f>Calculations!L1338</f>
        <v>100</v>
      </c>
      <c r="H1361" s="48">
        <f>Calculations!G1338</f>
        <v>0</v>
      </c>
      <c r="I1361" s="48">
        <f>Calculations!K1338</f>
        <v>0</v>
      </c>
      <c r="J1361" s="48">
        <f>Calculations!F1338</f>
        <v>0</v>
      </c>
      <c r="K1361" s="48">
        <f>Calculations!J1338</f>
        <v>0</v>
      </c>
      <c r="L1361" s="48">
        <f>Calculations!E1338</f>
        <v>0</v>
      </c>
      <c r="M1361" s="48">
        <f>Calculations!I1338</f>
        <v>0</v>
      </c>
      <c r="N1361" s="48">
        <f>Calculations!Q1338</f>
        <v>0.97527736721809988</v>
      </c>
      <c r="O1361" s="48">
        <f>Calculations!V1338</f>
        <v>9.5221472654127037</v>
      </c>
      <c r="P1361" s="48">
        <f>Calculations!O1338</f>
        <v>0.15542043214009998</v>
      </c>
      <c r="Q1361" s="48">
        <f>Calculations!T1338</f>
        <v>1.5174516426168203</v>
      </c>
      <c r="R1361" s="48">
        <f>Calculations!M1338</f>
        <v>4.1193106400100002E-2</v>
      </c>
      <c r="S1361" s="48">
        <f>Calculations!R1338</f>
        <v>0.40219002167600709</v>
      </c>
      <c r="T1361" s="28" t="s">
        <v>2616</v>
      </c>
      <c r="U1361" s="28" t="s">
        <v>2622</v>
      </c>
      <c r="V1361" s="26" t="s">
        <v>2626</v>
      </c>
      <c r="W1361" s="35" t="s">
        <v>2635</v>
      </c>
      <c r="X1361" s="36"/>
    </row>
    <row r="1362" spans="2:24" x14ac:dyDescent="0.2">
      <c r="B1362" s="10" t="str">
        <f>Calculations!A1339</f>
        <v>WI/002</v>
      </c>
      <c r="C1362" s="10" t="str">
        <f>Calculations!B1339</f>
        <v>Crooke Lane</v>
      </c>
      <c r="D1362" s="10" t="str">
        <f>Calculations!C1339</f>
        <v>Residential</v>
      </c>
      <c r="E1362" s="48">
        <f>Calculations!D1339</f>
        <v>0.53697300000000003</v>
      </c>
      <c r="F1362" s="48">
        <f>Calculations!H1339</f>
        <v>0.53697300000000003</v>
      </c>
      <c r="G1362" s="48">
        <f>Calculations!L1339</f>
        <v>100</v>
      </c>
      <c r="H1362" s="48">
        <f>Calculations!G1339</f>
        <v>0</v>
      </c>
      <c r="I1362" s="48">
        <f>Calculations!K1339</f>
        <v>0</v>
      </c>
      <c r="J1362" s="48">
        <f>Calculations!F1339</f>
        <v>0</v>
      </c>
      <c r="K1362" s="48">
        <f>Calculations!J1339</f>
        <v>0</v>
      </c>
      <c r="L1362" s="48">
        <f>Calculations!E1339</f>
        <v>0</v>
      </c>
      <c r="M1362" s="48">
        <f>Calculations!I1339</f>
        <v>0</v>
      </c>
      <c r="N1362" s="48">
        <f>Calculations!Q1339</f>
        <v>5.21944781882E-2</v>
      </c>
      <c r="O1362" s="48">
        <f>Calculations!V1339</f>
        <v>9.7201308423701001</v>
      </c>
      <c r="P1362" s="48">
        <f>Calculations!O1339</f>
        <v>0</v>
      </c>
      <c r="Q1362" s="48">
        <f>Calculations!T1339</f>
        <v>0</v>
      </c>
      <c r="R1362" s="48">
        <f>Calculations!M1339</f>
        <v>0</v>
      </c>
      <c r="S1362" s="48">
        <f>Calculations!R1339</f>
        <v>0</v>
      </c>
      <c r="T1362" s="28" t="s">
        <v>2616</v>
      </c>
      <c r="U1362" s="28" t="s">
        <v>2622</v>
      </c>
      <c r="V1362" s="26" t="s">
        <v>2626</v>
      </c>
      <c r="W1362" s="35" t="s">
        <v>2635</v>
      </c>
      <c r="X1362" s="36"/>
    </row>
    <row r="1363" spans="2:24" x14ac:dyDescent="0.2">
      <c r="B1363" s="10" t="str">
        <f>Calculations!A1340</f>
        <v>WI/003</v>
      </c>
      <c r="C1363" s="10" t="str">
        <f>Calculations!B1340</f>
        <v>Crack Lane north</v>
      </c>
      <c r="D1363" s="10" t="str">
        <f>Calculations!C1340</f>
        <v>Residential</v>
      </c>
      <c r="E1363" s="48">
        <f>Calculations!D1340</f>
        <v>0.66700000000000004</v>
      </c>
      <c r="F1363" s="48">
        <f>Calculations!H1340</f>
        <v>0.66700000000000004</v>
      </c>
      <c r="G1363" s="48">
        <f>Calculations!L1340</f>
        <v>100</v>
      </c>
      <c r="H1363" s="48">
        <f>Calculations!G1340</f>
        <v>0</v>
      </c>
      <c r="I1363" s="48">
        <f>Calculations!K1340</f>
        <v>0</v>
      </c>
      <c r="J1363" s="48">
        <f>Calculations!F1340</f>
        <v>0</v>
      </c>
      <c r="K1363" s="48">
        <f>Calculations!J1340</f>
        <v>0</v>
      </c>
      <c r="L1363" s="48">
        <f>Calculations!E1340</f>
        <v>0</v>
      </c>
      <c r="M1363" s="48">
        <f>Calculations!I1340</f>
        <v>0</v>
      </c>
      <c r="N1363" s="48">
        <f>Calculations!Q1340</f>
        <v>5.3188636762159999E-3</v>
      </c>
      <c r="O1363" s="48">
        <f>Calculations!V1340</f>
        <v>0.7974308360143928</v>
      </c>
      <c r="P1363" s="48">
        <f>Calculations!O1340</f>
        <v>1.61856250196E-4</v>
      </c>
      <c r="Q1363" s="48">
        <f>Calculations!T1340</f>
        <v>2.4266304377211393E-2</v>
      </c>
      <c r="R1363" s="48">
        <f>Calculations!M1340</f>
        <v>5.3886250138E-5</v>
      </c>
      <c r="S1363" s="48">
        <f>Calculations!R1340</f>
        <v>8.0788980716641669E-3</v>
      </c>
      <c r="T1363" s="28" t="s">
        <v>2616</v>
      </c>
      <c r="U1363" s="28" t="s">
        <v>2622</v>
      </c>
      <c r="V1363" s="26" t="s">
        <v>2626</v>
      </c>
      <c r="W1363" s="35" t="s">
        <v>2635</v>
      </c>
      <c r="X1363" s="36"/>
    </row>
    <row r="1364" spans="2:24" x14ac:dyDescent="0.2">
      <c r="B1364" s="10" t="str">
        <f>Calculations!A1341</f>
        <v>WI/004</v>
      </c>
      <c r="C1364" s="10" t="str">
        <f>Calculations!B1341</f>
        <v>Shay Lane</v>
      </c>
      <c r="D1364" s="10" t="str">
        <f>Calculations!C1341</f>
        <v>Residential</v>
      </c>
      <c r="E1364" s="48">
        <f>Calculations!D1341</f>
        <v>1.05009</v>
      </c>
      <c r="F1364" s="48">
        <f>Calculations!H1341</f>
        <v>1.05009</v>
      </c>
      <c r="G1364" s="48">
        <f>Calculations!L1341</f>
        <v>100</v>
      </c>
      <c r="H1364" s="48">
        <f>Calculations!G1341</f>
        <v>0</v>
      </c>
      <c r="I1364" s="48">
        <f>Calculations!K1341</f>
        <v>0</v>
      </c>
      <c r="J1364" s="48">
        <f>Calculations!F1341</f>
        <v>0</v>
      </c>
      <c r="K1364" s="48">
        <f>Calculations!J1341</f>
        <v>0</v>
      </c>
      <c r="L1364" s="48">
        <f>Calculations!E1341</f>
        <v>0</v>
      </c>
      <c r="M1364" s="48">
        <f>Calculations!I1341</f>
        <v>0</v>
      </c>
      <c r="N1364" s="48">
        <f>Calculations!Q1341</f>
        <v>8.3779836334160002E-2</v>
      </c>
      <c r="O1364" s="48">
        <f>Calculations!V1341</f>
        <v>7.9783481734098975</v>
      </c>
      <c r="P1364" s="48">
        <f>Calculations!O1341</f>
        <v>1.7285845996000001E-4</v>
      </c>
      <c r="Q1364" s="48">
        <f>Calculations!T1341</f>
        <v>1.6461299503852053E-2</v>
      </c>
      <c r="R1364" s="48">
        <f>Calculations!M1341</f>
        <v>0</v>
      </c>
      <c r="S1364" s="48">
        <f>Calculations!R1341</f>
        <v>0</v>
      </c>
      <c r="T1364" s="28" t="s">
        <v>2616</v>
      </c>
      <c r="U1364" s="28" t="s">
        <v>2622</v>
      </c>
      <c r="V1364" s="26" t="s">
        <v>2626</v>
      </c>
      <c r="W1364" s="35" t="s">
        <v>2635</v>
      </c>
      <c r="X1364" s="36"/>
    </row>
    <row r="1365" spans="2:24" x14ac:dyDescent="0.2">
      <c r="B1365" s="10" t="str">
        <f>Calculations!A1342</f>
        <v>WI/005A</v>
      </c>
      <c r="C1365" s="10" t="str">
        <f>Calculations!B1342</f>
        <v>Crack Lane</v>
      </c>
      <c r="D1365" s="10" t="str">
        <f>Calculations!C1342</f>
        <v>Residential</v>
      </c>
      <c r="E1365" s="48">
        <f>Calculations!D1342</f>
        <v>3.4007399999999999</v>
      </c>
      <c r="F1365" s="48">
        <f>Calculations!H1342</f>
        <v>3.4007399999999999</v>
      </c>
      <c r="G1365" s="48">
        <f>Calculations!L1342</f>
        <v>100</v>
      </c>
      <c r="H1365" s="48">
        <f>Calculations!G1342</f>
        <v>0</v>
      </c>
      <c r="I1365" s="48">
        <f>Calculations!K1342</f>
        <v>0</v>
      </c>
      <c r="J1365" s="48">
        <f>Calculations!F1342</f>
        <v>0</v>
      </c>
      <c r="K1365" s="48">
        <f>Calculations!J1342</f>
        <v>0</v>
      </c>
      <c r="L1365" s="48">
        <f>Calculations!E1342</f>
        <v>0</v>
      </c>
      <c r="M1365" s="48">
        <f>Calculations!I1342</f>
        <v>0</v>
      </c>
      <c r="N1365" s="48">
        <f>Calculations!Q1342</f>
        <v>0.51740870673499995</v>
      </c>
      <c r="O1365" s="48">
        <f>Calculations!V1342</f>
        <v>15.214591728123878</v>
      </c>
      <c r="P1365" s="48">
        <f>Calculations!O1342</f>
        <v>7.0541514E-2</v>
      </c>
      <c r="Q1365" s="48">
        <f>Calculations!T1342</f>
        <v>2.0742989466998361</v>
      </c>
      <c r="R1365" s="48">
        <f>Calculations!M1342</f>
        <v>4.0941513999999998E-2</v>
      </c>
      <c r="S1365" s="48">
        <f>Calculations!R1342</f>
        <v>1.2039001511435747</v>
      </c>
      <c r="T1365" s="28" t="s">
        <v>2616</v>
      </c>
      <c r="U1365" s="28" t="s">
        <v>2622</v>
      </c>
      <c r="V1365" s="26" t="s">
        <v>2626</v>
      </c>
      <c r="W1365" s="35" t="s">
        <v>2635</v>
      </c>
      <c r="X1365" s="36"/>
    </row>
    <row r="1366" spans="2:24" x14ac:dyDescent="0.2">
      <c r="B1366" s="10" t="str">
        <f>Calculations!A1343</f>
        <v>WI/005B</v>
      </c>
      <c r="C1366" s="10" t="str">
        <f>Calculations!B1343</f>
        <v>Crack Lane</v>
      </c>
      <c r="D1366" s="10" t="str">
        <f>Calculations!C1343</f>
        <v>Residential</v>
      </c>
      <c r="E1366" s="48">
        <f>Calculations!D1343</f>
        <v>1.4718800000000001</v>
      </c>
      <c r="F1366" s="48">
        <f>Calculations!H1343</f>
        <v>1.4718800000000001</v>
      </c>
      <c r="G1366" s="48">
        <f>Calculations!L1343</f>
        <v>100</v>
      </c>
      <c r="H1366" s="48">
        <f>Calculations!G1343</f>
        <v>0</v>
      </c>
      <c r="I1366" s="48">
        <f>Calculations!K1343</f>
        <v>0</v>
      </c>
      <c r="J1366" s="48">
        <f>Calculations!F1343</f>
        <v>0</v>
      </c>
      <c r="K1366" s="48">
        <f>Calculations!J1343</f>
        <v>0</v>
      </c>
      <c r="L1366" s="48">
        <f>Calculations!E1343</f>
        <v>0</v>
      </c>
      <c r="M1366" s="48">
        <f>Calculations!I1343</f>
        <v>0</v>
      </c>
      <c r="N1366" s="48">
        <f>Calculations!Q1343</f>
        <v>0.11182800955485001</v>
      </c>
      <c r="O1366" s="48">
        <f>Calculations!V1343</f>
        <v>7.5976308907553607</v>
      </c>
      <c r="P1366" s="48">
        <f>Calculations!O1343</f>
        <v>4.7397299500049998E-2</v>
      </c>
      <c r="Q1366" s="48">
        <f>Calculations!T1343</f>
        <v>3.2201877530810932</v>
      </c>
      <c r="R1366" s="48">
        <f>Calculations!M1343</f>
        <v>3.9887803999999999E-2</v>
      </c>
      <c r="S1366" s="48">
        <f>Calculations!R1343</f>
        <v>2.7099902165937442</v>
      </c>
      <c r="T1366" s="28" t="s">
        <v>2616</v>
      </c>
      <c r="U1366" s="28" t="s">
        <v>2622</v>
      </c>
      <c r="V1366" s="26" t="s">
        <v>2626</v>
      </c>
      <c r="W1366" s="35" t="s">
        <v>2635</v>
      </c>
      <c r="X1366" s="36"/>
    </row>
    <row r="1367" spans="2:24" x14ac:dyDescent="0.2">
      <c r="B1367" s="10" t="str">
        <f>Calculations!A1344</f>
        <v>WI/006</v>
      </c>
      <c r="C1367" s="10" t="str">
        <f>Calculations!B1344</f>
        <v>Crack Lane</v>
      </c>
      <c r="D1367" s="10" t="str">
        <f>Calculations!C1344</f>
        <v>Residential</v>
      </c>
      <c r="E1367" s="48">
        <f>Calculations!D1344</f>
        <v>11.300599999999999</v>
      </c>
      <c r="F1367" s="48">
        <f>Calculations!H1344</f>
        <v>11.300599999999999</v>
      </c>
      <c r="G1367" s="48">
        <f>Calculations!L1344</f>
        <v>100</v>
      </c>
      <c r="H1367" s="48">
        <f>Calculations!G1344</f>
        <v>0</v>
      </c>
      <c r="I1367" s="48">
        <f>Calculations!K1344</f>
        <v>0</v>
      </c>
      <c r="J1367" s="48">
        <f>Calculations!F1344</f>
        <v>0</v>
      </c>
      <c r="K1367" s="48">
        <f>Calculations!J1344</f>
        <v>0</v>
      </c>
      <c r="L1367" s="48">
        <f>Calculations!E1344</f>
        <v>0</v>
      </c>
      <c r="M1367" s="48">
        <f>Calculations!I1344</f>
        <v>0</v>
      </c>
      <c r="N1367" s="48">
        <f>Calculations!Q1344</f>
        <v>0.19488586909200001</v>
      </c>
      <c r="O1367" s="48">
        <f>Calculations!V1344</f>
        <v>1.7245621391076584</v>
      </c>
      <c r="P1367" s="48">
        <f>Calculations!O1344</f>
        <v>0</v>
      </c>
      <c r="Q1367" s="48">
        <f>Calculations!T1344</f>
        <v>0</v>
      </c>
      <c r="R1367" s="48">
        <f>Calculations!M1344</f>
        <v>0</v>
      </c>
      <c r="S1367" s="48">
        <f>Calculations!R1344</f>
        <v>0</v>
      </c>
      <c r="T1367" s="28" t="s">
        <v>2616</v>
      </c>
      <c r="U1367" s="28" t="s">
        <v>2622</v>
      </c>
      <c r="V1367" s="26" t="s">
        <v>2626</v>
      </c>
      <c r="W1367" s="35" t="s">
        <v>2635</v>
      </c>
      <c r="X1367" s="36"/>
    </row>
    <row r="1368" spans="2:24" x14ac:dyDescent="0.2">
      <c r="B1368" s="10" t="str">
        <f>Calculations!A1345</f>
        <v>WI/007</v>
      </c>
      <c r="C1368" s="10" t="str">
        <f>Calculations!B1345</f>
        <v>Laurel bank</v>
      </c>
      <c r="D1368" s="10" t="str">
        <f>Calculations!C1345</f>
        <v>Residential</v>
      </c>
      <c r="E1368" s="48">
        <f>Calculations!D1345</f>
        <v>0.22420399999999999</v>
      </c>
      <c r="F1368" s="48">
        <f>Calculations!H1345</f>
        <v>0.22420399999999999</v>
      </c>
      <c r="G1368" s="48">
        <f>Calculations!L1345</f>
        <v>100</v>
      </c>
      <c r="H1368" s="48">
        <f>Calculations!G1345</f>
        <v>0</v>
      </c>
      <c r="I1368" s="48">
        <f>Calculations!K1345</f>
        <v>0</v>
      </c>
      <c r="J1368" s="48">
        <f>Calculations!F1345</f>
        <v>0</v>
      </c>
      <c r="K1368" s="48">
        <f>Calculations!J1345</f>
        <v>0</v>
      </c>
      <c r="L1368" s="48">
        <f>Calculations!E1345</f>
        <v>0</v>
      </c>
      <c r="M1368" s="48">
        <f>Calculations!I1345</f>
        <v>0</v>
      </c>
      <c r="N1368" s="48">
        <f>Calculations!Q1345</f>
        <v>1.2111749998000001E-5</v>
      </c>
      <c r="O1368" s="48">
        <f>Calculations!V1345</f>
        <v>5.4021114690192863E-3</v>
      </c>
      <c r="P1368" s="48">
        <f>Calculations!O1345</f>
        <v>0</v>
      </c>
      <c r="Q1368" s="48">
        <f>Calculations!T1345</f>
        <v>0</v>
      </c>
      <c r="R1368" s="48">
        <f>Calculations!M1345</f>
        <v>0</v>
      </c>
      <c r="S1368" s="48">
        <f>Calculations!R1345</f>
        <v>0</v>
      </c>
      <c r="T1368" s="28" t="s">
        <v>2616</v>
      </c>
      <c r="U1368" s="28" t="s">
        <v>2622</v>
      </c>
      <c r="V1368" s="26" t="s">
        <v>2626</v>
      </c>
      <c r="W1368" s="35" t="s">
        <v>2635</v>
      </c>
      <c r="X1368" s="36"/>
    </row>
    <row r="1369" spans="2:24" x14ac:dyDescent="0.2">
      <c r="B1369" s="10" t="str">
        <f>Calculations!A1346</f>
        <v>WI/008</v>
      </c>
      <c r="C1369" s="10" t="str">
        <f>Calculations!B1346</f>
        <v>High Meadows</v>
      </c>
      <c r="D1369" s="10" t="str">
        <f>Calculations!C1346</f>
        <v>Residential</v>
      </c>
      <c r="E1369" s="48">
        <f>Calculations!D1346</f>
        <v>1.63514</v>
      </c>
      <c r="F1369" s="48">
        <f>Calculations!H1346</f>
        <v>1.63514</v>
      </c>
      <c r="G1369" s="48">
        <f>Calculations!L1346</f>
        <v>100</v>
      </c>
      <c r="H1369" s="48">
        <f>Calculations!G1346</f>
        <v>0</v>
      </c>
      <c r="I1369" s="48">
        <f>Calculations!K1346</f>
        <v>0</v>
      </c>
      <c r="J1369" s="48">
        <f>Calculations!F1346</f>
        <v>0</v>
      </c>
      <c r="K1369" s="48">
        <f>Calculations!J1346</f>
        <v>0</v>
      </c>
      <c r="L1369" s="48">
        <f>Calculations!E1346</f>
        <v>0</v>
      </c>
      <c r="M1369" s="48">
        <f>Calculations!I1346</f>
        <v>0</v>
      </c>
      <c r="N1369" s="48">
        <f>Calculations!Q1346</f>
        <v>0</v>
      </c>
      <c r="O1369" s="48">
        <f>Calculations!V1346</f>
        <v>0</v>
      </c>
      <c r="P1369" s="48">
        <f>Calculations!O1346</f>
        <v>0</v>
      </c>
      <c r="Q1369" s="48">
        <f>Calculations!T1346</f>
        <v>0</v>
      </c>
      <c r="R1369" s="48">
        <f>Calculations!M1346</f>
        <v>0</v>
      </c>
      <c r="S1369" s="48">
        <f>Calculations!R1346</f>
        <v>0</v>
      </c>
      <c r="T1369" s="28" t="s">
        <v>2616</v>
      </c>
      <c r="U1369" s="28" t="s">
        <v>2622</v>
      </c>
      <c r="V1369" s="26" t="s">
        <v>2626</v>
      </c>
      <c r="W1369" s="35" t="s">
        <v>2635</v>
      </c>
      <c r="X1369" s="36"/>
    </row>
    <row r="1370" spans="2:24" x14ac:dyDescent="0.2">
      <c r="B1370" s="10" t="str">
        <f>Calculations!A1347</f>
        <v>WI/009</v>
      </c>
      <c r="C1370" s="10" t="str">
        <f>Calculations!B1347</f>
        <v>Laneside</v>
      </c>
      <c r="D1370" s="10" t="str">
        <f>Calculations!C1347</f>
        <v>Residential</v>
      </c>
      <c r="E1370" s="48">
        <f>Calculations!D1347</f>
        <v>1.98078</v>
      </c>
      <c r="F1370" s="48">
        <f>Calculations!H1347</f>
        <v>1.98078</v>
      </c>
      <c r="G1370" s="48">
        <f>Calculations!L1347</f>
        <v>100</v>
      </c>
      <c r="H1370" s="48">
        <f>Calculations!G1347</f>
        <v>0</v>
      </c>
      <c r="I1370" s="48">
        <f>Calculations!K1347</f>
        <v>0</v>
      </c>
      <c r="J1370" s="48">
        <f>Calculations!F1347</f>
        <v>0</v>
      </c>
      <c r="K1370" s="48">
        <f>Calculations!J1347</f>
        <v>0</v>
      </c>
      <c r="L1370" s="48">
        <f>Calculations!E1347</f>
        <v>0</v>
      </c>
      <c r="M1370" s="48">
        <f>Calculations!I1347</f>
        <v>0</v>
      </c>
      <c r="N1370" s="48">
        <f>Calculations!Q1347</f>
        <v>0.15415034150000001</v>
      </c>
      <c r="O1370" s="48">
        <f>Calculations!V1347</f>
        <v>7.7823050263027698</v>
      </c>
      <c r="P1370" s="48">
        <f>Calculations!O1347</f>
        <v>0</v>
      </c>
      <c r="Q1370" s="48">
        <f>Calculations!T1347</f>
        <v>0</v>
      </c>
      <c r="R1370" s="48">
        <f>Calculations!M1347</f>
        <v>0</v>
      </c>
      <c r="S1370" s="48">
        <f>Calculations!R1347</f>
        <v>0</v>
      </c>
      <c r="T1370" s="28" t="s">
        <v>2616</v>
      </c>
      <c r="U1370" s="28" t="s">
        <v>2622</v>
      </c>
      <c r="V1370" s="26" t="s">
        <v>2626</v>
      </c>
      <c r="W1370" s="35" t="s">
        <v>2635</v>
      </c>
      <c r="X1370" s="36"/>
    </row>
    <row r="1371" spans="2:24" x14ac:dyDescent="0.2">
      <c r="B1371" s="10" t="str">
        <f>Calculations!A1348</f>
        <v>WI/010</v>
      </c>
      <c r="C1371" s="10" t="str">
        <f>Calculations!B1348</f>
        <v>Haworth Road</v>
      </c>
      <c r="D1371" s="10" t="str">
        <f>Calculations!C1348</f>
        <v>Residential</v>
      </c>
      <c r="E1371" s="48">
        <f>Calculations!D1348</f>
        <v>3.80098</v>
      </c>
      <c r="F1371" s="48">
        <f>Calculations!H1348</f>
        <v>3.80098</v>
      </c>
      <c r="G1371" s="48">
        <f>Calculations!L1348</f>
        <v>100</v>
      </c>
      <c r="H1371" s="48">
        <f>Calculations!G1348</f>
        <v>0</v>
      </c>
      <c r="I1371" s="48">
        <f>Calculations!K1348</f>
        <v>0</v>
      </c>
      <c r="J1371" s="48">
        <f>Calculations!F1348</f>
        <v>0</v>
      </c>
      <c r="K1371" s="48">
        <f>Calculations!J1348</f>
        <v>0</v>
      </c>
      <c r="L1371" s="48">
        <f>Calculations!E1348</f>
        <v>0</v>
      </c>
      <c r="M1371" s="48">
        <f>Calculations!I1348</f>
        <v>0</v>
      </c>
      <c r="N1371" s="48">
        <f>Calculations!Q1348</f>
        <v>2.9449451687699999E-2</v>
      </c>
      <c r="O1371" s="48">
        <f>Calculations!V1348</f>
        <v>0.77478575755989243</v>
      </c>
      <c r="P1371" s="48">
        <f>Calculations!O1348</f>
        <v>0</v>
      </c>
      <c r="Q1371" s="48">
        <f>Calculations!T1348</f>
        <v>0</v>
      </c>
      <c r="R1371" s="48">
        <f>Calculations!M1348</f>
        <v>0</v>
      </c>
      <c r="S1371" s="48">
        <f>Calculations!R1348</f>
        <v>0</v>
      </c>
      <c r="T1371" s="28" t="s">
        <v>2616</v>
      </c>
      <c r="U1371" s="28" t="s">
        <v>2622</v>
      </c>
      <c r="V1371" s="26" t="s">
        <v>2626</v>
      </c>
      <c r="W1371" s="35" t="s">
        <v>2635</v>
      </c>
      <c r="X1371" s="36"/>
    </row>
    <row r="1372" spans="2:24" x14ac:dyDescent="0.2">
      <c r="B1372" s="10" t="str">
        <f>Calculations!A1349</f>
        <v>WI/011</v>
      </c>
      <c r="C1372" s="10" t="str">
        <f>Calculations!B1349</f>
        <v>Laneside/Haworth Road</v>
      </c>
      <c r="D1372" s="10" t="str">
        <f>Calculations!C1349</f>
        <v>Residential</v>
      </c>
      <c r="E1372" s="48">
        <f>Calculations!D1349</f>
        <v>0.32103599999999999</v>
      </c>
      <c r="F1372" s="48">
        <f>Calculations!H1349</f>
        <v>0.32103599999999999</v>
      </c>
      <c r="G1372" s="48">
        <f>Calculations!L1349</f>
        <v>100</v>
      </c>
      <c r="H1372" s="48">
        <f>Calculations!G1349</f>
        <v>0</v>
      </c>
      <c r="I1372" s="48">
        <f>Calculations!K1349</f>
        <v>0</v>
      </c>
      <c r="J1372" s="48">
        <f>Calculations!F1349</f>
        <v>0</v>
      </c>
      <c r="K1372" s="48">
        <f>Calculations!J1349</f>
        <v>0</v>
      </c>
      <c r="L1372" s="48">
        <f>Calculations!E1349</f>
        <v>0</v>
      </c>
      <c r="M1372" s="48">
        <f>Calculations!I1349</f>
        <v>0</v>
      </c>
      <c r="N1372" s="48">
        <f>Calculations!Q1349</f>
        <v>0</v>
      </c>
      <c r="O1372" s="48">
        <f>Calculations!V1349</f>
        <v>0</v>
      </c>
      <c r="P1372" s="48">
        <f>Calculations!O1349</f>
        <v>0</v>
      </c>
      <c r="Q1372" s="48">
        <f>Calculations!T1349</f>
        <v>0</v>
      </c>
      <c r="R1372" s="48">
        <f>Calculations!M1349</f>
        <v>0</v>
      </c>
      <c r="S1372" s="48">
        <f>Calculations!R1349</f>
        <v>0</v>
      </c>
      <c r="T1372" s="28" t="s">
        <v>2616</v>
      </c>
      <c r="U1372" s="28" t="s">
        <v>2622</v>
      </c>
      <c r="V1372" s="26" t="s">
        <v>2627</v>
      </c>
      <c r="W1372" s="35" t="s">
        <v>2631</v>
      </c>
      <c r="X1372" s="36"/>
    </row>
    <row r="1373" spans="2:24" x14ac:dyDescent="0.2">
      <c r="B1373" s="10" t="str">
        <f>Calculations!A1350</f>
        <v>WI/012</v>
      </c>
      <c r="C1373" s="10" t="str">
        <f>Calculations!B1350</f>
        <v>St Matthews Close</v>
      </c>
      <c r="D1373" s="10" t="str">
        <f>Calculations!C1350</f>
        <v>Residential</v>
      </c>
      <c r="E1373" s="48">
        <f>Calculations!D1350</f>
        <v>0.41850700000000002</v>
      </c>
      <c r="F1373" s="48">
        <f>Calculations!H1350</f>
        <v>0.41850700000000002</v>
      </c>
      <c r="G1373" s="48">
        <f>Calculations!L1350</f>
        <v>100</v>
      </c>
      <c r="H1373" s="48">
        <f>Calculations!G1350</f>
        <v>0</v>
      </c>
      <c r="I1373" s="48">
        <f>Calculations!K1350</f>
        <v>0</v>
      </c>
      <c r="J1373" s="48">
        <f>Calculations!F1350</f>
        <v>0</v>
      </c>
      <c r="K1373" s="48">
        <f>Calculations!J1350</f>
        <v>0</v>
      </c>
      <c r="L1373" s="48">
        <f>Calculations!E1350</f>
        <v>0</v>
      </c>
      <c r="M1373" s="48">
        <f>Calculations!I1350</f>
        <v>0</v>
      </c>
      <c r="N1373" s="48">
        <f>Calculations!Q1350</f>
        <v>0</v>
      </c>
      <c r="O1373" s="48">
        <f>Calculations!V1350</f>
        <v>0</v>
      </c>
      <c r="P1373" s="48">
        <f>Calculations!O1350</f>
        <v>0</v>
      </c>
      <c r="Q1373" s="48">
        <f>Calculations!T1350</f>
        <v>0</v>
      </c>
      <c r="R1373" s="48">
        <f>Calculations!M1350</f>
        <v>0</v>
      </c>
      <c r="S1373" s="48">
        <f>Calculations!R1350</f>
        <v>0</v>
      </c>
      <c r="T1373" s="28" t="s">
        <v>2616</v>
      </c>
      <c r="U1373" s="28" t="s">
        <v>2622</v>
      </c>
      <c r="V1373" s="26" t="s">
        <v>2627</v>
      </c>
      <c r="W1373" s="35" t="s">
        <v>2631</v>
      </c>
      <c r="X1373" s="36"/>
    </row>
    <row r="1374" spans="2:24" x14ac:dyDescent="0.2">
      <c r="B1374" s="10" t="str">
        <f>Calculations!A1351</f>
        <v>WI/013</v>
      </c>
      <c r="C1374" s="10" t="str">
        <f>Calculations!B1351</f>
        <v>Moorside Farm,</v>
      </c>
      <c r="D1374" s="10" t="str">
        <f>Calculations!C1351</f>
        <v>Residential</v>
      </c>
      <c r="E1374" s="48">
        <f>Calculations!D1351</f>
        <v>3.06826</v>
      </c>
      <c r="F1374" s="48">
        <f>Calculations!H1351</f>
        <v>3.06826</v>
      </c>
      <c r="G1374" s="48">
        <f>Calculations!L1351</f>
        <v>100</v>
      </c>
      <c r="H1374" s="48">
        <f>Calculations!G1351</f>
        <v>0</v>
      </c>
      <c r="I1374" s="48">
        <f>Calculations!K1351</f>
        <v>0</v>
      </c>
      <c r="J1374" s="48">
        <f>Calculations!F1351</f>
        <v>0</v>
      </c>
      <c r="K1374" s="48">
        <f>Calculations!J1351</f>
        <v>0</v>
      </c>
      <c r="L1374" s="48">
        <f>Calculations!E1351</f>
        <v>0</v>
      </c>
      <c r="M1374" s="48">
        <f>Calculations!I1351</f>
        <v>0</v>
      </c>
      <c r="N1374" s="48">
        <f>Calculations!Q1351</f>
        <v>4.0800000000000003E-2</v>
      </c>
      <c r="O1374" s="48">
        <f>Calculations!V1351</f>
        <v>1.3297438939333697</v>
      </c>
      <c r="P1374" s="48">
        <f>Calculations!O1351</f>
        <v>1.32E-2</v>
      </c>
      <c r="Q1374" s="48">
        <f>Calculations!T1351</f>
        <v>0.43021125980197245</v>
      </c>
      <c r="R1374" s="48">
        <f>Calculations!M1351</f>
        <v>0</v>
      </c>
      <c r="S1374" s="48">
        <f>Calculations!R1351</f>
        <v>0</v>
      </c>
      <c r="T1374" s="28" t="s">
        <v>2616</v>
      </c>
      <c r="U1374" s="28" t="s">
        <v>2622</v>
      </c>
      <c r="V1374" s="26" t="s">
        <v>2626</v>
      </c>
      <c r="W1374" s="35" t="s">
        <v>2635</v>
      </c>
      <c r="X1374" s="36"/>
    </row>
    <row r="1375" spans="2:24" x14ac:dyDescent="0.2">
      <c r="B1375" s="10" t="str">
        <f>Calculations!A1352</f>
        <v>WI/015</v>
      </c>
      <c r="C1375" s="10" t="str">
        <f>Calculations!B1352</f>
        <v>Wellington Road</v>
      </c>
      <c r="D1375" s="10" t="str">
        <f>Calculations!C1352</f>
        <v>Residential</v>
      </c>
      <c r="E1375" s="48">
        <f>Calculations!D1352</f>
        <v>0.429087</v>
      </c>
      <c r="F1375" s="48">
        <f>Calculations!H1352</f>
        <v>0.429087</v>
      </c>
      <c r="G1375" s="48">
        <f>Calculations!L1352</f>
        <v>100</v>
      </c>
      <c r="H1375" s="48">
        <f>Calculations!G1352</f>
        <v>0</v>
      </c>
      <c r="I1375" s="48">
        <f>Calculations!K1352</f>
        <v>0</v>
      </c>
      <c r="J1375" s="48">
        <f>Calculations!F1352</f>
        <v>0</v>
      </c>
      <c r="K1375" s="48">
        <f>Calculations!J1352</f>
        <v>0</v>
      </c>
      <c r="L1375" s="48">
        <f>Calculations!E1352</f>
        <v>0</v>
      </c>
      <c r="M1375" s="48">
        <f>Calculations!I1352</f>
        <v>0</v>
      </c>
      <c r="N1375" s="48">
        <f>Calculations!Q1352</f>
        <v>0</v>
      </c>
      <c r="O1375" s="48">
        <f>Calculations!V1352</f>
        <v>0</v>
      </c>
      <c r="P1375" s="48">
        <f>Calculations!O1352</f>
        <v>0</v>
      </c>
      <c r="Q1375" s="48">
        <f>Calculations!T1352</f>
        <v>0</v>
      </c>
      <c r="R1375" s="48">
        <f>Calculations!M1352</f>
        <v>0</v>
      </c>
      <c r="S1375" s="48">
        <f>Calculations!R1352</f>
        <v>0</v>
      </c>
      <c r="T1375" s="28" t="s">
        <v>2616</v>
      </c>
      <c r="U1375" s="28" t="s">
        <v>2622</v>
      </c>
      <c r="V1375" s="26" t="s">
        <v>2627</v>
      </c>
      <c r="W1375" s="35" t="s">
        <v>2631</v>
      </c>
      <c r="X1375" s="36"/>
    </row>
    <row r="1376" spans="2:24" x14ac:dyDescent="0.2">
      <c r="B1376" s="10" t="str">
        <f>Calculations!A1353</f>
        <v>WI/016</v>
      </c>
      <c r="C1376" s="10" t="str">
        <f>Calculations!B1353</f>
        <v>The Haven Poultry Farn, Station Road, Harecroft</v>
      </c>
      <c r="D1376" s="10" t="str">
        <f>Calculations!C1353</f>
        <v>Residential</v>
      </c>
      <c r="E1376" s="48">
        <f>Calculations!D1353</f>
        <v>4.3351899999999999</v>
      </c>
      <c r="F1376" s="48">
        <f>Calculations!H1353</f>
        <v>4.3351899999999999</v>
      </c>
      <c r="G1376" s="48">
        <f>Calculations!L1353</f>
        <v>100</v>
      </c>
      <c r="H1376" s="48">
        <f>Calculations!G1353</f>
        <v>0</v>
      </c>
      <c r="I1376" s="48">
        <f>Calculations!K1353</f>
        <v>0</v>
      </c>
      <c r="J1376" s="48">
        <f>Calculations!F1353</f>
        <v>0</v>
      </c>
      <c r="K1376" s="48">
        <f>Calculations!J1353</f>
        <v>0</v>
      </c>
      <c r="L1376" s="48">
        <f>Calculations!E1353</f>
        <v>0</v>
      </c>
      <c r="M1376" s="48">
        <f>Calculations!I1353</f>
        <v>0</v>
      </c>
      <c r="N1376" s="48">
        <f>Calculations!Q1353</f>
        <v>0.54837175110550007</v>
      </c>
      <c r="O1376" s="48">
        <f>Calculations!V1353</f>
        <v>12.649312973722029</v>
      </c>
      <c r="P1376" s="48">
        <f>Calculations!O1353</f>
        <v>8.0911727559500005E-2</v>
      </c>
      <c r="Q1376" s="48">
        <f>Calculations!T1353</f>
        <v>1.8663940348519905</v>
      </c>
      <c r="R1376" s="48">
        <f>Calculations!M1353</f>
        <v>1.2325196848E-2</v>
      </c>
      <c r="S1376" s="48">
        <f>Calculations!R1353</f>
        <v>0.28430580546642709</v>
      </c>
      <c r="T1376" s="28" t="s">
        <v>2616</v>
      </c>
      <c r="U1376" s="28" t="s">
        <v>2622</v>
      </c>
      <c r="V1376" s="26" t="s">
        <v>2626</v>
      </c>
      <c r="W1376" s="35" t="s">
        <v>2635</v>
      </c>
      <c r="X1376" s="36"/>
    </row>
    <row r="1377" spans="2:24" x14ac:dyDescent="0.2">
      <c r="B1377" s="10" t="str">
        <f>Calculations!A1354</f>
        <v>WI/017</v>
      </c>
      <c r="C1377" s="10" t="str">
        <f>Calculations!B1354</f>
        <v>south of Laneside</v>
      </c>
      <c r="D1377" s="10" t="str">
        <f>Calculations!C1354</f>
        <v>Residential</v>
      </c>
      <c r="E1377" s="48">
        <f>Calculations!D1354</f>
        <v>7.6132900000000001</v>
      </c>
      <c r="F1377" s="48">
        <f>Calculations!H1354</f>
        <v>7.6132900000000001</v>
      </c>
      <c r="G1377" s="48">
        <f>Calculations!L1354</f>
        <v>100</v>
      </c>
      <c r="H1377" s="48">
        <f>Calculations!G1354</f>
        <v>0</v>
      </c>
      <c r="I1377" s="48">
        <f>Calculations!K1354</f>
        <v>0</v>
      </c>
      <c r="J1377" s="48">
        <f>Calculations!F1354</f>
        <v>0</v>
      </c>
      <c r="K1377" s="48">
        <f>Calculations!J1354</f>
        <v>0</v>
      </c>
      <c r="L1377" s="48">
        <f>Calculations!E1354</f>
        <v>0</v>
      </c>
      <c r="M1377" s="48">
        <f>Calculations!I1354</f>
        <v>0</v>
      </c>
      <c r="N1377" s="48">
        <f>Calculations!Q1354</f>
        <v>0.84506964834499998</v>
      </c>
      <c r="O1377" s="48">
        <f>Calculations!V1354</f>
        <v>11.099927210772215</v>
      </c>
      <c r="P1377" s="48">
        <f>Calculations!O1354</f>
        <v>0.35886634486500002</v>
      </c>
      <c r="Q1377" s="48">
        <f>Calculations!T1354</f>
        <v>4.7136828475599906</v>
      </c>
      <c r="R1377" s="48">
        <f>Calculations!M1354</f>
        <v>0.24492685641799999</v>
      </c>
      <c r="S1377" s="48">
        <f>Calculations!R1354</f>
        <v>3.2170961098027266</v>
      </c>
      <c r="T1377" s="28" t="s">
        <v>2616</v>
      </c>
      <c r="U1377" s="28" t="s">
        <v>2622</v>
      </c>
      <c r="V1377" s="26" t="s">
        <v>2626</v>
      </c>
      <c r="W1377" s="35" t="s">
        <v>2635</v>
      </c>
      <c r="X1377" s="10"/>
    </row>
  </sheetData>
  <sheetProtection password="C82B" sheet="1" objects="1" scenarios="1"/>
  <mergeCells count="19">
    <mergeCell ref="F10:M10"/>
    <mergeCell ref="N10:S10"/>
    <mergeCell ref="F11:G11"/>
    <mergeCell ref="H11:I11"/>
    <mergeCell ref="J11:K11"/>
    <mergeCell ref="L11:M11"/>
    <mergeCell ref="N11:O11"/>
    <mergeCell ref="P11:Q11"/>
    <mergeCell ref="R11:S11"/>
    <mergeCell ref="C18:C22"/>
    <mergeCell ref="F22:M22"/>
    <mergeCell ref="N22:S22"/>
    <mergeCell ref="F23:G23"/>
    <mergeCell ref="H23:I23"/>
    <mergeCell ref="J23:K23"/>
    <mergeCell ref="L23:M23"/>
    <mergeCell ref="N23:O23"/>
    <mergeCell ref="P23:Q23"/>
    <mergeCell ref="R23:S23"/>
  </mergeCells>
  <conditionalFormatting sqref="X49 X68 X39:X42 X51 X60:X62 X73:X74 X35:X36 X27:X30 W26:X26 B25:X25 X423:X809 B26:V1377 W26:W817 W810:X1377">
    <cfRule type="expression" dxfId="18" priority="188">
      <formula>$M25&gt;0</formula>
    </cfRule>
    <cfRule type="expression" dxfId="17" priority="189">
      <formula>#REF!&gt;0</formula>
    </cfRule>
    <cfRule type="expression" dxfId="16" priority="190">
      <formula>$K25&gt;0</formula>
    </cfRule>
    <cfRule type="expression" dxfId="15" priority="191">
      <formula>$I25&gt;0</formula>
    </cfRule>
    <cfRule type="expression" dxfId="14" priority="192">
      <formula>$O25&gt;0</formula>
    </cfRule>
    <cfRule type="expression" dxfId="13" priority="193">
      <formula>$Q25&gt;0</formula>
    </cfRule>
    <cfRule type="expression" dxfId="12" priority="194">
      <formula>$S25&gt;0</formula>
    </cfRule>
  </conditionalFormatting>
  <conditionalFormatting sqref="X50 X58:X59 X64:X67 X71:X72 X37:X38 X43:X44 X46:X48 X53:X56 X31:X34 X75:X422">
    <cfRule type="expression" dxfId="11" priority="169">
      <formula>$M31&gt;0</formula>
    </cfRule>
    <cfRule type="expression" dxfId="10" priority="170">
      <formula>$K31&gt;0</formula>
    </cfRule>
    <cfRule type="expression" dxfId="9" priority="171">
      <formula>$I31&gt;0</formula>
    </cfRule>
    <cfRule type="expression" dxfId="8" priority="172">
      <formula>$O31&gt;0</formula>
    </cfRule>
    <cfRule type="expression" dxfId="7" priority="173">
      <formula>$Q31&gt;0</formula>
    </cfRule>
    <cfRule type="expression" dxfId="6" priority="174">
      <formula>$S31&gt;0</formula>
    </cfRule>
  </conditionalFormatting>
  <conditionalFormatting sqref="X45 X52 X57 X69:X70 X63">
    <cfRule type="expression" dxfId="5" priority="163">
      <formula>$M45&gt;0</formula>
    </cfRule>
    <cfRule type="expression" dxfId="4" priority="164">
      <formula>$K45&gt;0</formula>
    </cfRule>
    <cfRule type="expression" dxfId="3" priority="165">
      <formula>$I45&gt;0</formula>
    </cfRule>
    <cfRule type="expression" dxfId="2" priority="166">
      <formula>$O45&gt;0</formula>
    </cfRule>
    <cfRule type="expression" dxfId="1" priority="167">
      <formula>$Q45&gt;0</formula>
    </cfRule>
    <cfRule type="expression" dxfId="0" priority="168">
      <formula>$S45&gt;0</formula>
    </cfRule>
  </conditionalFormatting>
  <pageMargins left="0.7" right="0.7" top="0.75" bottom="0.75" header="0.3" footer="0.3"/>
  <pageSetup paperSize="8" scale="37" orientation="landscape" r:id="rId1"/>
  <colBreaks count="1" manualBreakCount="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57"/>
  <sheetViews>
    <sheetView topLeftCell="M1" zoomScale="90" zoomScaleNormal="90" workbookViewId="0">
      <pane ySplit="1" topLeftCell="A837" activePane="bottomLeft" state="frozen"/>
      <selection pane="bottomLeft" activeCell="A849" sqref="A849:X849"/>
    </sheetView>
  </sheetViews>
  <sheetFormatPr defaultColWidth="9.140625" defaultRowHeight="12.75" x14ac:dyDescent="0.2"/>
  <cols>
    <col min="1" max="1" width="15.140625" style="14" bestFit="1" customWidth="1"/>
    <col min="2" max="2" width="69.140625" style="14" customWidth="1"/>
    <col min="3" max="3" width="15.7109375" style="14" customWidth="1"/>
    <col min="4" max="4" width="20" style="14" customWidth="1"/>
    <col min="5" max="5" width="17.28515625" style="14" bestFit="1" customWidth="1"/>
    <col min="6" max="6" width="17.42578125" style="14" customWidth="1"/>
    <col min="7" max="7" width="19.5703125" style="14" customWidth="1"/>
    <col min="8" max="8" width="21.42578125" style="14" customWidth="1"/>
    <col min="9" max="9" width="13.28515625" style="39" customWidth="1"/>
    <col min="10" max="11" width="14.42578125" style="39" bestFit="1" customWidth="1"/>
    <col min="12" max="12" width="14.42578125" style="39" customWidth="1"/>
    <col min="13" max="13" width="18.85546875" style="14" bestFit="1" customWidth="1"/>
    <col min="14" max="14" width="19.85546875" style="14" bestFit="1" customWidth="1"/>
    <col min="15" max="15" width="29.140625" style="14" bestFit="1" customWidth="1"/>
    <col min="16" max="16" width="21" style="14" bestFit="1" customWidth="1"/>
    <col min="17" max="17" width="30.140625" style="14" bestFit="1" customWidth="1"/>
    <col min="18" max="18" width="16.140625" style="41" bestFit="1" customWidth="1"/>
    <col min="19" max="19" width="17.140625" style="41" bestFit="1" customWidth="1"/>
    <col min="20" max="20" width="27.5703125" style="41" bestFit="1" customWidth="1"/>
    <col min="21" max="21" width="21.85546875" style="41" customWidth="1"/>
    <col min="22" max="22" width="25.140625" style="41" bestFit="1" customWidth="1"/>
    <col min="23" max="23" width="9.140625" style="14"/>
    <col min="24" max="24" width="10.42578125" style="14" bestFit="1" customWidth="1"/>
    <col min="25" max="25" width="12.85546875" style="14" bestFit="1" customWidth="1"/>
    <col min="26" max="16384" width="9.140625" style="14"/>
  </cols>
  <sheetData>
    <row r="1" spans="1:25" x14ac:dyDescent="0.2">
      <c r="A1" s="14" t="s">
        <v>0</v>
      </c>
      <c r="B1" s="14" t="s">
        <v>26</v>
      </c>
      <c r="C1" s="14" t="s">
        <v>1</v>
      </c>
      <c r="D1" s="14" t="s">
        <v>2</v>
      </c>
      <c r="E1" s="14" t="s">
        <v>25</v>
      </c>
      <c r="F1" s="14" t="s">
        <v>23</v>
      </c>
      <c r="G1" s="14" t="s">
        <v>24</v>
      </c>
      <c r="H1" s="14" t="s">
        <v>27</v>
      </c>
      <c r="I1" s="39" t="s">
        <v>3</v>
      </c>
      <c r="J1" s="39" t="s">
        <v>4</v>
      </c>
      <c r="K1" s="39" t="s">
        <v>5</v>
      </c>
      <c r="L1" s="39" t="s">
        <v>22</v>
      </c>
      <c r="M1" s="14" t="s">
        <v>37</v>
      </c>
      <c r="N1" s="14" t="s">
        <v>38</v>
      </c>
      <c r="O1" s="14" t="s">
        <v>43</v>
      </c>
      <c r="P1" s="14" t="s">
        <v>39</v>
      </c>
      <c r="Q1" s="14" t="s">
        <v>44</v>
      </c>
      <c r="R1" s="41" t="s">
        <v>40</v>
      </c>
      <c r="S1" s="41" t="s">
        <v>41</v>
      </c>
      <c r="T1" s="41" t="s">
        <v>45</v>
      </c>
      <c r="U1" s="41" t="s">
        <v>42</v>
      </c>
      <c r="V1" s="41" t="s">
        <v>46</v>
      </c>
      <c r="X1" s="34" t="s">
        <v>36</v>
      </c>
      <c r="Y1" s="34" t="s">
        <v>36</v>
      </c>
    </row>
    <row r="2" spans="1:25" ht="15" x14ac:dyDescent="0.25">
      <c r="A2" s="15" t="s">
        <v>51</v>
      </c>
      <c r="B2" s="15" t="s">
        <v>52</v>
      </c>
      <c r="C2" s="15" t="s">
        <v>2617</v>
      </c>
      <c r="D2" s="16">
        <v>0.62659799999999999</v>
      </c>
      <c r="E2" s="16">
        <v>0</v>
      </c>
      <c r="F2" s="16">
        <v>0</v>
      </c>
      <c r="G2" s="16">
        <v>0</v>
      </c>
      <c r="H2" s="16">
        <f>D2-E2-F2-G2</f>
        <v>0.62659799999999999</v>
      </c>
      <c r="I2" s="39">
        <f>E2/D2*100</f>
        <v>0</v>
      </c>
      <c r="J2" s="39">
        <f>F2/D2*100</f>
        <v>0</v>
      </c>
      <c r="K2" s="39">
        <f>G2/D2*100</f>
        <v>0</v>
      </c>
      <c r="L2" s="39">
        <f>H2/D2*100</f>
        <v>100</v>
      </c>
      <c r="M2" s="16">
        <v>0</v>
      </c>
      <c r="N2" s="16">
        <v>0</v>
      </c>
      <c r="O2" s="38">
        <f>M2+N2</f>
        <v>0</v>
      </c>
      <c r="P2" s="16">
        <v>0</v>
      </c>
      <c r="Q2" s="38">
        <f>O2+P2</f>
        <v>0</v>
      </c>
      <c r="R2" s="41">
        <f>M2/D2*100</f>
        <v>0</v>
      </c>
      <c r="S2" s="41">
        <f>N2/D2*100</f>
        <v>0</v>
      </c>
      <c r="T2" s="41">
        <f>O2/D2*100</f>
        <v>0</v>
      </c>
      <c r="U2" s="41">
        <f>P2/D2*100</f>
        <v>0</v>
      </c>
      <c r="V2" s="41">
        <f>Q2/D2*100</f>
        <v>0</v>
      </c>
      <c r="X2" s="33">
        <f>SUM(I2:L2)</f>
        <v>100</v>
      </c>
      <c r="Y2" s="42">
        <f>SUM(R2:S2,U2)</f>
        <v>0</v>
      </c>
    </row>
    <row r="3" spans="1:25" ht="15" x14ac:dyDescent="0.25">
      <c r="A3" s="15" t="s">
        <v>53</v>
      </c>
      <c r="B3" s="15" t="s">
        <v>54</v>
      </c>
      <c r="C3" s="15" t="s">
        <v>2617</v>
      </c>
      <c r="D3" s="16">
        <v>0.169237</v>
      </c>
      <c r="E3" s="16">
        <v>0</v>
      </c>
      <c r="F3" s="16">
        <v>0</v>
      </c>
      <c r="G3" s="16">
        <v>0</v>
      </c>
      <c r="H3" s="16">
        <f t="shared" ref="H3:H66" si="0">D3-E3-F3-G3</f>
        <v>0.169237</v>
      </c>
      <c r="I3" s="39">
        <f t="shared" ref="I3:I66" si="1">E3/D3*100</f>
        <v>0</v>
      </c>
      <c r="J3" s="39">
        <f t="shared" ref="J3:J66" si="2">F3/D3*100</f>
        <v>0</v>
      </c>
      <c r="K3" s="39">
        <f t="shared" ref="K3:K66" si="3">G3/D3*100</f>
        <v>0</v>
      </c>
      <c r="L3" s="39">
        <f t="shared" ref="L3:L66" si="4">H3/D3*100</f>
        <v>100</v>
      </c>
      <c r="M3" s="16">
        <v>0</v>
      </c>
      <c r="N3" s="16">
        <v>0</v>
      </c>
      <c r="O3" s="38">
        <f t="shared" ref="O3:O66" si="5">M3+N3</f>
        <v>0</v>
      </c>
      <c r="P3" s="16">
        <v>0</v>
      </c>
      <c r="Q3" s="38">
        <f t="shared" ref="Q3:Q66" si="6">O3+P3</f>
        <v>0</v>
      </c>
      <c r="R3" s="41">
        <f t="shared" ref="R3:R66" si="7">M3/D3*100</f>
        <v>0</v>
      </c>
      <c r="S3" s="41">
        <f t="shared" ref="S3:S66" si="8">N3/D3*100</f>
        <v>0</v>
      </c>
      <c r="T3" s="41">
        <f t="shared" ref="T3:T66" si="9">O3/D3*100</f>
        <v>0</v>
      </c>
      <c r="U3" s="41">
        <f t="shared" ref="U3:U66" si="10">P3/D3*100</f>
        <v>0</v>
      </c>
      <c r="V3" s="41">
        <f t="shared" ref="V3:V66" si="11">Q3/D3*100</f>
        <v>0</v>
      </c>
      <c r="X3" s="33">
        <f t="shared" ref="X3:X66" si="12">SUM(I3:L3)</f>
        <v>100</v>
      </c>
      <c r="Y3" s="42">
        <f t="shared" ref="Y3:Y66" si="13">SUM(R3:S3,U3)</f>
        <v>0</v>
      </c>
    </row>
    <row r="4" spans="1:25" ht="15" x14ac:dyDescent="0.25">
      <c r="A4" s="15" t="s">
        <v>55</v>
      </c>
      <c r="B4" s="15" t="s">
        <v>56</v>
      </c>
      <c r="C4" s="15" t="s">
        <v>2617</v>
      </c>
      <c r="D4" s="16">
        <v>0.29798200000000002</v>
      </c>
      <c r="E4" s="16">
        <v>0</v>
      </c>
      <c r="F4" s="16">
        <v>0</v>
      </c>
      <c r="G4" s="16">
        <v>0</v>
      </c>
      <c r="H4" s="16">
        <f t="shared" si="0"/>
        <v>0.29798200000000002</v>
      </c>
      <c r="I4" s="39">
        <f t="shared" si="1"/>
        <v>0</v>
      </c>
      <c r="J4" s="39">
        <f t="shared" si="2"/>
        <v>0</v>
      </c>
      <c r="K4" s="39">
        <f t="shared" si="3"/>
        <v>0</v>
      </c>
      <c r="L4" s="39">
        <f t="shared" si="4"/>
        <v>100</v>
      </c>
      <c r="M4" s="16">
        <v>0</v>
      </c>
      <c r="N4" s="16">
        <v>0</v>
      </c>
      <c r="O4" s="38">
        <f t="shared" si="5"/>
        <v>0</v>
      </c>
      <c r="P4" s="16">
        <v>5.4866000004100005E-4</v>
      </c>
      <c r="Q4" s="38">
        <f t="shared" si="6"/>
        <v>5.4866000004100005E-4</v>
      </c>
      <c r="R4" s="41">
        <f t="shared" si="7"/>
        <v>0</v>
      </c>
      <c r="S4" s="41">
        <f t="shared" si="8"/>
        <v>0</v>
      </c>
      <c r="T4" s="41">
        <f t="shared" si="9"/>
        <v>0</v>
      </c>
      <c r="U4" s="41">
        <f t="shared" si="10"/>
        <v>0.18412521563080991</v>
      </c>
      <c r="V4" s="41">
        <f t="shared" si="11"/>
        <v>0.18412521563080991</v>
      </c>
      <c r="X4" s="33">
        <f t="shared" si="12"/>
        <v>100</v>
      </c>
      <c r="Y4" s="42">
        <f t="shared" si="13"/>
        <v>0.18412521563080991</v>
      </c>
    </row>
    <row r="5" spans="1:25" ht="15" x14ac:dyDescent="0.25">
      <c r="A5" s="15" t="s">
        <v>57</v>
      </c>
      <c r="B5" s="15" t="s">
        <v>58</v>
      </c>
      <c r="C5" s="15" t="s">
        <v>2617</v>
      </c>
      <c r="D5" s="16">
        <v>0.19880600000000001</v>
      </c>
      <c r="E5" s="16">
        <v>0</v>
      </c>
      <c r="F5" s="16">
        <v>0</v>
      </c>
      <c r="G5" s="16">
        <v>0</v>
      </c>
      <c r="H5" s="16">
        <f t="shared" si="0"/>
        <v>0.19880600000000001</v>
      </c>
      <c r="I5" s="39">
        <f t="shared" si="1"/>
        <v>0</v>
      </c>
      <c r="J5" s="39">
        <f t="shared" si="2"/>
        <v>0</v>
      </c>
      <c r="K5" s="39">
        <f t="shared" si="3"/>
        <v>0</v>
      </c>
      <c r="L5" s="39">
        <f t="shared" si="4"/>
        <v>100</v>
      </c>
      <c r="M5" s="16">
        <v>0</v>
      </c>
      <c r="N5" s="16">
        <v>0</v>
      </c>
      <c r="O5" s="38">
        <f t="shared" si="5"/>
        <v>0</v>
      </c>
      <c r="P5" s="16">
        <v>3.0097894593699999E-2</v>
      </c>
      <c r="Q5" s="38">
        <f t="shared" si="6"/>
        <v>3.0097894593699999E-2</v>
      </c>
      <c r="R5" s="41">
        <f t="shared" si="7"/>
        <v>0</v>
      </c>
      <c r="S5" s="41">
        <f t="shared" si="8"/>
        <v>0</v>
      </c>
      <c r="T5" s="41">
        <f t="shared" si="9"/>
        <v>0</v>
      </c>
      <c r="U5" s="41">
        <f t="shared" si="10"/>
        <v>15.13932909152641</v>
      </c>
      <c r="V5" s="41">
        <f t="shared" si="11"/>
        <v>15.13932909152641</v>
      </c>
      <c r="X5" s="33">
        <f t="shared" si="12"/>
        <v>100</v>
      </c>
      <c r="Y5" s="42">
        <f t="shared" si="13"/>
        <v>15.13932909152641</v>
      </c>
    </row>
    <row r="6" spans="1:25" ht="15" x14ac:dyDescent="0.25">
      <c r="A6" s="15" t="s">
        <v>59</v>
      </c>
      <c r="B6" s="15" t="s">
        <v>60</v>
      </c>
      <c r="C6" s="15" t="s">
        <v>2617</v>
      </c>
      <c r="D6" s="16">
        <v>0.39679799999999998</v>
      </c>
      <c r="E6" s="16">
        <v>0</v>
      </c>
      <c r="F6" s="16">
        <v>0</v>
      </c>
      <c r="G6" s="16">
        <v>0</v>
      </c>
      <c r="H6" s="16">
        <f t="shared" si="0"/>
        <v>0.39679799999999998</v>
      </c>
      <c r="I6" s="39">
        <f t="shared" si="1"/>
        <v>0</v>
      </c>
      <c r="J6" s="39">
        <f t="shared" si="2"/>
        <v>0</v>
      </c>
      <c r="K6" s="39">
        <f t="shared" si="3"/>
        <v>0</v>
      </c>
      <c r="L6" s="39">
        <f t="shared" si="4"/>
        <v>100</v>
      </c>
      <c r="M6" s="16">
        <v>0</v>
      </c>
      <c r="N6" s="16">
        <v>0</v>
      </c>
      <c r="O6" s="38">
        <f t="shared" si="5"/>
        <v>0</v>
      </c>
      <c r="P6" s="16">
        <v>4.99895300007E-2</v>
      </c>
      <c r="Q6" s="38">
        <f t="shared" si="6"/>
        <v>4.99895300007E-2</v>
      </c>
      <c r="R6" s="41">
        <f t="shared" si="7"/>
        <v>0</v>
      </c>
      <c r="S6" s="41">
        <f t="shared" si="8"/>
        <v>0</v>
      </c>
      <c r="T6" s="41">
        <f t="shared" si="9"/>
        <v>0</v>
      </c>
      <c r="U6" s="41">
        <f t="shared" si="10"/>
        <v>12.598231342068257</v>
      </c>
      <c r="V6" s="41">
        <f t="shared" si="11"/>
        <v>12.598231342068257</v>
      </c>
      <c r="X6" s="33">
        <f t="shared" si="12"/>
        <v>100</v>
      </c>
      <c r="Y6" s="42">
        <f t="shared" si="13"/>
        <v>12.598231342068257</v>
      </c>
    </row>
    <row r="7" spans="1:25" ht="15" x14ac:dyDescent="0.25">
      <c r="A7" s="15" t="s">
        <v>61</v>
      </c>
      <c r="B7" s="15" t="s">
        <v>62</v>
      </c>
      <c r="C7" s="15" t="s">
        <v>2617</v>
      </c>
      <c r="D7" s="16">
        <v>1.6751499999999999</v>
      </c>
      <c r="E7" s="16">
        <v>0</v>
      </c>
      <c r="F7" s="16">
        <v>0</v>
      </c>
      <c r="G7" s="16">
        <v>0</v>
      </c>
      <c r="H7" s="16">
        <f t="shared" si="0"/>
        <v>1.6751499999999999</v>
      </c>
      <c r="I7" s="39">
        <f t="shared" si="1"/>
        <v>0</v>
      </c>
      <c r="J7" s="39">
        <f t="shared" si="2"/>
        <v>0</v>
      </c>
      <c r="K7" s="39">
        <f t="shared" si="3"/>
        <v>0</v>
      </c>
      <c r="L7" s="39">
        <f t="shared" si="4"/>
        <v>100</v>
      </c>
      <c r="M7" s="16">
        <v>0</v>
      </c>
      <c r="N7" s="16">
        <v>0</v>
      </c>
      <c r="O7" s="38">
        <f t="shared" si="5"/>
        <v>0</v>
      </c>
      <c r="P7" s="16">
        <v>2.03573958507E-2</v>
      </c>
      <c r="Q7" s="38">
        <f t="shared" si="6"/>
        <v>2.03573958507E-2</v>
      </c>
      <c r="R7" s="41">
        <f t="shared" si="7"/>
        <v>0</v>
      </c>
      <c r="S7" s="41">
        <f t="shared" si="8"/>
        <v>0</v>
      </c>
      <c r="T7" s="41">
        <f t="shared" si="9"/>
        <v>0</v>
      </c>
      <c r="U7" s="41">
        <f t="shared" si="10"/>
        <v>1.2152580873772498</v>
      </c>
      <c r="V7" s="41">
        <f t="shared" si="11"/>
        <v>1.2152580873772498</v>
      </c>
      <c r="X7" s="33">
        <f t="shared" si="12"/>
        <v>100</v>
      </c>
      <c r="Y7" s="42">
        <f t="shared" si="13"/>
        <v>1.2152580873772498</v>
      </c>
    </row>
    <row r="8" spans="1:25" ht="15" x14ac:dyDescent="0.25">
      <c r="A8" s="15" t="s">
        <v>63</v>
      </c>
      <c r="B8" s="15" t="s">
        <v>64</v>
      </c>
      <c r="C8" s="15" t="s">
        <v>2617</v>
      </c>
      <c r="D8" s="16">
        <v>17.4282</v>
      </c>
      <c r="E8" s="16">
        <v>0</v>
      </c>
      <c r="F8" s="16">
        <v>2.6148599868999998E-3</v>
      </c>
      <c r="G8" s="16">
        <v>8.7484205896099995E-4</v>
      </c>
      <c r="H8" s="16">
        <f t="shared" si="0"/>
        <v>17.424710297954139</v>
      </c>
      <c r="I8" s="39">
        <f t="shared" si="1"/>
        <v>0</v>
      </c>
      <c r="J8" s="39">
        <f t="shared" si="2"/>
        <v>1.5003614755970207E-2</v>
      </c>
      <c r="K8" s="39">
        <f t="shared" si="3"/>
        <v>5.0196925612570427E-3</v>
      </c>
      <c r="L8" s="39">
        <f t="shared" si="4"/>
        <v>99.979976692682769</v>
      </c>
      <c r="M8" s="16">
        <v>1.7274147210799999E-2</v>
      </c>
      <c r="N8" s="16">
        <v>2.7467713058700001E-2</v>
      </c>
      <c r="O8" s="38">
        <f t="shared" si="5"/>
        <v>4.47418602695E-2</v>
      </c>
      <c r="P8" s="16">
        <v>0.21609742371499999</v>
      </c>
      <c r="Q8" s="38">
        <f t="shared" si="6"/>
        <v>0.26083928398449996</v>
      </c>
      <c r="R8" s="41">
        <f t="shared" si="7"/>
        <v>9.9116071715954601E-2</v>
      </c>
      <c r="S8" s="41">
        <f t="shared" si="8"/>
        <v>0.15760499109890866</v>
      </c>
      <c r="T8" s="41">
        <f t="shared" si="9"/>
        <v>0.25672106281486329</v>
      </c>
      <c r="U8" s="41">
        <f t="shared" si="10"/>
        <v>1.239929675554561</v>
      </c>
      <c r="V8" s="41">
        <f t="shared" si="11"/>
        <v>1.4966507383694241</v>
      </c>
      <c r="X8" s="33">
        <f t="shared" si="12"/>
        <v>100</v>
      </c>
      <c r="Y8" s="42">
        <f t="shared" si="13"/>
        <v>1.4966507383694243</v>
      </c>
    </row>
    <row r="9" spans="1:25" ht="15" x14ac:dyDescent="0.25">
      <c r="A9" s="15" t="s">
        <v>65</v>
      </c>
      <c r="B9" s="15" t="s">
        <v>66</v>
      </c>
      <c r="C9" s="15" t="s">
        <v>2617</v>
      </c>
      <c r="D9" s="16">
        <v>4.5866899999999999</v>
      </c>
      <c r="E9" s="16">
        <v>0</v>
      </c>
      <c r="F9" s="16">
        <v>0</v>
      </c>
      <c r="G9" s="16">
        <v>0.67247903920399998</v>
      </c>
      <c r="H9" s="16">
        <f t="shared" si="0"/>
        <v>3.9142109607959998</v>
      </c>
      <c r="I9" s="39">
        <f t="shared" si="1"/>
        <v>0</v>
      </c>
      <c r="J9" s="39">
        <f t="shared" si="2"/>
        <v>0</v>
      </c>
      <c r="K9" s="39">
        <f t="shared" si="3"/>
        <v>14.661532373105659</v>
      </c>
      <c r="L9" s="39">
        <f t="shared" si="4"/>
        <v>85.338467626894342</v>
      </c>
      <c r="M9" s="16">
        <v>0.18126278224799999</v>
      </c>
      <c r="N9" s="16">
        <v>0.10777074631899999</v>
      </c>
      <c r="O9" s="38">
        <f t="shared" si="5"/>
        <v>0.28903352856699999</v>
      </c>
      <c r="P9" s="16">
        <v>0.317541606965</v>
      </c>
      <c r="Q9" s="38">
        <f t="shared" si="6"/>
        <v>0.60657513553199993</v>
      </c>
      <c r="R9" s="41">
        <f t="shared" si="7"/>
        <v>3.9519300900649488</v>
      </c>
      <c r="S9" s="41">
        <f t="shared" si="8"/>
        <v>2.3496409462815233</v>
      </c>
      <c r="T9" s="41">
        <f t="shared" si="9"/>
        <v>6.3015710363464716</v>
      </c>
      <c r="U9" s="41">
        <f t="shared" si="10"/>
        <v>6.9231102813793823</v>
      </c>
      <c r="V9" s="41">
        <f t="shared" si="11"/>
        <v>13.224681317725853</v>
      </c>
      <c r="X9" s="33">
        <f t="shared" si="12"/>
        <v>100</v>
      </c>
      <c r="Y9" s="42">
        <f t="shared" si="13"/>
        <v>13.224681317725853</v>
      </c>
    </row>
    <row r="10" spans="1:25" ht="15" x14ac:dyDescent="0.25">
      <c r="A10" s="15" t="s">
        <v>67</v>
      </c>
      <c r="B10" s="15" t="s">
        <v>68</v>
      </c>
      <c r="C10" s="15" t="s">
        <v>2617</v>
      </c>
      <c r="D10" s="16">
        <v>1.9127700000000001</v>
      </c>
      <c r="E10" s="16">
        <v>0.20315508021199999</v>
      </c>
      <c r="F10" s="16">
        <v>0.288302773786</v>
      </c>
      <c r="G10" s="16">
        <v>0.13862387542599999</v>
      </c>
      <c r="H10" s="16">
        <f t="shared" si="0"/>
        <v>1.2826882705760001</v>
      </c>
      <c r="I10" s="39">
        <f t="shared" si="1"/>
        <v>10.620988420562847</v>
      </c>
      <c r="J10" s="39">
        <f t="shared" si="2"/>
        <v>15.072526952325685</v>
      </c>
      <c r="K10" s="39">
        <f t="shared" si="3"/>
        <v>7.247284065831229</v>
      </c>
      <c r="L10" s="39">
        <f t="shared" si="4"/>
        <v>67.059200561280235</v>
      </c>
      <c r="M10" s="16">
        <v>7.35410300721E-2</v>
      </c>
      <c r="N10" s="16">
        <v>0.114473851367</v>
      </c>
      <c r="O10" s="38">
        <f t="shared" si="5"/>
        <v>0.1880148814391</v>
      </c>
      <c r="P10" s="16">
        <v>0.35111975257700001</v>
      </c>
      <c r="Q10" s="38">
        <f t="shared" si="6"/>
        <v>0.53913463401610007</v>
      </c>
      <c r="R10" s="41">
        <f t="shared" si="7"/>
        <v>3.8447398313492998</v>
      </c>
      <c r="S10" s="41">
        <f t="shared" si="8"/>
        <v>5.9847159547148898</v>
      </c>
      <c r="T10" s="41">
        <f t="shared" si="9"/>
        <v>9.8294557860641891</v>
      </c>
      <c r="U10" s="41">
        <f t="shared" si="10"/>
        <v>18.356611227539119</v>
      </c>
      <c r="V10" s="41">
        <f t="shared" si="11"/>
        <v>28.18606701360331</v>
      </c>
      <c r="X10" s="33">
        <f t="shared" si="12"/>
        <v>100</v>
      </c>
      <c r="Y10" s="42">
        <f t="shared" si="13"/>
        <v>28.186067013603306</v>
      </c>
    </row>
    <row r="11" spans="1:25" ht="15" x14ac:dyDescent="0.25">
      <c r="A11" s="15" t="s">
        <v>69</v>
      </c>
      <c r="B11" s="15" t="s">
        <v>70</v>
      </c>
      <c r="C11" s="15" t="s">
        <v>2617</v>
      </c>
      <c r="D11" s="16">
        <v>3.06643</v>
      </c>
      <c r="E11" s="16">
        <v>0</v>
      </c>
      <c r="F11" s="16">
        <v>0</v>
      </c>
      <c r="G11" s="16">
        <v>0</v>
      </c>
      <c r="H11" s="16">
        <f t="shared" si="0"/>
        <v>3.06643</v>
      </c>
      <c r="I11" s="39">
        <f t="shared" si="1"/>
        <v>0</v>
      </c>
      <c r="J11" s="39">
        <f t="shared" si="2"/>
        <v>0</v>
      </c>
      <c r="K11" s="39">
        <f t="shared" si="3"/>
        <v>0</v>
      </c>
      <c r="L11" s="39">
        <f t="shared" si="4"/>
        <v>100</v>
      </c>
      <c r="M11" s="16">
        <v>0</v>
      </c>
      <c r="N11" s="16">
        <v>0</v>
      </c>
      <c r="O11" s="38">
        <f t="shared" si="5"/>
        <v>0</v>
      </c>
      <c r="P11" s="16">
        <v>0</v>
      </c>
      <c r="Q11" s="38">
        <f t="shared" si="6"/>
        <v>0</v>
      </c>
      <c r="R11" s="41">
        <f t="shared" si="7"/>
        <v>0</v>
      </c>
      <c r="S11" s="41">
        <f t="shared" si="8"/>
        <v>0</v>
      </c>
      <c r="T11" s="41">
        <f t="shared" si="9"/>
        <v>0</v>
      </c>
      <c r="U11" s="41">
        <f t="shared" si="10"/>
        <v>0</v>
      </c>
      <c r="V11" s="41">
        <f t="shared" si="11"/>
        <v>0</v>
      </c>
      <c r="X11" s="33">
        <f t="shared" si="12"/>
        <v>100</v>
      </c>
      <c r="Y11" s="42">
        <f t="shared" si="13"/>
        <v>0</v>
      </c>
    </row>
    <row r="12" spans="1:25" ht="15" x14ac:dyDescent="0.25">
      <c r="A12" s="15" t="s">
        <v>71</v>
      </c>
      <c r="B12" s="15" t="s">
        <v>66</v>
      </c>
      <c r="C12" s="15" t="s">
        <v>2617</v>
      </c>
      <c r="D12" s="16">
        <v>4.5858299999999996</v>
      </c>
      <c r="E12" s="16">
        <v>0</v>
      </c>
      <c r="F12" s="16">
        <v>0</v>
      </c>
      <c r="G12" s="16">
        <v>1.1487721555099999</v>
      </c>
      <c r="H12" s="16">
        <f t="shared" si="0"/>
        <v>3.43705784449</v>
      </c>
      <c r="I12" s="39">
        <f t="shared" si="1"/>
        <v>0</v>
      </c>
      <c r="J12" s="39">
        <f t="shared" si="2"/>
        <v>0</v>
      </c>
      <c r="K12" s="39">
        <f t="shared" si="3"/>
        <v>25.05047408015561</v>
      </c>
      <c r="L12" s="39">
        <f t="shared" si="4"/>
        <v>74.94952591984439</v>
      </c>
      <c r="M12" s="16">
        <v>0.40530624896799999</v>
      </c>
      <c r="N12" s="16">
        <v>0.18826318164299999</v>
      </c>
      <c r="O12" s="38">
        <f t="shared" si="5"/>
        <v>0.59356943061099998</v>
      </c>
      <c r="P12" s="16">
        <v>0.27717555365500002</v>
      </c>
      <c r="Q12" s="38">
        <f t="shared" si="6"/>
        <v>0.870744984266</v>
      </c>
      <c r="R12" s="41">
        <f t="shared" si="7"/>
        <v>8.8382310065571552</v>
      </c>
      <c r="S12" s="41">
        <f t="shared" si="8"/>
        <v>4.1053240447857862</v>
      </c>
      <c r="T12" s="41">
        <f t="shared" si="9"/>
        <v>12.943555051342942</v>
      </c>
      <c r="U12" s="41">
        <f t="shared" si="10"/>
        <v>6.0441741986728692</v>
      </c>
      <c r="V12" s="41">
        <f t="shared" si="11"/>
        <v>18.987729250015811</v>
      </c>
      <c r="X12" s="33">
        <f t="shared" si="12"/>
        <v>100</v>
      </c>
      <c r="Y12" s="42">
        <f t="shared" si="13"/>
        <v>18.987729250015811</v>
      </c>
    </row>
    <row r="13" spans="1:25" ht="15" x14ac:dyDescent="0.25">
      <c r="A13" s="15" t="s">
        <v>72</v>
      </c>
      <c r="B13" s="15" t="s">
        <v>73</v>
      </c>
      <c r="C13" s="15" t="s">
        <v>2617</v>
      </c>
      <c r="D13" s="16">
        <v>0.83227300000000004</v>
      </c>
      <c r="E13" s="16">
        <v>0</v>
      </c>
      <c r="F13" s="16">
        <v>0</v>
      </c>
      <c r="G13" s="16">
        <v>8.9284567448099997E-2</v>
      </c>
      <c r="H13" s="16">
        <f t="shared" si="0"/>
        <v>0.74298843255190006</v>
      </c>
      <c r="I13" s="39">
        <f t="shared" si="1"/>
        <v>0</v>
      </c>
      <c r="J13" s="39">
        <f t="shared" si="2"/>
        <v>0</v>
      </c>
      <c r="K13" s="39">
        <f t="shared" si="3"/>
        <v>10.72779814413059</v>
      </c>
      <c r="L13" s="39">
        <f t="shared" si="4"/>
        <v>89.272201855869412</v>
      </c>
      <c r="M13" s="16">
        <v>7.9251716749600007E-2</v>
      </c>
      <c r="N13" s="16">
        <v>1.2794237326E-2</v>
      </c>
      <c r="O13" s="38">
        <f t="shared" si="5"/>
        <v>9.2045954075600012E-2</v>
      </c>
      <c r="P13" s="16">
        <v>9.6264831979199994E-2</v>
      </c>
      <c r="Q13" s="38">
        <f t="shared" si="6"/>
        <v>0.18831078605480001</v>
      </c>
      <c r="R13" s="41">
        <f t="shared" si="7"/>
        <v>9.5223222127354852</v>
      </c>
      <c r="S13" s="41">
        <f t="shared" si="8"/>
        <v>1.5372644944627543</v>
      </c>
      <c r="T13" s="41">
        <f t="shared" si="9"/>
        <v>11.059586707198239</v>
      </c>
      <c r="U13" s="41">
        <f t="shared" si="10"/>
        <v>11.566497048348317</v>
      </c>
      <c r="V13" s="41">
        <f t="shared" si="11"/>
        <v>22.62608375554656</v>
      </c>
      <c r="X13" s="33">
        <f t="shared" si="12"/>
        <v>100</v>
      </c>
      <c r="Y13" s="42">
        <f t="shared" si="13"/>
        <v>22.626083755546556</v>
      </c>
    </row>
    <row r="14" spans="1:25" ht="15" x14ac:dyDescent="0.25">
      <c r="A14" s="15" t="s">
        <v>74</v>
      </c>
      <c r="B14" s="15" t="s">
        <v>75</v>
      </c>
      <c r="C14" s="15" t="s">
        <v>2617</v>
      </c>
      <c r="D14" s="16">
        <v>0.46618599999999999</v>
      </c>
      <c r="E14" s="16">
        <v>0</v>
      </c>
      <c r="F14" s="16">
        <v>0</v>
      </c>
      <c r="G14" s="16">
        <v>0</v>
      </c>
      <c r="H14" s="16">
        <f t="shared" si="0"/>
        <v>0.46618599999999999</v>
      </c>
      <c r="I14" s="39">
        <f t="shared" si="1"/>
        <v>0</v>
      </c>
      <c r="J14" s="39">
        <f t="shared" si="2"/>
        <v>0</v>
      </c>
      <c r="K14" s="39">
        <f t="shared" si="3"/>
        <v>0</v>
      </c>
      <c r="L14" s="39">
        <f t="shared" si="4"/>
        <v>100</v>
      </c>
      <c r="M14" s="16">
        <v>3.9872116137099997E-2</v>
      </c>
      <c r="N14" s="16">
        <v>1.35189162328E-2</v>
      </c>
      <c r="O14" s="38">
        <f t="shared" si="5"/>
        <v>5.3391032369899998E-2</v>
      </c>
      <c r="P14" s="16">
        <v>0.102347979187</v>
      </c>
      <c r="Q14" s="38">
        <f t="shared" si="6"/>
        <v>0.15573901155690001</v>
      </c>
      <c r="R14" s="41">
        <f t="shared" si="7"/>
        <v>8.5528343058564609</v>
      </c>
      <c r="S14" s="41">
        <f t="shared" si="8"/>
        <v>2.899897515755514</v>
      </c>
      <c r="T14" s="41">
        <f t="shared" si="9"/>
        <v>11.452731821611975</v>
      </c>
      <c r="U14" s="41">
        <f t="shared" si="10"/>
        <v>21.95432277824731</v>
      </c>
      <c r="V14" s="41">
        <f t="shared" si="11"/>
        <v>33.407054599859286</v>
      </c>
      <c r="X14" s="33">
        <f t="shared" si="12"/>
        <v>100</v>
      </c>
      <c r="Y14" s="42">
        <f t="shared" si="13"/>
        <v>33.407054599859286</v>
      </c>
    </row>
    <row r="15" spans="1:25" ht="15" x14ac:dyDescent="0.25">
      <c r="A15" s="15" t="s">
        <v>76</v>
      </c>
      <c r="B15" s="15" t="s">
        <v>77</v>
      </c>
      <c r="C15" s="15" t="s">
        <v>2617</v>
      </c>
      <c r="D15" s="16">
        <v>0.92618100000000003</v>
      </c>
      <c r="E15" s="16">
        <v>0</v>
      </c>
      <c r="F15" s="16">
        <v>0</v>
      </c>
      <c r="G15" s="16">
        <v>0</v>
      </c>
      <c r="H15" s="16">
        <f t="shared" si="0"/>
        <v>0.92618100000000003</v>
      </c>
      <c r="I15" s="39">
        <f t="shared" si="1"/>
        <v>0</v>
      </c>
      <c r="J15" s="39">
        <f t="shared" si="2"/>
        <v>0</v>
      </c>
      <c r="K15" s="39">
        <f t="shared" si="3"/>
        <v>0</v>
      </c>
      <c r="L15" s="39">
        <f t="shared" si="4"/>
        <v>100</v>
      </c>
      <c r="M15" s="16">
        <v>2.21925552891E-2</v>
      </c>
      <c r="N15" s="16">
        <v>2.74876981416E-2</v>
      </c>
      <c r="O15" s="38">
        <f t="shared" si="5"/>
        <v>4.9680253430699997E-2</v>
      </c>
      <c r="P15" s="16">
        <v>0.12183443660899999</v>
      </c>
      <c r="Q15" s="38">
        <f t="shared" si="6"/>
        <v>0.17151469003969999</v>
      </c>
      <c r="R15" s="41">
        <f t="shared" si="7"/>
        <v>2.3961358837095554</v>
      </c>
      <c r="S15" s="41">
        <f t="shared" si="8"/>
        <v>2.9678538149238647</v>
      </c>
      <c r="T15" s="41">
        <f t="shared" si="9"/>
        <v>5.3639896986334197</v>
      </c>
      <c r="U15" s="41">
        <f t="shared" si="10"/>
        <v>13.154495353392045</v>
      </c>
      <c r="V15" s="41">
        <f t="shared" si="11"/>
        <v>18.518485052025465</v>
      </c>
      <c r="X15" s="33">
        <f t="shared" si="12"/>
        <v>100</v>
      </c>
      <c r="Y15" s="42">
        <f t="shared" si="13"/>
        <v>18.518485052025465</v>
      </c>
    </row>
    <row r="16" spans="1:25" ht="15" x14ac:dyDescent="0.25">
      <c r="A16" s="15" t="s">
        <v>78</v>
      </c>
      <c r="B16" s="15" t="s">
        <v>56</v>
      </c>
      <c r="C16" s="15" t="s">
        <v>2617</v>
      </c>
      <c r="D16" s="16">
        <v>0.94325400000000004</v>
      </c>
      <c r="E16" s="16">
        <v>0</v>
      </c>
      <c r="F16" s="16">
        <v>0</v>
      </c>
      <c r="G16" s="16">
        <v>0</v>
      </c>
      <c r="H16" s="16">
        <f t="shared" si="0"/>
        <v>0.94325400000000004</v>
      </c>
      <c r="I16" s="39">
        <f t="shared" si="1"/>
        <v>0</v>
      </c>
      <c r="J16" s="39">
        <f t="shared" si="2"/>
        <v>0</v>
      </c>
      <c r="K16" s="39">
        <f t="shared" si="3"/>
        <v>0</v>
      </c>
      <c r="L16" s="39">
        <f t="shared" si="4"/>
        <v>100</v>
      </c>
      <c r="M16" s="16">
        <v>0</v>
      </c>
      <c r="N16" s="16">
        <v>0</v>
      </c>
      <c r="O16" s="38">
        <f t="shared" si="5"/>
        <v>0</v>
      </c>
      <c r="P16" s="16">
        <v>1.2228996344200001E-2</v>
      </c>
      <c r="Q16" s="38">
        <f t="shared" si="6"/>
        <v>1.2228996344200001E-2</v>
      </c>
      <c r="R16" s="41">
        <f t="shared" si="7"/>
        <v>0</v>
      </c>
      <c r="S16" s="41">
        <f t="shared" si="8"/>
        <v>0</v>
      </c>
      <c r="T16" s="41">
        <f t="shared" si="9"/>
        <v>0</v>
      </c>
      <c r="U16" s="41">
        <f t="shared" si="10"/>
        <v>1.2964690681619162</v>
      </c>
      <c r="V16" s="41">
        <f t="shared" si="11"/>
        <v>1.2964690681619162</v>
      </c>
      <c r="X16" s="33">
        <f t="shared" si="12"/>
        <v>100</v>
      </c>
      <c r="Y16" s="42">
        <f t="shared" si="13"/>
        <v>1.2964690681619162</v>
      </c>
    </row>
    <row r="17" spans="1:25" ht="15" x14ac:dyDescent="0.25">
      <c r="A17" s="15" t="s">
        <v>79</v>
      </c>
      <c r="B17" s="15" t="s">
        <v>80</v>
      </c>
      <c r="C17" s="15" t="s">
        <v>2617</v>
      </c>
      <c r="D17" s="16">
        <v>1.3614900000000001</v>
      </c>
      <c r="E17" s="16">
        <v>0</v>
      </c>
      <c r="F17" s="16">
        <v>0</v>
      </c>
      <c r="G17" s="16">
        <v>0</v>
      </c>
      <c r="H17" s="16">
        <f t="shared" si="0"/>
        <v>1.3614900000000001</v>
      </c>
      <c r="I17" s="39">
        <f t="shared" si="1"/>
        <v>0</v>
      </c>
      <c r="J17" s="39">
        <f t="shared" si="2"/>
        <v>0</v>
      </c>
      <c r="K17" s="39">
        <f t="shared" si="3"/>
        <v>0</v>
      </c>
      <c r="L17" s="39">
        <f t="shared" si="4"/>
        <v>100</v>
      </c>
      <c r="M17" s="16">
        <v>0</v>
      </c>
      <c r="N17" s="16">
        <v>0</v>
      </c>
      <c r="O17" s="38">
        <f t="shared" si="5"/>
        <v>0</v>
      </c>
      <c r="P17" s="16">
        <v>0</v>
      </c>
      <c r="Q17" s="38">
        <f t="shared" si="6"/>
        <v>0</v>
      </c>
      <c r="R17" s="41">
        <f t="shared" si="7"/>
        <v>0</v>
      </c>
      <c r="S17" s="41">
        <f t="shared" si="8"/>
        <v>0</v>
      </c>
      <c r="T17" s="41">
        <f t="shared" si="9"/>
        <v>0</v>
      </c>
      <c r="U17" s="41">
        <f t="shared" si="10"/>
        <v>0</v>
      </c>
      <c r="V17" s="41">
        <f t="shared" si="11"/>
        <v>0</v>
      </c>
      <c r="X17" s="33">
        <f t="shared" si="12"/>
        <v>100</v>
      </c>
      <c r="Y17" s="42">
        <f t="shared" si="13"/>
        <v>0</v>
      </c>
    </row>
    <row r="18" spans="1:25" ht="15" x14ac:dyDescent="0.25">
      <c r="A18" s="15" t="s">
        <v>81</v>
      </c>
      <c r="B18" s="15" t="s">
        <v>82</v>
      </c>
      <c r="C18" s="15" t="s">
        <v>2617</v>
      </c>
      <c r="D18" s="16">
        <v>0.55308100000000004</v>
      </c>
      <c r="E18" s="16">
        <v>0</v>
      </c>
      <c r="F18" s="16">
        <v>0</v>
      </c>
      <c r="G18" s="16">
        <v>3.5759783869300003E-2</v>
      </c>
      <c r="H18" s="16">
        <f t="shared" si="0"/>
        <v>0.51732121613070003</v>
      </c>
      <c r="I18" s="39">
        <f t="shared" si="1"/>
        <v>0</v>
      </c>
      <c r="J18" s="39">
        <f t="shared" si="2"/>
        <v>0</v>
      </c>
      <c r="K18" s="39">
        <f t="shared" si="3"/>
        <v>6.4655599937983768</v>
      </c>
      <c r="L18" s="39">
        <f t="shared" si="4"/>
        <v>93.534440006201621</v>
      </c>
      <c r="M18" s="16">
        <v>0.17654866629800001</v>
      </c>
      <c r="N18" s="16">
        <v>2.4381253700200001E-2</v>
      </c>
      <c r="O18" s="38">
        <f t="shared" si="5"/>
        <v>0.20092991999820001</v>
      </c>
      <c r="P18" s="16">
        <v>7.4184259218899998E-2</v>
      </c>
      <c r="Q18" s="38">
        <f t="shared" si="6"/>
        <v>0.27511417921710002</v>
      </c>
      <c r="R18" s="41">
        <f t="shared" si="7"/>
        <v>31.92094219436213</v>
      </c>
      <c r="S18" s="41">
        <f t="shared" si="8"/>
        <v>4.4082609419235155</v>
      </c>
      <c r="T18" s="41">
        <f t="shared" si="9"/>
        <v>36.329203136285642</v>
      </c>
      <c r="U18" s="41">
        <f t="shared" si="10"/>
        <v>13.412910445106593</v>
      </c>
      <c r="V18" s="41">
        <f t="shared" si="11"/>
        <v>49.742113581392239</v>
      </c>
      <c r="X18" s="33">
        <f t="shared" si="12"/>
        <v>100</v>
      </c>
      <c r="Y18" s="42">
        <f t="shared" si="13"/>
        <v>49.742113581392232</v>
      </c>
    </row>
    <row r="19" spans="1:25" ht="15" x14ac:dyDescent="0.25">
      <c r="A19" s="15" t="s">
        <v>83</v>
      </c>
      <c r="B19" s="15" t="s">
        <v>84</v>
      </c>
      <c r="C19" s="15" t="s">
        <v>2617</v>
      </c>
      <c r="D19" s="16">
        <v>0.61408300000000005</v>
      </c>
      <c r="E19" s="16">
        <v>0</v>
      </c>
      <c r="F19" s="16">
        <v>0</v>
      </c>
      <c r="G19" s="16">
        <v>0</v>
      </c>
      <c r="H19" s="16">
        <f t="shared" si="0"/>
        <v>0.61408300000000005</v>
      </c>
      <c r="I19" s="39">
        <f t="shared" si="1"/>
        <v>0</v>
      </c>
      <c r="J19" s="39">
        <f t="shared" si="2"/>
        <v>0</v>
      </c>
      <c r="K19" s="39">
        <f t="shared" si="3"/>
        <v>0</v>
      </c>
      <c r="L19" s="39">
        <f t="shared" si="4"/>
        <v>100</v>
      </c>
      <c r="M19" s="16">
        <v>1.5851510000199999E-2</v>
      </c>
      <c r="N19" s="16">
        <v>1.52870700002E-2</v>
      </c>
      <c r="O19" s="38">
        <f t="shared" si="5"/>
        <v>3.1138580000399999E-2</v>
      </c>
      <c r="P19" s="16">
        <v>2.9264691149500002E-2</v>
      </c>
      <c r="Q19" s="38">
        <f t="shared" si="6"/>
        <v>6.0403271149900004E-2</v>
      </c>
      <c r="R19" s="41">
        <f t="shared" si="7"/>
        <v>2.5813302110952425</v>
      </c>
      <c r="S19" s="41">
        <f t="shared" si="8"/>
        <v>2.4894142974483904</v>
      </c>
      <c r="T19" s="41">
        <f t="shared" si="9"/>
        <v>5.0707445085436325</v>
      </c>
      <c r="U19" s="41">
        <f t="shared" si="10"/>
        <v>4.7655921348579913</v>
      </c>
      <c r="V19" s="41">
        <f t="shared" si="11"/>
        <v>9.8363366434016246</v>
      </c>
      <c r="X19" s="33">
        <f t="shared" si="12"/>
        <v>100</v>
      </c>
      <c r="Y19" s="42">
        <f t="shared" si="13"/>
        <v>9.8363366434016246</v>
      </c>
    </row>
    <row r="20" spans="1:25" ht="15" x14ac:dyDescent="0.25">
      <c r="A20" s="15" t="s">
        <v>85</v>
      </c>
      <c r="B20" s="15" t="s">
        <v>86</v>
      </c>
      <c r="C20" s="15" t="s">
        <v>2617</v>
      </c>
      <c r="D20" s="16">
        <v>2.0318399999999999</v>
      </c>
      <c r="E20" s="16">
        <v>0.36749848682800001</v>
      </c>
      <c r="F20" s="16">
        <v>9.41703154076E-2</v>
      </c>
      <c r="G20" s="16">
        <v>0.37005822435399999</v>
      </c>
      <c r="H20" s="16">
        <f t="shared" si="0"/>
        <v>1.2001129734103999</v>
      </c>
      <c r="I20" s="39">
        <f t="shared" si="1"/>
        <v>18.086979625757934</v>
      </c>
      <c r="J20" s="39">
        <f t="shared" si="2"/>
        <v>4.6347308551657616</v>
      </c>
      <c r="K20" s="39">
        <f t="shared" si="3"/>
        <v>18.212960880482715</v>
      </c>
      <c r="L20" s="39">
        <f t="shared" si="4"/>
        <v>59.065328638593584</v>
      </c>
      <c r="M20" s="16">
        <v>4.3157243839399999E-2</v>
      </c>
      <c r="N20" s="16">
        <v>1.1684603512E-2</v>
      </c>
      <c r="O20" s="38">
        <f t="shared" si="5"/>
        <v>5.4841847351399999E-2</v>
      </c>
      <c r="P20" s="16">
        <v>0.126533588059</v>
      </c>
      <c r="Q20" s="38">
        <f t="shared" si="6"/>
        <v>0.18137543541039999</v>
      </c>
      <c r="R20" s="41">
        <f t="shared" si="7"/>
        <v>2.1240473580301598</v>
      </c>
      <c r="S20" s="41">
        <f t="shared" si="8"/>
        <v>0.57507498188833772</v>
      </c>
      <c r="T20" s="41">
        <f t="shared" si="9"/>
        <v>2.6991223399184974</v>
      </c>
      <c r="U20" s="41">
        <f t="shared" si="10"/>
        <v>6.2275370136920234</v>
      </c>
      <c r="V20" s="41">
        <f t="shared" si="11"/>
        <v>8.9266593536105212</v>
      </c>
      <c r="X20" s="33">
        <f t="shared" si="12"/>
        <v>100</v>
      </c>
      <c r="Y20" s="42">
        <f t="shared" si="13"/>
        <v>8.9266593536105212</v>
      </c>
    </row>
    <row r="21" spans="1:25" ht="15" x14ac:dyDescent="0.25">
      <c r="A21" s="15" t="s">
        <v>87</v>
      </c>
      <c r="B21" s="15" t="s">
        <v>88</v>
      </c>
      <c r="C21" s="15" t="s">
        <v>2617</v>
      </c>
      <c r="D21" s="16">
        <v>5.7242300000000004</v>
      </c>
      <c r="E21" s="16">
        <v>5.4742802154500003</v>
      </c>
      <c r="F21" s="16">
        <v>0.24994808980399999</v>
      </c>
      <c r="G21" s="16">
        <v>0</v>
      </c>
      <c r="H21" s="16">
        <f t="shared" si="0"/>
        <v>1.694746000063807E-6</v>
      </c>
      <c r="I21" s="39">
        <f t="shared" si="1"/>
        <v>95.63347761096253</v>
      </c>
      <c r="J21" s="39">
        <f t="shared" si="2"/>
        <v>4.3664927825052446</v>
      </c>
      <c r="K21" s="39">
        <f t="shared" si="3"/>
        <v>0</v>
      </c>
      <c r="L21" s="39">
        <f t="shared" si="4"/>
        <v>2.9606532233397451E-5</v>
      </c>
      <c r="M21" s="16">
        <v>1.16283421772</v>
      </c>
      <c r="N21" s="16">
        <v>0.56607721401099997</v>
      </c>
      <c r="O21" s="38">
        <f t="shared" si="5"/>
        <v>1.7289114317309999</v>
      </c>
      <c r="P21" s="16">
        <v>1.0184143837599999</v>
      </c>
      <c r="Q21" s="38">
        <f t="shared" si="6"/>
        <v>2.7473258154910001</v>
      </c>
      <c r="R21" s="41">
        <f t="shared" si="7"/>
        <v>20.314246941859427</v>
      </c>
      <c r="S21" s="41">
        <f t="shared" si="8"/>
        <v>9.889141666407534</v>
      </c>
      <c r="T21" s="41">
        <f t="shared" si="9"/>
        <v>30.203388608266962</v>
      </c>
      <c r="U21" s="41">
        <f t="shared" si="10"/>
        <v>17.791290422641996</v>
      </c>
      <c r="V21" s="41">
        <f t="shared" si="11"/>
        <v>47.994679030908962</v>
      </c>
      <c r="X21" s="33">
        <f t="shared" si="12"/>
        <v>100.00000000000001</v>
      </c>
      <c r="Y21" s="42">
        <f t="shared" si="13"/>
        <v>47.994679030908955</v>
      </c>
    </row>
    <row r="22" spans="1:25" ht="15" x14ac:dyDescent="0.25">
      <c r="A22" s="15" t="s">
        <v>89</v>
      </c>
      <c r="B22" s="15" t="s">
        <v>90</v>
      </c>
      <c r="C22" s="15" t="s">
        <v>2617</v>
      </c>
      <c r="D22" s="16">
        <v>0.12341199999999999</v>
      </c>
      <c r="E22" s="16">
        <v>0</v>
      </c>
      <c r="F22" s="16">
        <v>0</v>
      </c>
      <c r="G22" s="16">
        <v>0</v>
      </c>
      <c r="H22" s="16">
        <f t="shared" si="0"/>
        <v>0.12341199999999999</v>
      </c>
      <c r="I22" s="39">
        <f t="shared" si="1"/>
        <v>0</v>
      </c>
      <c r="J22" s="39">
        <f t="shared" si="2"/>
        <v>0</v>
      </c>
      <c r="K22" s="39">
        <f t="shared" si="3"/>
        <v>0</v>
      </c>
      <c r="L22" s="39">
        <f t="shared" si="4"/>
        <v>100</v>
      </c>
      <c r="M22" s="16">
        <v>0</v>
      </c>
      <c r="N22" s="16">
        <v>0</v>
      </c>
      <c r="O22" s="38">
        <f t="shared" si="5"/>
        <v>0</v>
      </c>
      <c r="P22" s="16">
        <v>1.49893770598E-2</v>
      </c>
      <c r="Q22" s="38">
        <f t="shared" si="6"/>
        <v>1.49893770598E-2</v>
      </c>
      <c r="R22" s="41">
        <f t="shared" si="7"/>
        <v>0</v>
      </c>
      <c r="S22" s="41">
        <f t="shared" si="8"/>
        <v>0</v>
      </c>
      <c r="T22" s="41">
        <f t="shared" si="9"/>
        <v>0</v>
      </c>
      <c r="U22" s="41">
        <f t="shared" si="10"/>
        <v>12.145801915372898</v>
      </c>
      <c r="V22" s="41">
        <f t="shared" si="11"/>
        <v>12.145801915372898</v>
      </c>
      <c r="X22" s="33">
        <f t="shared" si="12"/>
        <v>100</v>
      </c>
      <c r="Y22" s="42">
        <f t="shared" si="13"/>
        <v>12.145801915372898</v>
      </c>
    </row>
    <row r="23" spans="1:25" ht="15" x14ac:dyDescent="0.25">
      <c r="A23" s="15" t="s">
        <v>91</v>
      </c>
      <c r="B23" s="15" t="s">
        <v>92</v>
      </c>
      <c r="C23" s="15" t="s">
        <v>2617</v>
      </c>
      <c r="D23" s="16">
        <v>2.4216199999999999</v>
      </c>
      <c r="E23" s="16">
        <v>8.0341554548000002E-2</v>
      </c>
      <c r="F23" s="16">
        <v>3.7056308420499999E-2</v>
      </c>
      <c r="G23" s="16">
        <v>4.4357079182999998E-2</v>
      </c>
      <c r="H23" s="16">
        <f t="shared" si="0"/>
        <v>2.2598650578484998</v>
      </c>
      <c r="I23" s="39">
        <f t="shared" si="1"/>
        <v>3.3176780233067125</v>
      </c>
      <c r="J23" s="39">
        <f t="shared" si="2"/>
        <v>1.5302280465349642</v>
      </c>
      <c r="K23" s="39">
        <f t="shared" si="3"/>
        <v>1.8317109696401583</v>
      </c>
      <c r="L23" s="39">
        <f t="shared" si="4"/>
        <v>93.32038296051816</v>
      </c>
      <c r="M23" s="16">
        <v>0</v>
      </c>
      <c r="N23" s="16">
        <v>0</v>
      </c>
      <c r="O23" s="38">
        <f t="shared" si="5"/>
        <v>0</v>
      </c>
      <c r="P23" s="16">
        <v>2.2285542952799999E-4</v>
      </c>
      <c r="Q23" s="38">
        <f t="shared" si="6"/>
        <v>2.2285542952799999E-4</v>
      </c>
      <c r="R23" s="41">
        <f t="shared" si="7"/>
        <v>0</v>
      </c>
      <c r="S23" s="41">
        <f t="shared" si="8"/>
        <v>0</v>
      </c>
      <c r="T23" s="41">
        <f t="shared" si="9"/>
        <v>0</v>
      </c>
      <c r="U23" s="41">
        <f t="shared" si="10"/>
        <v>9.2027415336840643E-3</v>
      </c>
      <c r="V23" s="41">
        <f t="shared" si="11"/>
        <v>9.2027415336840643E-3</v>
      </c>
      <c r="X23" s="33">
        <f t="shared" si="12"/>
        <v>100</v>
      </c>
      <c r="Y23" s="42">
        <f t="shared" si="13"/>
        <v>9.2027415336840643E-3</v>
      </c>
    </row>
    <row r="24" spans="1:25" ht="15" x14ac:dyDescent="0.25">
      <c r="A24" s="15" t="s">
        <v>93</v>
      </c>
      <c r="B24" s="15" t="s">
        <v>94</v>
      </c>
      <c r="C24" s="15" t="s">
        <v>2617</v>
      </c>
      <c r="D24" s="16">
        <v>1.3934299999999999</v>
      </c>
      <c r="E24" s="16">
        <v>0</v>
      </c>
      <c r="F24" s="16">
        <v>0</v>
      </c>
      <c r="G24" s="16">
        <v>0</v>
      </c>
      <c r="H24" s="16">
        <f t="shared" si="0"/>
        <v>1.3934299999999999</v>
      </c>
      <c r="I24" s="39">
        <f t="shared" si="1"/>
        <v>0</v>
      </c>
      <c r="J24" s="39">
        <f t="shared" si="2"/>
        <v>0</v>
      </c>
      <c r="K24" s="39">
        <f t="shared" si="3"/>
        <v>0</v>
      </c>
      <c r="L24" s="39">
        <f t="shared" si="4"/>
        <v>100</v>
      </c>
      <c r="M24" s="16">
        <v>0</v>
      </c>
      <c r="N24" s="16">
        <v>0</v>
      </c>
      <c r="O24" s="38">
        <f t="shared" si="5"/>
        <v>0</v>
      </c>
      <c r="P24" s="16">
        <v>0</v>
      </c>
      <c r="Q24" s="38">
        <f t="shared" si="6"/>
        <v>0</v>
      </c>
      <c r="R24" s="41">
        <f t="shared" si="7"/>
        <v>0</v>
      </c>
      <c r="S24" s="41">
        <f t="shared" si="8"/>
        <v>0</v>
      </c>
      <c r="T24" s="41">
        <f t="shared" si="9"/>
        <v>0</v>
      </c>
      <c r="U24" s="41">
        <f t="shared" si="10"/>
        <v>0</v>
      </c>
      <c r="V24" s="41">
        <f t="shared" si="11"/>
        <v>0</v>
      </c>
      <c r="X24" s="33">
        <f t="shared" si="12"/>
        <v>100</v>
      </c>
      <c r="Y24" s="42">
        <f t="shared" si="13"/>
        <v>0</v>
      </c>
    </row>
    <row r="25" spans="1:25" ht="15" x14ac:dyDescent="0.25">
      <c r="A25" s="15" t="s">
        <v>95</v>
      </c>
      <c r="B25" s="15" t="s">
        <v>96</v>
      </c>
      <c r="C25" s="15" t="s">
        <v>2617</v>
      </c>
      <c r="D25" s="16">
        <v>0.427008</v>
      </c>
      <c r="E25" s="16">
        <v>0</v>
      </c>
      <c r="F25" s="16">
        <v>0</v>
      </c>
      <c r="G25" s="16">
        <v>0</v>
      </c>
      <c r="H25" s="16">
        <f t="shared" si="0"/>
        <v>0.427008</v>
      </c>
      <c r="I25" s="39">
        <f t="shared" si="1"/>
        <v>0</v>
      </c>
      <c r="J25" s="39">
        <f t="shared" si="2"/>
        <v>0</v>
      </c>
      <c r="K25" s="39">
        <f t="shared" si="3"/>
        <v>0</v>
      </c>
      <c r="L25" s="39">
        <f t="shared" si="4"/>
        <v>100</v>
      </c>
      <c r="M25" s="16">
        <v>9.6764185888599996E-4</v>
      </c>
      <c r="N25" s="16">
        <v>3.7400227591300001E-3</v>
      </c>
      <c r="O25" s="38">
        <f t="shared" si="5"/>
        <v>4.7076646180159998E-3</v>
      </c>
      <c r="P25" s="16">
        <v>4.16397693217E-2</v>
      </c>
      <c r="Q25" s="38">
        <f t="shared" si="6"/>
        <v>4.6347433939716E-2</v>
      </c>
      <c r="R25" s="41">
        <f t="shared" si="7"/>
        <v>0.22660977285811976</v>
      </c>
      <c r="S25" s="41">
        <f t="shared" si="8"/>
        <v>0.87586714045872671</v>
      </c>
      <c r="T25" s="41">
        <f t="shared" si="9"/>
        <v>1.1024769133168464</v>
      </c>
      <c r="U25" s="41">
        <f t="shared" si="10"/>
        <v>9.7515197189982388</v>
      </c>
      <c r="V25" s="41">
        <f t="shared" si="11"/>
        <v>10.853996632315086</v>
      </c>
      <c r="X25" s="33">
        <f t="shared" si="12"/>
        <v>100</v>
      </c>
      <c r="Y25" s="42">
        <f t="shared" si="13"/>
        <v>10.853996632315084</v>
      </c>
    </row>
    <row r="26" spans="1:25" ht="15" x14ac:dyDescent="0.25">
      <c r="A26" s="15" t="s">
        <v>97</v>
      </c>
      <c r="B26" s="15" t="s">
        <v>98</v>
      </c>
      <c r="C26" s="15" t="s">
        <v>2617</v>
      </c>
      <c r="D26" s="16">
        <v>0.24343699999999999</v>
      </c>
      <c r="E26" s="16">
        <v>0</v>
      </c>
      <c r="F26" s="16">
        <v>0</v>
      </c>
      <c r="G26" s="16">
        <v>6.7199332735899994E-2</v>
      </c>
      <c r="H26" s="16">
        <f t="shared" si="0"/>
        <v>0.17623766726410001</v>
      </c>
      <c r="I26" s="39">
        <f t="shared" si="1"/>
        <v>0</v>
      </c>
      <c r="J26" s="39">
        <f t="shared" si="2"/>
        <v>0</v>
      </c>
      <c r="K26" s="39">
        <f t="shared" si="3"/>
        <v>27.60440390569223</v>
      </c>
      <c r="L26" s="39">
        <f t="shared" si="4"/>
        <v>72.395596094307777</v>
      </c>
      <c r="M26" s="16">
        <v>0</v>
      </c>
      <c r="N26" s="16">
        <v>0</v>
      </c>
      <c r="O26" s="38">
        <f t="shared" si="5"/>
        <v>0</v>
      </c>
      <c r="P26" s="16">
        <v>1.64364E-3</v>
      </c>
      <c r="Q26" s="38">
        <f t="shared" si="6"/>
        <v>1.64364E-3</v>
      </c>
      <c r="R26" s="41">
        <f t="shared" si="7"/>
        <v>0</v>
      </c>
      <c r="S26" s="41">
        <f t="shared" si="8"/>
        <v>0</v>
      </c>
      <c r="T26" s="41">
        <f t="shared" si="9"/>
        <v>0</v>
      </c>
      <c r="U26" s="41">
        <f t="shared" si="10"/>
        <v>0.6751808476114971</v>
      </c>
      <c r="V26" s="41">
        <f t="shared" si="11"/>
        <v>0.6751808476114971</v>
      </c>
      <c r="X26" s="33">
        <f t="shared" si="12"/>
        <v>100</v>
      </c>
      <c r="Y26" s="42">
        <f t="shared" si="13"/>
        <v>0.6751808476114971</v>
      </c>
    </row>
    <row r="27" spans="1:25" ht="15" x14ac:dyDescent="0.25">
      <c r="A27" s="15" t="s">
        <v>99</v>
      </c>
      <c r="B27" s="15" t="s">
        <v>100</v>
      </c>
      <c r="C27" s="15" t="s">
        <v>2617</v>
      </c>
      <c r="D27" s="16">
        <v>0.35941099999999998</v>
      </c>
      <c r="E27" s="16">
        <v>0</v>
      </c>
      <c r="F27" s="16">
        <v>0</v>
      </c>
      <c r="G27" s="16">
        <v>0</v>
      </c>
      <c r="H27" s="16">
        <f t="shared" si="0"/>
        <v>0.35941099999999998</v>
      </c>
      <c r="I27" s="39">
        <f t="shared" si="1"/>
        <v>0</v>
      </c>
      <c r="J27" s="39">
        <f t="shared" si="2"/>
        <v>0</v>
      </c>
      <c r="K27" s="39">
        <f t="shared" si="3"/>
        <v>0</v>
      </c>
      <c r="L27" s="39">
        <f t="shared" si="4"/>
        <v>100</v>
      </c>
      <c r="M27" s="16">
        <v>0</v>
      </c>
      <c r="N27" s="16">
        <v>0</v>
      </c>
      <c r="O27" s="38">
        <f t="shared" si="5"/>
        <v>0</v>
      </c>
      <c r="P27" s="16">
        <v>0</v>
      </c>
      <c r="Q27" s="38">
        <f t="shared" si="6"/>
        <v>0</v>
      </c>
      <c r="R27" s="41">
        <f t="shared" si="7"/>
        <v>0</v>
      </c>
      <c r="S27" s="41">
        <f t="shared" si="8"/>
        <v>0</v>
      </c>
      <c r="T27" s="41">
        <f t="shared" si="9"/>
        <v>0</v>
      </c>
      <c r="U27" s="41">
        <f t="shared" si="10"/>
        <v>0</v>
      </c>
      <c r="V27" s="41">
        <f t="shared" si="11"/>
        <v>0</v>
      </c>
      <c r="X27" s="33">
        <f t="shared" si="12"/>
        <v>100</v>
      </c>
      <c r="Y27" s="42">
        <f t="shared" si="13"/>
        <v>0</v>
      </c>
    </row>
    <row r="28" spans="1:25" ht="15" x14ac:dyDescent="0.25">
      <c r="A28" s="15" t="s">
        <v>101</v>
      </c>
      <c r="B28" s="15" t="s">
        <v>102</v>
      </c>
      <c r="C28" s="15" t="s">
        <v>2617</v>
      </c>
      <c r="D28" s="16">
        <v>1.84823</v>
      </c>
      <c r="E28" s="16">
        <v>0</v>
      </c>
      <c r="F28" s="16">
        <v>0</v>
      </c>
      <c r="G28" s="16">
        <v>0</v>
      </c>
      <c r="H28" s="16">
        <f t="shared" si="0"/>
        <v>1.84823</v>
      </c>
      <c r="I28" s="39">
        <f t="shared" si="1"/>
        <v>0</v>
      </c>
      <c r="J28" s="39">
        <f t="shared" si="2"/>
        <v>0</v>
      </c>
      <c r="K28" s="39">
        <f t="shared" si="3"/>
        <v>0</v>
      </c>
      <c r="L28" s="39">
        <f t="shared" si="4"/>
        <v>100</v>
      </c>
      <c r="M28" s="16">
        <v>7.8189600005700004E-3</v>
      </c>
      <c r="N28" s="16">
        <v>1.62265000008E-3</v>
      </c>
      <c r="O28" s="38">
        <f t="shared" si="5"/>
        <v>9.4416100006500005E-3</v>
      </c>
      <c r="P28" s="16">
        <v>3.01704054139E-3</v>
      </c>
      <c r="Q28" s="38">
        <f t="shared" si="6"/>
        <v>1.2458650542040001E-2</v>
      </c>
      <c r="R28" s="41">
        <f t="shared" si="7"/>
        <v>0.42305124365311675</v>
      </c>
      <c r="S28" s="41">
        <f t="shared" si="8"/>
        <v>8.7794809091942025E-2</v>
      </c>
      <c r="T28" s="41">
        <f t="shared" si="9"/>
        <v>0.51084605274505879</v>
      </c>
      <c r="U28" s="41">
        <f t="shared" si="10"/>
        <v>0.16323945295715361</v>
      </c>
      <c r="V28" s="41">
        <f t="shared" si="11"/>
        <v>0.67408550570221248</v>
      </c>
      <c r="X28" s="33">
        <f t="shared" si="12"/>
        <v>100</v>
      </c>
      <c r="Y28" s="42">
        <f t="shared" si="13"/>
        <v>0.67408550570221237</v>
      </c>
    </row>
    <row r="29" spans="1:25" ht="15" x14ac:dyDescent="0.25">
      <c r="A29" s="15" t="s">
        <v>103</v>
      </c>
      <c r="B29" s="15" t="s">
        <v>104</v>
      </c>
      <c r="C29" s="15" t="s">
        <v>2617</v>
      </c>
      <c r="D29" s="16">
        <v>0.511467</v>
      </c>
      <c r="E29" s="16">
        <v>0</v>
      </c>
      <c r="F29" s="16">
        <v>0</v>
      </c>
      <c r="G29" s="16">
        <v>0</v>
      </c>
      <c r="H29" s="16">
        <f t="shared" si="0"/>
        <v>0.511467</v>
      </c>
      <c r="I29" s="39">
        <f t="shared" si="1"/>
        <v>0</v>
      </c>
      <c r="J29" s="39">
        <f t="shared" si="2"/>
        <v>0</v>
      </c>
      <c r="K29" s="39">
        <f t="shared" si="3"/>
        <v>0</v>
      </c>
      <c r="L29" s="39">
        <f t="shared" si="4"/>
        <v>100</v>
      </c>
      <c r="M29" s="16">
        <v>0</v>
      </c>
      <c r="N29" s="16">
        <v>0</v>
      </c>
      <c r="O29" s="38">
        <f t="shared" si="5"/>
        <v>0</v>
      </c>
      <c r="P29" s="16">
        <v>1.54000600476E-2</v>
      </c>
      <c r="Q29" s="38">
        <f t="shared" si="6"/>
        <v>1.54000600476E-2</v>
      </c>
      <c r="R29" s="41">
        <f t="shared" si="7"/>
        <v>0</v>
      </c>
      <c r="S29" s="41">
        <f t="shared" si="8"/>
        <v>0</v>
      </c>
      <c r="T29" s="41">
        <f t="shared" si="9"/>
        <v>0</v>
      </c>
      <c r="U29" s="41">
        <f t="shared" si="10"/>
        <v>3.0109586830821931</v>
      </c>
      <c r="V29" s="41">
        <f t="shared" si="11"/>
        <v>3.0109586830821931</v>
      </c>
      <c r="X29" s="33">
        <f t="shared" si="12"/>
        <v>100</v>
      </c>
      <c r="Y29" s="42">
        <f t="shared" si="13"/>
        <v>3.0109586830821931</v>
      </c>
    </row>
    <row r="30" spans="1:25" ht="15" x14ac:dyDescent="0.25">
      <c r="A30" s="15" t="s">
        <v>105</v>
      </c>
      <c r="B30" s="15" t="s">
        <v>106</v>
      </c>
      <c r="C30" s="15" t="s">
        <v>2617</v>
      </c>
      <c r="D30" s="16">
        <v>0.74521700000000002</v>
      </c>
      <c r="E30" s="16">
        <v>0</v>
      </c>
      <c r="F30" s="16">
        <v>0</v>
      </c>
      <c r="G30" s="16">
        <v>0</v>
      </c>
      <c r="H30" s="16">
        <f t="shared" si="0"/>
        <v>0.74521700000000002</v>
      </c>
      <c r="I30" s="39">
        <f t="shared" si="1"/>
        <v>0</v>
      </c>
      <c r="J30" s="39">
        <f t="shared" si="2"/>
        <v>0</v>
      </c>
      <c r="K30" s="39">
        <f t="shared" si="3"/>
        <v>0</v>
      </c>
      <c r="L30" s="39">
        <f t="shared" si="4"/>
        <v>100</v>
      </c>
      <c r="M30" s="16">
        <v>0</v>
      </c>
      <c r="N30" s="16">
        <v>0</v>
      </c>
      <c r="O30" s="38">
        <f t="shared" si="5"/>
        <v>0</v>
      </c>
      <c r="P30" s="16">
        <v>3.0831634043399999E-2</v>
      </c>
      <c r="Q30" s="38">
        <f t="shared" si="6"/>
        <v>3.0831634043399999E-2</v>
      </c>
      <c r="R30" s="41">
        <f t="shared" si="7"/>
        <v>0</v>
      </c>
      <c r="S30" s="41">
        <f t="shared" si="8"/>
        <v>0</v>
      </c>
      <c r="T30" s="41">
        <f t="shared" si="9"/>
        <v>0</v>
      </c>
      <c r="U30" s="41">
        <f t="shared" si="10"/>
        <v>4.1372692844366137</v>
      </c>
      <c r="V30" s="41">
        <f t="shared" si="11"/>
        <v>4.1372692844366137</v>
      </c>
      <c r="X30" s="33">
        <f t="shared" si="12"/>
        <v>100</v>
      </c>
      <c r="Y30" s="42">
        <f t="shared" si="13"/>
        <v>4.1372692844366137</v>
      </c>
    </row>
    <row r="31" spans="1:25" ht="15" x14ac:dyDescent="0.25">
      <c r="A31" s="15" t="s">
        <v>107</v>
      </c>
      <c r="B31" s="15" t="s">
        <v>108</v>
      </c>
      <c r="C31" s="15" t="s">
        <v>2617</v>
      </c>
      <c r="D31" s="16">
        <v>2.1233900000000001</v>
      </c>
      <c r="E31" s="16">
        <v>0</v>
      </c>
      <c r="F31" s="16">
        <v>0</v>
      </c>
      <c r="G31" s="16">
        <v>0</v>
      </c>
      <c r="H31" s="16">
        <f t="shared" si="0"/>
        <v>2.1233900000000001</v>
      </c>
      <c r="I31" s="39">
        <f t="shared" si="1"/>
        <v>0</v>
      </c>
      <c r="J31" s="39">
        <f t="shared" si="2"/>
        <v>0</v>
      </c>
      <c r="K31" s="39">
        <f t="shared" si="3"/>
        <v>0</v>
      </c>
      <c r="L31" s="39">
        <f t="shared" si="4"/>
        <v>100</v>
      </c>
      <c r="M31" s="16">
        <v>0</v>
      </c>
      <c r="N31" s="16">
        <v>0</v>
      </c>
      <c r="O31" s="38">
        <f t="shared" si="5"/>
        <v>0</v>
      </c>
      <c r="P31" s="16">
        <v>0</v>
      </c>
      <c r="Q31" s="38">
        <f t="shared" si="6"/>
        <v>0</v>
      </c>
      <c r="R31" s="41">
        <f t="shared" si="7"/>
        <v>0</v>
      </c>
      <c r="S31" s="41">
        <f t="shared" si="8"/>
        <v>0</v>
      </c>
      <c r="T31" s="41">
        <f t="shared" si="9"/>
        <v>0</v>
      </c>
      <c r="U31" s="41">
        <f t="shared" si="10"/>
        <v>0</v>
      </c>
      <c r="V31" s="41">
        <f t="shared" si="11"/>
        <v>0</v>
      </c>
      <c r="X31" s="33">
        <f t="shared" si="12"/>
        <v>100</v>
      </c>
      <c r="Y31" s="42">
        <f t="shared" si="13"/>
        <v>0</v>
      </c>
    </row>
    <row r="32" spans="1:25" ht="15" x14ac:dyDescent="0.25">
      <c r="A32" s="15" t="s">
        <v>109</v>
      </c>
      <c r="B32" s="15" t="s">
        <v>106</v>
      </c>
      <c r="C32" s="15" t="s">
        <v>2617</v>
      </c>
      <c r="D32" s="16">
        <v>8.3201800000000006</v>
      </c>
      <c r="E32" s="16">
        <v>0</v>
      </c>
      <c r="F32" s="16">
        <v>0</v>
      </c>
      <c r="G32" s="16">
        <v>0</v>
      </c>
      <c r="H32" s="16">
        <f t="shared" si="0"/>
        <v>8.3201800000000006</v>
      </c>
      <c r="I32" s="39">
        <f t="shared" si="1"/>
        <v>0</v>
      </c>
      <c r="J32" s="39">
        <f t="shared" si="2"/>
        <v>0</v>
      </c>
      <c r="K32" s="39">
        <f t="shared" si="3"/>
        <v>0</v>
      </c>
      <c r="L32" s="39">
        <f t="shared" si="4"/>
        <v>100</v>
      </c>
      <c r="M32" s="16">
        <v>0</v>
      </c>
      <c r="N32" s="16">
        <v>3.1725542502700002E-3</v>
      </c>
      <c r="O32" s="38">
        <f t="shared" si="5"/>
        <v>3.1725542502700002E-3</v>
      </c>
      <c r="P32" s="16">
        <v>0.110520281712</v>
      </c>
      <c r="Q32" s="38">
        <f t="shared" si="6"/>
        <v>0.11369283596227001</v>
      </c>
      <c r="R32" s="41">
        <f t="shared" si="7"/>
        <v>0</v>
      </c>
      <c r="S32" s="41">
        <f t="shared" si="8"/>
        <v>3.81308367159124E-2</v>
      </c>
      <c r="T32" s="41">
        <f t="shared" si="9"/>
        <v>3.81308367159124E-2</v>
      </c>
      <c r="U32" s="41">
        <f t="shared" si="10"/>
        <v>1.3283400324512209</v>
      </c>
      <c r="V32" s="41">
        <f t="shared" si="11"/>
        <v>1.3664708691671335</v>
      </c>
      <c r="X32" s="33">
        <f t="shared" si="12"/>
        <v>100</v>
      </c>
      <c r="Y32" s="42">
        <f t="shared" si="13"/>
        <v>1.3664708691671332</v>
      </c>
    </row>
    <row r="33" spans="1:25" ht="15" x14ac:dyDescent="0.25">
      <c r="A33" s="15" t="s">
        <v>110</v>
      </c>
      <c r="B33" s="15" t="s">
        <v>111</v>
      </c>
      <c r="C33" s="15" t="s">
        <v>2617</v>
      </c>
      <c r="D33" s="16">
        <v>0.35854799999999998</v>
      </c>
      <c r="E33" s="16">
        <v>0</v>
      </c>
      <c r="F33" s="16">
        <v>0</v>
      </c>
      <c r="G33" s="16">
        <v>0</v>
      </c>
      <c r="H33" s="16">
        <f t="shared" si="0"/>
        <v>0.35854799999999998</v>
      </c>
      <c r="I33" s="39">
        <f t="shared" si="1"/>
        <v>0</v>
      </c>
      <c r="J33" s="39">
        <f t="shared" si="2"/>
        <v>0</v>
      </c>
      <c r="K33" s="39">
        <f t="shared" si="3"/>
        <v>0</v>
      </c>
      <c r="L33" s="39">
        <f t="shared" si="4"/>
        <v>100</v>
      </c>
      <c r="M33" s="16">
        <v>0</v>
      </c>
      <c r="N33" s="16">
        <v>9.3569999998400002E-4</v>
      </c>
      <c r="O33" s="38">
        <f t="shared" si="5"/>
        <v>9.3569999998400002E-4</v>
      </c>
      <c r="P33" s="16">
        <v>0.104674239099</v>
      </c>
      <c r="Q33" s="38">
        <f t="shared" si="6"/>
        <v>0.105609939098984</v>
      </c>
      <c r="R33" s="41">
        <f t="shared" si="7"/>
        <v>0</v>
      </c>
      <c r="S33" s="41">
        <f t="shared" si="8"/>
        <v>0.26096924260740545</v>
      </c>
      <c r="T33" s="41">
        <f t="shared" si="9"/>
        <v>0.26096924260740545</v>
      </c>
      <c r="U33" s="41">
        <f t="shared" si="10"/>
        <v>29.193926363834134</v>
      </c>
      <c r="V33" s="41">
        <f t="shared" si="11"/>
        <v>29.454895606441539</v>
      </c>
      <c r="X33" s="33">
        <f t="shared" si="12"/>
        <v>100</v>
      </c>
      <c r="Y33" s="42">
        <f t="shared" si="13"/>
        <v>29.454895606441539</v>
      </c>
    </row>
    <row r="34" spans="1:25" ht="15" x14ac:dyDescent="0.25">
      <c r="A34" s="15" t="s">
        <v>112</v>
      </c>
      <c r="B34" s="15" t="s">
        <v>113</v>
      </c>
      <c r="C34" s="15" t="s">
        <v>2617</v>
      </c>
      <c r="D34" s="16">
        <v>0.56819600000000003</v>
      </c>
      <c r="E34" s="16">
        <v>0</v>
      </c>
      <c r="F34" s="16">
        <v>0</v>
      </c>
      <c r="G34" s="16">
        <v>0</v>
      </c>
      <c r="H34" s="16">
        <f t="shared" si="0"/>
        <v>0.56819600000000003</v>
      </c>
      <c r="I34" s="39">
        <f t="shared" si="1"/>
        <v>0</v>
      </c>
      <c r="J34" s="39">
        <f t="shared" si="2"/>
        <v>0</v>
      </c>
      <c r="K34" s="39">
        <f t="shared" si="3"/>
        <v>0</v>
      </c>
      <c r="L34" s="39">
        <f t="shared" si="4"/>
        <v>100</v>
      </c>
      <c r="M34" s="16">
        <v>0</v>
      </c>
      <c r="N34" s="16">
        <v>0</v>
      </c>
      <c r="O34" s="38">
        <f t="shared" si="5"/>
        <v>0</v>
      </c>
      <c r="P34" s="16">
        <v>8.1517609738199995E-3</v>
      </c>
      <c r="Q34" s="38">
        <f t="shared" si="6"/>
        <v>8.1517609738199995E-3</v>
      </c>
      <c r="R34" s="41">
        <f t="shared" si="7"/>
        <v>0</v>
      </c>
      <c r="S34" s="41">
        <f t="shared" si="8"/>
        <v>0</v>
      </c>
      <c r="T34" s="41">
        <f t="shared" si="9"/>
        <v>0</v>
      </c>
      <c r="U34" s="41">
        <f t="shared" si="10"/>
        <v>1.4346741219262364</v>
      </c>
      <c r="V34" s="41">
        <f t="shared" si="11"/>
        <v>1.4346741219262364</v>
      </c>
      <c r="X34" s="33">
        <f t="shared" si="12"/>
        <v>100</v>
      </c>
      <c r="Y34" s="42">
        <f t="shared" si="13"/>
        <v>1.4346741219262364</v>
      </c>
    </row>
    <row r="35" spans="1:25" ht="15" x14ac:dyDescent="0.25">
      <c r="A35" s="15" t="s">
        <v>114</v>
      </c>
      <c r="B35" s="15" t="s">
        <v>115</v>
      </c>
      <c r="C35" s="15" t="s">
        <v>2617</v>
      </c>
      <c r="D35" s="16">
        <v>2.08813</v>
      </c>
      <c r="E35" s="16">
        <v>0</v>
      </c>
      <c r="F35" s="16">
        <v>0</v>
      </c>
      <c r="G35" s="16">
        <v>0</v>
      </c>
      <c r="H35" s="16">
        <f t="shared" si="0"/>
        <v>2.08813</v>
      </c>
      <c r="I35" s="39">
        <f t="shared" si="1"/>
        <v>0</v>
      </c>
      <c r="J35" s="39">
        <f t="shared" si="2"/>
        <v>0</v>
      </c>
      <c r="K35" s="39">
        <f t="shared" si="3"/>
        <v>0</v>
      </c>
      <c r="L35" s="39">
        <f t="shared" si="4"/>
        <v>100</v>
      </c>
      <c r="M35" s="16">
        <v>0</v>
      </c>
      <c r="N35" s="16">
        <v>0</v>
      </c>
      <c r="O35" s="38">
        <f t="shared" si="5"/>
        <v>0</v>
      </c>
      <c r="P35" s="16">
        <v>0</v>
      </c>
      <c r="Q35" s="38">
        <f t="shared" si="6"/>
        <v>0</v>
      </c>
      <c r="R35" s="41">
        <f t="shared" si="7"/>
        <v>0</v>
      </c>
      <c r="S35" s="41">
        <f t="shared" si="8"/>
        <v>0</v>
      </c>
      <c r="T35" s="41">
        <f t="shared" si="9"/>
        <v>0</v>
      </c>
      <c r="U35" s="41">
        <f t="shared" si="10"/>
        <v>0</v>
      </c>
      <c r="V35" s="41">
        <f t="shared" si="11"/>
        <v>0</v>
      </c>
      <c r="X35" s="33">
        <f t="shared" si="12"/>
        <v>100</v>
      </c>
      <c r="Y35" s="42">
        <f t="shared" si="13"/>
        <v>0</v>
      </c>
    </row>
    <row r="36" spans="1:25" ht="15" x14ac:dyDescent="0.25">
      <c r="A36" s="15" t="s">
        <v>116</v>
      </c>
      <c r="B36" s="15" t="s">
        <v>117</v>
      </c>
      <c r="C36" s="15" t="s">
        <v>2617</v>
      </c>
      <c r="D36" s="16">
        <v>0.63330699999999995</v>
      </c>
      <c r="E36" s="16">
        <v>0</v>
      </c>
      <c r="F36" s="16">
        <v>0</v>
      </c>
      <c r="G36" s="16">
        <v>0</v>
      </c>
      <c r="H36" s="16">
        <f t="shared" si="0"/>
        <v>0.63330699999999995</v>
      </c>
      <c r="I36" s="39">
        <f t="shared" si="1"/>
        <v>0</v>
      </c>
      <c r="J36" s="39">
        <f t="shared" si="2"/>
        <v>0</v>
      </c>
      <c r="K36" s="39">
        <f t="shared" si="3"/>
        <v>0</v>
      </c>
      <c r="L36" s="39">
        <f t="shared" si="4"/>
        <v>100</v>
      </c>
      <c r="M36" s="16">
        <v>0</v>
      </c>
      <c r="N36" s="16">
        <v>0</v>
      </c>
      <c r="O36" s="38">
        <f t="shared" si="5"/>
        <v>0</v>
      </c>
      <c r="P36" s="16">
        <v>0</v>
      </c>
      <c r="Q36" s="38">
        <f t="shared" si="6"/>
        <v>0</v>
      </c>
      <c r="R36" s="41">
        <f t="shared" si="7"/>
        <v>0</v>
      </c>
      <c r="S36" s="41">
        <f t="shared" si="8"/>
        <v>0</v>
      </c>
      <c r="T36" s="41">
        <f t="shared" si="9"/>
        <v>0</v>
      </c>
      <c r="U36" s="41">
        <f t="shared" si="10"/>
        <v>0</v>
      </c>
      <c r="V36" s="41">
        <f t="shared" si="11"/>
        <v>0</v>
      </c>
      <c r="X36" s="33">
        <f t="shared" si="12"/>
        <v>100</v>
      </c>
      <c r="Y36" s="42">
        <f t="shared" si="13"/>
        <v>0</v>
      </c>
    </row>
    <row r="37" spans="1:25" ht="15" x14ac:dyDescent="0.25">
      <c r="A37" s="15" t="s">
        <v>118</v>
      </c>
      <c r="B37" s="15" t="s">
        <v>106</v>
      </c>
      <c r="C37" s="15" t="s">
        <v>2617</v>
      </c>
      <c r="D37" s="16">
        <v>3.1009899999999999</v>
      </c>
      <c r="E37" s="16">
        <v>0</v>
      </c>
      <c r="F37" s="16">
        <v>0</v>
      </c>
      <c r="G37" s="16">
        <v>0</v>
      </c>
      <c r="H37" s="16">
        <f t="shared" si="0"/>
        <v>3.1009899999999999</v>
      </c>
      <c r="I37" s="39">
        <f t="shared" si="1"/>
        <v>0</v>
      </c>
      <c r="J37" s="39">
        <f t="shared" si="2"/>
        <v>0</v>
      </c>
      <c r="K37" s="39">
        <f t="shared" si="3"/>
        <v>0</v>
      </c>
      <c r="L37" s="39">
        <f t="shared" si="4"/>
        <v>100</v>
      </c>
      <c r="M37" s="16">
        <v>5.1999999999999998E-2</v>
      </c>
      <c r="N37" s="16">
        <v>3.7999999999999999E-2</v>
      </c>
      <c r="O37" s="38">
        <f t="shared" si="5"/>
        <v>0.09</v>
      </c>
      <c r="P37" s="16">
        <v>0.16040218279999999</v>
      </c>
      <c r="Q37" s="38">
        <f t="shared" si="6"/>
        <v>0.25040218279999998</v>
      </c>
      <c r="R37" s="41">
        <f t="shared" si="7"/>
        <v>1.6768838338724086</v>
      </c>
      <c r="S37" s="41">
        <f t="shared" si="8"/>
        <v>1.2254151093682986</v>
      </c>
      <c r="T37" s="41">
        <f t="shared" si="9"/>
        <v>2.9022989432407069</v>
      </c>
      <c r="U37" s="41">
        <f t="shared" si="10"/>
        <v>5.172612062599363</v>
      </c>
      <c r="V37" s="41">
        <f t="shared" si="11"/>
        <v>8.0749110058400699</v>
      </c>
      <c r="X37" s="33">
        <f t="shared" si="12"/>
        <v>100</v>
      </c>
      <c r="Y37" s="42">
        <f t="shared" si="13"/>
        <v>8.0749110058400699</v>
      </c>
    </row>
    <row r="38" spans="1:25" ht="15" x14ac:dyDescent="0.25">
      <c r="A38" s="15" t="s">
        <v>118</v>
      </c>
      <c r="B38" s="15" t="s">
        <v>106</v>
      </c>
      <c r="C38" s="15" t="s">
        <v>2617</v>
      </c>
      <c r="D38" s="16">
        <v>3.1009899999999999</v>
      </c>
      <c r="E38" s="16">
        <v>0</v>
      </c>
      <c r="F38" s="16">
        <v>0</v>
      </c>
      <c r="G38" s="16">
        <v>0</v>
      </c>
      <c r="H38" s="16">
        <f t="shared" si="0"/>
        <v>3.1009899999999999</v>
      </c>
      <c r="I38" s="39">
        <f t="shared" si="1"/>
        <v>0</v>
      </c>
      <c r="J38" s="39">
        <f t="shared" si="2"/>
        <v>0</v>
      </c>
      <c r="K38" s="39">
        <f t="shared" si="3"/>
        <v>0</v>
      </c>
      <c r="L38" s="39">
        <f t="shared" si="4"/>
        <v>100</v>
      </c>
      <c r="M38" s="16">
        <v>5.1999999999999998E-2</v>
      </c>
      <c r="N38" s="16">
        <v>3.7999999999999999E-2</v>
      </c>
      <c r="O38" s="38">
        <f t="shared" si="5"/>
        <v>0.09</v>
      </c>
      <c r="P38" s="16">
        <v>0.16040218279999999</v>
      </c>
      <c r="Q38" s="38">
        <f t="shared" si="6"/>
        <v>0.25040218279999998</v>
      </c>
      <c r="R38" s="41">
        <f t="shared" si="7"/>
        <v>1.6768838338724086</v>
      </c>
      <c r="S38" s="41">
        <f t="shared" si="8"/>
        <v>1.2254151093682986</v>
      </c>
      <c r="T38" s="41">
        <f t="shared" si="9"/>
        <v>2.9022989432407069</v>
      </c>
      <c r="U38" s="41">
        <f t="shared" si="10"/>
        <v>5.172612062599363</v>
      </c>
      <c r="V38" s="41">
        <f t="shared" si="11"/>
        <v>8.0749110058400699</v>
      </c>
      <c r="X38" s="33">
        <f t="shared" si="12"/>
        <v>100</v>
      </c>
      <c r="Y38" s="42">
        <f t="shared" si="13"/>
        <v>8.0749110058400699</v>
      </c>
    </row>
    <row r="39" spans="1:25" ht="15" x14ac:dyDescent="0.25">
      <c r="A39" s="15" t="s">
        <v>119</v>
      </c>
      <c r="B39" s="15" t="s">
        <v>120</v>
      </c>
      <c r="C39" s="15" t="s">
        <v>2617</v>
      </c>
      <c r="D39" s="16">
        <v>2.3217400000000001</v>
      </c>
      <c r="E39" s="16">
        <v>0</v>
      </c>
      <c r="F39" s="16">
        <v>0</v>
      </c>
      <c r="G39" s="16">
        <v>0</v>
      </c>
      <c r="H39" s="16">
        <f t="shared" si="0"/>
        <v>2.3217400000000001</v>
      </c>
      <c r="I39" s="39">
        <f t="shared" si="1"/>
        <v>0</v>
      </c>
      <c r="J39" s="39">
        <f t="shared" si="2"/>
        <v>0</v>
      </c>
      <c r="K39" s="39">
        <f t="shared" si="3"/>
        <v>0</v>
      </c>
      <c r="L39" s="39">
        <f t="shared" si="4"/>
        <v>100</v>
      </c>
      <c r="M39" s="16">
        <v>5.5599999999999997E-2</v>
      </c>
      <c r="N39" s="16">
        <v>1.44E-2</v>
      </c>
      <c r="O39" s="38">
        <f t="shared" si="5"/>
        <v>6.9999999999999993E-2</v>
      </c>
      <c r="P39" s="16">
        <v>1.1599999999999999E-2</v>
      </c>
      <c r="Q39" s="38">
        <f t="shared" si="6"/>
        <v>8.1599999999999992E-2</v>
      </c>
      <c r="R39" s="41">
        <f t="shared" si="7"/>
        <v>2.3947556573948847</v>
      </c>
      <c r="S39" s="41">
        <f t="shared" si="8"/>
        <v>0.62022448680730824</v>
      </c>
      <c r="T39" s="41">
        <f t="shared" si="9"/>
        <v>3.0149801442021928</v>
      </c>
      <c r="U39" s="41">
        <f t="shared" si="10"/>
        <v>0.49962528103922055</v>
      </c>
      <c r="V39" s="41">
        <f t="shared" si="11"/>
        <v>3.5146054252414136</v>
      </c>
      <c r="X39" s="33">
        <f t="shared" si="12"/>
        <v>100</v>
      </c>
      <c r="Y39" s="42">
        <f t="shared" si="13"/>
        <v>3.5146054252414132</v>
      </c>
    </row>
    <row r="40" spans="1:25" ht="15" x14ac:dyDescent="0.25">
      <c r="A40" s="15" t="s">
        <v>121</v>
      </c>
      <c r="B40" s="15" t="s">
        <v>122</v>
      </c>
      <c r="C40" s="15" t="s">
        <v>2617</v>
      </c>
      <c r="D40" s="16">
        <v>1.2354099999999999</v>
      </c>
      <c r="E40" s="16">
        <v>0</v>
      </c>
      <c r="F40" s="16">
        <v>5.0796657011299998E-2</v>
      </c>
      <c r="G40" s="16">
        <v>0.14043957831500001</v>
      </c>
      <c r="H40" s="16">
        <f t="shared" si="0"/>
        <v>1.0441737646736997</v>
      </c>
      <c r="I40" s="39">
        <f t="shared" si="1"/>
        <v>0</v>
      </c>
      <c r="J40" s="39">
        <f t="shared" si="2"/>
        <v>4.1117246105584382</v>
      </c>
      <c r="K40" s="39">
        <f t="shared" si="3"/>
        <v>11.367851831780545</v>
      </c>
      <c r="L40" s="39">
        <f t="shared" si="4"/>
        <v>84.520423557661005</v>
      </c>
      <c r="M40" s="16">
        <v>0</v>
      </c>
      <c r="N40" s="16">
        <v>0</v>
      </c>
      <c r="O40" s="38">
        <f t="shared" si="5"/>
        <v>0</v>
      </c>
      <c r="P40" s="16">
        <v>3.85857049799E-2</v>
      </c>
      <c r="Q40" s="38">
        <f t="shared" si="6"/>
        <v>3.85857049799E-2</v>
      </c>
      <c r="R40" s="41">
        <f t="shared" si="7"/>
        <v>0</v>
      </c>
      <c r="S40" s="41">
        <f t="shared" si="8"/>
        <v>0</v>
      </c>
      <c r="T40" s="41">
        <f t="shared" si="9"/>
        <v>0</v>
      </c>
      <c r="U40" s="41">
        <f t="shared" si="10"/>
        <v>3.1233116924664692</v>
      </c>
      <c r="V40" s="41">
        <f t="shared" si="11"/>
        <v>3.1233116924664692</v>
      </c>
      <c r="X40" s="33">
        <f t="shared" si="12"/>
        <v>99.999999999999986</v>
      </c>
      <c r="Y40" s="42">
        <f t="shared" si="13"/>
        <v>3.1233116924664692</v>
      </c>
    </row>
    <row r="41" spans="1:25" ht="15" x14ac:dyDescent="0.25">
      <c r="A41" s="15" t="s">
        <v>123</v>
      </c>
      <c r="B41" s="15" t="s">
        <v>124</v>
      </c>
      <c r="C41" s="15" t="s">
        <v>2617</v>
      </c>
      <c r="D41" s="16">
        <v>0.14837600000000001</v>
      </c>
      <c r="E41" s="16">
        <v>0</v>
      </c>
      <c r="F41" s="16">
        <v>7.1308182929799999E-2</v>
      </c>
      <c r="G41" s="16">
        <v>7.7067656913099997E-2</v>
      </c>
      <c r="H41" s="16">
        <f t="shared" si="0"/>
        <v>1.6015710001260341E-7</v>
      </c>
      <c r="I41" s="39">
        <f t="shared" si="1"/>
        <v>0</v>
      </c>
      <c r="J41" s="39">
        <f t="shared" si="2"/>
        <v>48.059108568636432</v>
      </c>
      <c r="K41" s="39">
        <f t="shared" si="3"/>
        <v>51.940783491332823</v>
      </c>
      <c r="L41" s="39">
        <f t="shared" si="4"/>
        <v>1.0794003074122729E-4</v>
      </c>
      <c r="M41" s="16">
        <v>0</v>
      </c>
      <c r="N41" s="16">
        <v>0</v>
      </c>
      <c r="O41" s="38">
        <f t="shared" si="5"/>
        <v>0</v>
      </c>
      <c r="P41" s="16">
        <v>1.6877837591600001E-2</v>
      </c>
      <c r="Q41" s="38">
        <f t="shared" si="6"/>
        <v>1.6877837591600001E-2</v>
      </c>
      <c r="R41" s="41">
        <f t="shared" si="7"/>
        <v>0</v>
      </c>
      <c r="S41" s="41">
        <f t="shared" si="8"/>
        <v>0</v>
      </c>
      <c r="T41" s="41">
        <f t="shared" si="9"/>
        <v>0</v>
      </c>
      <c r="U41" s="41">
        <f t="shared" si="10"/>
        <v>11.375045554267537</v>
      </c>
      <c r="V41" s="41">
        <f t="shared" si="11"/>
        <v>11.375045554267537</v>
      </c>
      <c r="X41" s="33">
        <f t="shared" si="12"/>
        <v>100</v>
      </c>
      <c r="Y41" s="42">
        <f t="shared" si="13"/>
        <v>11.375045554267537</v>
      </c>
    </row>
    <row r="42" spans="1:25" ht="15" x14ac:dyDescent="0.25">
      <c r="A42" s="15" t="s">
        <v>125</v>
      </c>
      <c r="B42" s="15" t="s">
        <v>126</v>
      </c>
      <c r="C42" s="15" t="s">
        <v>2617</v>
      </c>
      <c r="D42" s="16">
        <v>0.41587600000000002</v>
      </c>
      <c r="E42" s="16">
        <v>0</v>
      </c>
      <c r="F42" s="16">
        <v>0</v>
      </c>
      <c r="G42" s="16">
        <v>0</v>
      </c>
      <c r="H42" s="16">
        <f t="shared" si="0"/>
        <v>0.41587600000000002</v>
      </c>
      <c r="I42" s="39">
        <f t="shared" si="1"/>
        <v>0</v>
      </c>
      <c r="J42" s="39">
        <f t="shared" si="2"/>
        <v>0</v>
      </c>
      <c r="K42" s="39">
        <f t="shared" si="3"/>
        <v>0</v>
      </c>
      <c r="L42" s="39">
        <f t="shared" si="4"/>
        <v>100</v>
      </c>
      <c r="M42" s="16">
        <v>1.2984928812399999E-2</v>
      </c>
      <c r="N42" s="16">
        <v>3.7075848585099998E-2</v>
      </c>
      <c r="O42" s="38">
        <f t="shared" si="5"/>
        <v>5.0060777397499999E-2</v>
      </c>
      <c r="P42" s="16">
        <v>8.71164585006E-2</v>
      </c>
      <c r="Q42" s="38">
        <f t="shared" si="6"/>
        <v>0.13717723589809999</v>
      </c>
      <c r="R42" s="41">
        <f t="shared" si="7"/>
        <v>3.122307806269176</v>
      </c>
      <c r="S42" s="41">
        <f t="shared" si="8"/>
        <v>8.9151209940222564</v>
      </c>
      <c r="T42" s="41">
        <f t="shared" si="9"/>
        <v>12.037428800291432</v>
      </c>
      <c r="U42" s="41">
        <f t="shared" si="10"/>
        <v>20.947700396416238</v>
      </c>
      <c r="V42" s="41">
        <f t="shared" si="11"/>
        <v>32.985129196707668</v>
      </c>
      <c r="X42" s="33">
        <f t="shared" si="12"/>
        <v>100</v>
      </c>
      <c r="Y42" s="42">
        <f t="shared" si="13"/>
        <v>32.985129196707675</v>
      </c>
    </row>
    <row r="43" spans="1:25" ht="15" x14ac:dyDescent="0.25">
      <c r="A43" s="15" t="s">
        <v>127</v>
      </c>
      <c r="B43" s="15" t="s">
        <v>128</v>
      </c>
      <c r="C43" s="15" t="s">
        <v>2617</v>
      </c>
      <c r="D43" s="16">
        <v>2.83934</v>
      </c>
      <c r="E43" s="16">
        <v>0</v>
      </c>
      <c r="F43" s="16">
        <v>0</v>
      </c>
      <c r="G43" s="16">
        <v>0</v>
      </c>
      <c r="H43" s="16">
        <f t="shared" si="0"/>
        <v>2.83934</v>
      </c>
      <c r="I43" s="39">
        <f t="shared" si="1"/>
        <v>0</v>
      </c>
      <c r="J43" s="39">
        <f t="shared" si="2"/>
        <v>0</v>
      </c>
      <c r="K43" s="39">
        <f t="shared" si="3"/>
        <v>0</v>
      </c>
      <c r="L43" s="39">
        <f t="shared" si="4"/>
        <v>100</v>
      </c>
      <c r="M43" s="16">
        <v>0</v>
      </c>
      <c r="N43" s="16">
        <v>0</v>
      </c>
      <c r="O43" s="38">
        <f t="shared" si="5"/>
        <v>0</v>
      </c>
      <c r="P43" s="16">
        <v>0</v>
      </c>
      <c r="Q43" s="38">
        <f t="shared" si="6"/>
        <v>0</v>
      </c>
      <c r="R43" s="41">
        <f t="shared" si="7"/>
        <v>0</v>
      </c>
      <c r="S43" s="41">
        <f t="shared" si="8"/>
        <v>0</v>
      </c>
      <c r="T43" s="41">
        <f t="shared" si="9"/>
        <v>0</v>
      </c>
      <c r="U43" s="41">
        <f t="shared" si="10"/>
        <v>0</v>
      </c>
      <c r="V43" s="41">
        <f t="shared" si="11"/>
        <v>0</v>
      </c>
      <c r="X43" s="33">
        <f t="shared" si="12"/>
        <v>100</v>
      </c>
      <c r="Y43" s="42">
        <f t="shared" si="13"/>
        <v>0</v>
      </c>
    </row>
    <row r="44" spans="1:25" ht="15" x14ac:dyDescent="0.25">
      <c r="A44" s="15" t="s">
        <v>129</v>
      </c>
      <c r="B44" s="15" t="s">
        <v>130</v>
      </c>
      <c r="C44" s="15" t="s">
        <v>2617</v>
      </c>
      <c r="D44" s="16">
        <v>5.0502099999999999</v>
      </c>
      <c r="E44" s="16">
        <v>0</v>
      </c>
      <c r="F44" s="16">
        <v>0</v>
      </c>
      <c r="G44" s="16">
        <v>0</v>
      </c>
      <c r="H44" s="16">
        <f t="shared" si="0"/>
        <v>5.0502099999999999</v>
      </c>
      <c r="I44" s="39">
        <f t="shared" si="1"/>
        <v>0</v>
      </c>
      <c r="J44" s="39">
        <f t="shared" si="2"/>
        <v>0</v>
      </c>
      <c r="K44" s="39">
        <f t="shared" si="3"/>
        <v>0</v>
      </c>
      <c r="L44" s="39">
        <f t="shared" si="4"/>
        <v>100</v>
      </c>
      <c r="M44" s="16">
        <v>1.36660347809E-2</v>
      </c>
      <c r="N44" s="16">
        <v>4.6913692738000001E-2</v>
      </c>
      <c r="O44" s="38">
        <f t="shared" si="5"/>
        <v>6.0579727518899999E-2</v>
      </c>
      <c r="P44" s="16">
        <v>0.28261110247900001</v>
      </c>
      <c r="Q44" s="38">
        <f t="shared" si="6"/>
        <v>0.34319082999790002</v>
      </c>
      <c r="R44" s="41">
        <f t="shared" si="7"/>
        <v>0.27060329730644861</v>
      </c>
      <c r="S44" s="41">
        <f t="shared" si="8"/>
        <v>0.92894538520180359</v>
      </c>
      <c r="T44" s="41">
        <f t="shared" si="9"/>
        <v>1.1995486825082522</v>
      </c>
      <c r="U44" s="41">
        <f t="shared" si="10"/>
        <v>5.5960267489668754</v>
      </c>
      <c r="V44" s="41">
        <f t="shared" si="11"/>
        <v>6.7955754314751271</v>
      </c>
      <c r="X44" s="33">
        <f t="shared" si="12"/>
        <v>100</v>
      </c>
      <c r="Y44" s="42">
        <f t="shared" si="13"/>
        <v>6.7955754314751271</v>
      </c>
    </row>
    <row r="45" spans="1:25" ht="15" x14ac:dyDescent="0.25">
      <c r="A45" s="15" t="s">
        <v>131</v>
      </c>
      <c r="B45" s="15" t="s">
        <v>132</v>
      </c>
      <c r="C45" s="15" t="s">
        <v>2617</v>
      </c>
      <c r="D45" s="16">
        <v>0.13301199999999999</v>
      </c>
      <c r="E45" s="16">
        <v>0</v>
      </c>
      <c r="F45" s="16">
        <v>0</v>
      </c>
      <c r="G45" s="16">
        <v>0.12635731159499999</v>
      </c>
      <c r="H45" s="16">
        <f t="shared" si="0"/>
        <v>6.6546884049999977E-3</v>
      </c>
      <c r="I45" s="39">
        <f t="shared" si="1"/>
        <v>0</v>
      </c>
      <c r="J45" s="39">
        <f t="shared" si="2"/>
        <v>0</v>
      </c>
      <c r="K45" s="39">
        <f t="shared" si="3"/>
        <v>94.99692628860555</v>
      </c>
      <c r="L45" s="39">
        <f t="shared" si="4"/>
        <v>5.0030737113944594</v>
      </c>
      <c r="M45" s="16">
        <v>0</v>
      </c>
      <c r="N45" s="16">
        <v>0</v>
      </c>
      <c r="O45" s="38">
        <f t="shared" si="5"/>
        <v>0</v>
      </c>
      <c r="P45" s="16">
        <v>3.32890651385E-4</v>
      </c>
      <c r="Q45" s="38">
        <f t="shared" si="6"/>
        <v>3.32890651385E-4</v>
      </c>
      <c r="R45" s="41">
        <f t="shared" si="7"/>
        <v>0</v>
      </c>
      <c r="S45" s="41">
        <f t="shared" si="8"/>
        <v>0</v>
      </c>
      <c r="T45" s="41">
        <f t="shared" si="9"/>
        <v>0</v>
      </c>
      <c r="U45" s="41">
        <f t="shared" si="10"/>
        <v>0.25027114199094819</v>
      </c>
      <c r="V45" s="41">
        <f t="shared" si="11"/>
        <v>0.25027114199094819</v>
      </c>
      <c r="X45" s="33">
        <f t="shared" si="12"/>
        <v>100.00000000000001</v>
      </c>
      <c r="Y45" s="42">
        <f t="shared" si="13"/>
        <v>0.25027114199094819</v>
      </c>
    </row>
    <row r="46" spans="1:25" ht="15" x14ac:dyDescent="0.25">
      <c r="A46" s="15" t="s">
        <v>133</v>
      </c>
      <c r="B46" s="15" t="s">
        <v>134</v>
      </c>
      <c r="C46" s="15" t="s">
        <v>2617</v>
      </c>
      <c r="D46" s="16">
        <v>0.39085300000000001</v>
      </c>
      <c r="E46" s="16">
        <v>0</v>
      </c>
      <c r="F46" s="16">
        <v>0</v>
      </c>
      <c r="G46" s="16">
        <v>0</v>
      </c>
      <c r="H46" s="16">
        <f t="shared" si="0"/>
        <v>0.39085300000000001</v>
      </c>
      <c r="I46" s="39">
        <f t="shared" si="1"/>
        <v>0</v>
      </c>
      <c r="J46" s="39">
        <f t="shared" si="2"/>
        <v>0</v>
      </c>
      <c r="K46" s="39">
        <f t="shared" si="3"/>
        <v>0</v>
      </c>
      <c r="L46" s="39">
        <f t="shared" si="4"/>
        <v>100</v>
      </c>
      <c r="M46" s="16">
        <v>0</v>
      </c>
      <c r="N46" s="16">
        <v>0</v>
      </c>
      <c r="O46" s="38">
        <f t="shared" si="5"/>
        <v>0</v>
      </c>
      <c r="P46" s="16">
        <v>0.11347951935</v>
      </c>
      <c r="Q46" s="38">
        <f t="shared" si="6"/>
        <v>0.11347951935</v>
      </c>
      <c r="R46" s="41">
        <f t="shared" si="7"/>
        <v>0</v>
      </c>
      <c r="S46" s="41">
        <f t="shared" si="8"/>
        <v>0</v>
      </c>
      <c r="T46" s="41">
        <f t="shared" si="9"/>
        <v>0</v>
      </c>
      <c r="U46" s="41">
        <f t="shared" si="10"/>
        <v>29.033810499087892</v>
      </c>
      <c r="V46" s="41">
        <f t="shared" si="11"/>
        <v>29.033810499087892</v>
      </c>
      <c r="X46" s="33">
        <f t="shared" si="12"/>
        <v>100</v>
      </c>
      <c r="Y46" s="42">
        <f t="shared" si="13"/>
        <v>29.033810499087892</v>
      </c>
    </row>
    <row r="47" spans="1:25" ht="15" x14ac:dyDescent="0.25">
      <c r="A47" s="15" t="s">
        <v>135</v>
      </c>
      <c r="B47" s="15" t="s">
        <v>136</v>
      </c>
      <c r="C47" s="15" t="s">
        <v>2617</v>
      </c>
      <c r="D47" s="16">
        <v>0.265596</v>
      </c>
      <c r="E47" s="16">
        <v>0</v>
      </c>
      <c r="F47" s="16">
        <v>0</v>
      </c>
      <c r="G47" s="16">
        <v>0</v>
      </c>
      <c r="H47" s="16">
        <f t="shared" si="0"/>
        <v>0.265596</v>
      </c>
      <c r="I47" s="39">
        <f t="shared" si="1"/>
        <v>0</v>
      </c>
      <c r="J47" s="39">
        <f t="shared" si="2"/>
        <v>0</v>
      </c>
      <c r="K47" s="39">
        <f t="shared" si="3"/>
        <v>0</v>
      </c>
      <c r="L47" s="39">
        <f t="shared" si="4"/>
        <v>100</v>
      </c>
      <c r="M47" s="16">
        <v>0</v>
      </c>
      <c r="N47" s="16">
        <v>0</v>
      </c>
      <c r="O47" s="38">
        <f t="shared" si="5"/>
        <v>0</v>
      </c>
      <c r="P47" s="16">
        <v>0</v>
      </c>
      <c r="Q47" s="38">
        <f t="shared" si="6"/>
        <v>0</v>
      </c>
      <c r="R47" s="41">
        <f t="shared" si="7"/>
        <v>0</v>
      </c>
      <c r="S47" s="41">
        <f t="shared" si="8"/>
        <v>0</v>
      </c>
      <c r="T47" s="41">
        <f t="shared" si="9"/>
        <v>0</v>
      </c>
      <c r="U47" s="41">
        <f t="shared" si="10"/>
        <v>0</v>
      </c>
      <c r="V47" s="41">
        <f t="shared" si="11"/>
        <v>0</v>
      </c>
      <c r="X47" s="33">
        <f t="shared" si="12"/>
        <v>100</v>
      </c>
      <c r="Y47" s="42">
        <f t="shared" si="13"/>
        <v>0</v>
      </c>
    </row>
    <row r="48" spans="1:25" ht="15" x14ac:dyDescent="0.25">
      <c r="A48" s="15" t="s">
        <v>137</v>
      </c>
      <c r="B48" s="15" t="s">
        <v>138</v>
      </c>
      <c r="C48" s="15" t="s">
        <v>2617</v>
      </c>
      <c r="D48" s="16">
        <v>2.1553900000000001</v>
      </c>
      <c r="E48" s="16">
        <v>0</v>
      </c>
      <c r="F48" s="16">
        <v>0</v>
      </c>
      <c r="G48" s="16">
        <v>0</v>
      </c>
      <c r="H48" s="16">
        <f t="shared" si="0"/>
        <v>2.1553900000000001</v>
      </c>
      <c r="I48" s="39">
        <f t="shared" si="1"/>
        <v>0</v>
      </c>
      <c r="J48" s="39">
        <f t="shared" si="2"/>
        <v>0</v>
      </c>
      <c r="K48" s="39">
        <f t="shared" si="3"/>
        <v>0</v>
      </c>
      <c r="L48" s="39">
        <f t="shared" si="4"/>
        <v>100</v>
      </c>
      <c r="M48" s="16">
        <v>0</v>
      </c>
      <c r="N48" s="16">
        <v>0</v>
      </c>
      <c r="O48" s="38">
        <f t="shared" si="5"/>
        <v>0</v>
      </c>
      <c r="P48" s="16">
        <v>1.7296800000599999E-3</v>
      </c>
      <c r="Q48" s="38">
        <f t="shared" si="6"/>
        <v>1.7296800000599999E-3</v>
      </c>
      <c r="R48" s="41">
        <f t="shared" si="7"/>
        <v>0</v>
      </c>
      <c r="S48" s="41">
        <f t="shared" si="8"/>
        <v>0</v>
      </c>
      <c r="T48" s="41">
        <f t="shared" si="9"/>
        <v>0</v>
      </c>
      <c r="U48" s="41">
        <f t="shared" si="10"/>
        <v>8.0249050058690055E-2</v>
      </c>
      <c r="V48" s="41">
        <f t="shared" si="11"/>
        <v>8.0249050058690055E-2</v>
      </c>
      <c r="X48" s="33">
        <f t="shared" si="12"/>
        <v>100</v>
      </c>
      <c r="Y48" s="42">
        <f t="shared" si="13"/>
        <v>8.0249050058690055E-2</v>
      </c>
    </row>
    <row r="49" spans="1:25" ht="15" x14ac:dyDescent="0.25">
      <c r="A49" s="15" t="s">
        <v>139</v>
      </c>
      <c r="B49" s="15" t="s">
        <v>106</v>
      </c>
      <c r="C49" s="15" t="s">
        <v>2617</v>
      </c>
      <c r="D49" s="16">
        <v>7.0011900000000002</v>
      </c>
      <c r="E49" s="16">
        <v>0</v>
      </c>
      <c r="F49" s="16">
        <v>0</v>
      </c>
      <c r="G49" s="16">
        <v>0</v>
      </c>
      <c r="H49" s="16">
        <f t="shared" si="0"/>
        <v>7.0011900000000002</v>
      </c>
      <c r="I49" s="39">
        <f t="shared" si="1"/>
        <v>0</v>
      </c>
      <c r="J49" s="39">
        <f t="shared" si="2"/>
        <v>0</v>
      </c>
      <c r="K49" s="39">
        <f t="shared" si="3"/>
        <v>0</v>
      </c>
      <c r="L49" s="39">
        <f t="shared" si="4"/>
        <v>100</v>
      </c>
      <c r="M49" s="16">
        <v>0</v>
      </c>
      <c r="N49" s="16">
        <v>1.2027445749699999E-2</v>
      </c>
      <c r="O49" s="38">
        <f t="shared" si="5"/>
        <v>1.2027445749699999E-2</v>
      </c>
      <c r="P49" s="16">
        <v>0.243623619539</v>
      </c>
      <c r="Q49" s="38">
        <f t="shared" si="6"/>
        <v>0.25565106528870002</v>
      </c>
      <c r="R49" s="41">
        <f t="shared" si="7"/>
        <v>0</v>
      </c>
      <c r="S49" s="41">
        <f t="shared" si="8"/>
        <v>0.17179144902080931</v>
      </c>
      <c r="T49" s="41">
        <f t="shared" si="9"/>
        <v>0.17179144902080931</v>
      </c>
      <c r="U49" s="41">
        <f t="shared" si="10"/>
        <v>3.4797458651886317</v>
      </c>
      <c r="V49" s="41">
        <f t="shared" si="11"/>
        <v>3.6515373142094418</v>
      </c>
      <c r="X49" s="33">
        <f t="shared" si="12"/>
        <v>100</v>
      </c>
      <c r="Y49" s="42">
        <f t="shared" si="13"/>
        <v>3.6515373142094409</v>
      </c>
    </row>
    <row r="50" spans="1:25" ht="15" x14ac:dyDescent="0.25">
      <c r="A50" s="15" t="s">
        <v>140</v>
      </c>
      <c r="B50" s="15" t="s">
        <v>141</v>
      </c>
      <c r="C50" s="15" t="s">
        <v>2617</v>
      </c>
      <c r="D50" s="16">
        <v>1.6541300000000001</v>
      </c>
      <c r="E50" s="16">
        <v>0</v>
      </c>
      <c r="F50" s="16">
        <v>0</v>
      </c>
      <c r="G50" s="16">
        <v>0</v>
      </c>
      <c r="H50" s="16">
        <f t="shared" si="0"/>
        <v>1.6541300000000001</v>
      </c>
      <c r="I50" s="39">
        <f t="shared" si="1"/>
        <v>0</v>
      </c>
      <c r="J50" s="39">
        <f t="shared" si="2"/>
        <v>0</v>
      </c>
      <c r="K50" s="39">
        <f t="shared" si="3"/>
        <v>0</v>
      </c>
      <c r="L50" s="39">
        <f t="shared" si="4"/>
        <v>100</v>
      </c>
      <c r="M50" s="16">
        <v>0</v>
      </c>
      <c r="N50" s="16">
        <v>0</v>
      </c>
      <c r="O50" s="38">
        <f t="shared" si="5"/>
        <v>0</v>
      </c>
      <c r="P50" s="16">
        <v>0</v>
      </c>
      <c r="Q50" s="38">
        <f t="shared" si="6"/>
        <v>0</v>
      </c>
      <c r="R50" s="41">
        <f t="shared" si="7"/>
        <v>0</v>
      </c>
      <c r="S50" s="41">
        <f t="shared" si="8"/>
        <v>0</v>
      </c>
      <c r="T50" s="41">
        <f t="shared" si="9"/>
        <v>0</v>
      </c>
      <c r="U50" s="41">
        <f t="shared" si="10"/>
        <v>0</v>
      </c>
      <c r="V50" s="41">
        <f t="shared" si="11"/>
        <v>0</v>
      </c>
      <c r="X50" s="33">
        <f t="shared" si="12"/>
        <v>100</v>
      </c>
      <c r="Y50" s="42">
        <f t="shared" si="13"/>
        <v>0</v>
      </c>
    </row>
    <row r="51" spans="1:25" ht="15" x14ac:dyDescent="0.25">
      <c r="A51" s="15" t="s">
        <v>142</v>
      </c>
      <c r="B51" s="15" t="s">
        <v>143</v>
      </c>
      <c r="C51" s="15" t="s">
        <v>2617</v>
      </c>
      <c r="D51" s="16">
        <v>8.1137099999999993</v>
      </c>
      <c r="E51" s="16">
        <v>0</v>
      </c>
      <c r="F51" s="16">
        <v>0</v>
      </c>
      <c r="G51" s="16">
        <v>0</v>
      </c>
      <c r="H51" s="16">
        <f t="shared" si="0"/>
        <v>8.1137099999999993</v>
      </c>
      <c r="I51" s="39">
        <f t="shared" si="1"/>
        <v>0</v>
      </c>
      <c r="J51" s="39">
        <f t="shared" si="2"/>
        <v>0</v>
      </c>
      <c r="K51" s="39">
        <f t="shared" si="3"/>
        <v>0</v>
      </c>
      <c r="L51" s="39">
        <f t="shared" si="4"/>
        <v>100</v>
      </c>
      <c r="M51" s="16">
        <v>0</v>
      </c>
      <c r="N51" s="16">
        <v>0</v>
      </c>
      <c r="O51" s="38">
        <f t="shared" si="5"/>
        <v>0</v>
      </c>
      <c r="P51" s="16">
        <v>0</v>
      </c>
      <c r="Q51" s="38">
        <f t="shared" si="6"/>
        <v>0</v>
      </c>
      <c r="R51" s="41">
        <f t="shared" si="7"/>
        <v>0</v>
      </c>
      <c r="S51" s="41">
        <f t="shared" si="8"/>
        <v>0</v>
      </c>
      <c r="T51" s="41">
        <f t="shared" si="9"/>
        <v>0</v>
      </c>
      <c r="U51" s="41">
        <f t="shared" si="10"/>
        <v>0</v>
      </c>
      <c r="V51" s="41">
        <f t="shared" si="11"/>
        <v>0</v>
      </c>
      <c r="X51" s="33">
        <f t="shared" si="12"/>
        <v>100</v>
      </c>
      <c r="Y51" s="42">
        <f t="shared" si="13"/>
        <v>0</v>
      </c>
    </row>
    <row r="52" spans="1:25" ht="15" x14ac:dyDescent="0.25">
      <c r="A52" s="15" t="s">
        <v>144</v>
      </c>
      <c r="B52" s="15" t="s">
        <v>145</v>
      </c>
      <c r="C52" s="15" t="s">
        <v>2617</v>
      </c>
      <c r="D52" s="16">
        <v>0.166491</v>
      </c>
      <c r="E52" s="16">
        <v>0</v>
      </c>
      <c r="F52" s="16">
        <v>0</v>
      </c>
      <c r="G52" s="16">
        <v>0</v>
      </c>
      <c r="H52" s="16">
        <f t="shared" si="0"/>
        <v>0.166491</v>
      </c>
      <c r="I52" s="39">
        <f t="shared" si="1"/>
        <v>0</v>
      </c>
      <c r="J52" s="39">
        <f t="shared" si="2"/>
        <v>0</v>
      </c>
      <c r="K52" s="39">
        <f t="shared" si="3"/>
        <v>0</v>
      </c>
      <c r="L52" s="39">
        <f t="shared" si="4"/>
        <v>100</v>
      </c>
      <c r="M52" s="16">
        <v>0</v>
      </c>
      <c r="N52" s="16">
        <v>2.13050060988E-4</v>
      </c>
      <c r="O52" s="38">
        <f t="shared" si="5"/>
        <v>2.13050060988E-4</v>
      </c>
      <c r="P52" s="16">
        <v>4.8154126758799998E-4</v>
      </c>
      <c r="Q52" s="38">
        <f t="shared" si="6"/>
        <v>6.94591328576E-4</v>
      </c>
      <c r="R52" s="41">
        <f t="shared" si="7"/>
        <v>0</v>
      </c>
      <c r="S52" s="41">
        <f t="shared" si="8"/>
        <v>0.12796491160963655</v>
      </c>
      <c r="T52" s="41">
        <f t="shared" si="9"/>
        <v>0.12796491160963655</v>
      </c>
      <c r="U52" s="41">
        <f t="shared" si="10"/>
        <v>0.28922960856022245</v>
      </c>
      <c r="V52" s="41">
        <f t="shared" si="11"/>
        <v>0.41719452016985897</v>
      </c>
      <c r="X52" s="33">
        <f t="shared" si="12"/>
        <v>100</v>
      </c>
      <c r="Y52" s="42">
        <f t="shared" si="13"/>
        <v>0.41719452016985903</v>
      </c>
    </row>
    <row r="53" spans="1:25" ht="15" x14ac:dyDescent="0.25">
      <c r="A53" s="15" t="s">
        <v>146</v>
      </c>
      <c r="B53" s="15" t="s">
        <v>147</v>
      </c>
      <c r="C53" s="15" t="s">
        <v>2617</v>
      </c>
      <c r="D53" s="16">
        <v>0.22440499999999999</v>
      </c>
      <c r="E53" s="16">
        <v>0</v>
      </c>
      <c r="F53" s="16">
        <v>0</v>
      </c>
      <c r="G53" s="16">
        <v>0</v>
      </c>
      <c r="H53" s="16">
        <f t="shared" si="0"/>
        <v>0.22440499999999999</v>
      </c>
      <c r="I53" s="39">
        <f t="shared" si="1"/>
        <v>0</v>
      </c>
      <c r="J53" s="39">
        <f t="shared" si="2"/>
        <v>0</v>
      </c>
      <c r="K53" s="39">
        <f t="shared" si="3"/>
        <v>0</v>
      </c>
      <c r="L53" s="39">
        <f t="shared" si="4"/>
        <v>100</v>
      </c>
      <c r="M53" s="16">
        <v>0</v>
      </c>
      <c r="N53" s="16">
        <v>1.3893900001400001E-3</v>
      </c>
      <c r="O53" s="38">
        <f t="shared" si="5"/>
        <v>1.3893900001400001E-3</v>
      </c>
      <c r="P53" s="16">
        <v>3.9961700380700002E-2</v>
      </c>
      <c r="Q53" s="38">
        <f t="shared" si="6"/>
        <v>4.1351090380840005E-2</v>
      </c>
      <c r="R53" s="41">
        <f t="shared" si="7"/>
        <v>0</v>
      </c>
      <c r="S53" s="41">
        <f t="shared" si="8"/>
        <v>0.61914395853033588</v>
      </c>
      <c r="T53" s="41">
        <f t="shared" si="9"/>
        <v>0.61914395853033588</v>
      </c>
      <c r="U53" s="41">
        <f t="shared" si="10"/>
        <v>17.807847588378156</v>
      </c>
      <c r="V53" s="41">
        <f t="shared" si="11"/>
        <v>18.426991546908493</v>
      </c>
      <c r="X53" s="33">
        <f t="shared" si="12"/>
        <v>100</v>
      </c>
      <c r="Y53" s="42">
        <f t="shared" si="13"/>
        <v>18.426991546908493</v>
      </c>
    </row>
    <row r="54" spans="1:25" ht="15" x14ac:dyDescent="0.25">
      <c r="A54" s="15" t="s">
        <v>148</v>
      </c>
      <c r="B54" s="15" t="s">
        <v>149</v>
      </c>
      <c r="C54" s="15" t="s">
        <v>2617</v>
      </c>
      <c r="D54" s="16">
        <v>0.33507199999999998</v>
      </c>
      <c r="E54" s="16">
        <v>0</v>
      </c>
      <c r="F54" s="16">
        <v>0</v>
      </c>
      <c r="G54" s="16">
        <v>0</v>
      </c>
      <c r="H54" s="16">
        <f t="shared" si="0"/>
        <v>0.33507199999999998</v>
      </c>
      <c r="I54" s="39">
        <f t="shared" si="1"/>
        <v>0</v>
      </c>
      <c r="J54" s="39">
        <f t="shared" si="2"/>
        <v>0</v>
      </c>
      <c r="K54" s="39">
        <f t="shared" si="3"/>
        <v>0</v>
      </c>
      <c r="L54" s="39">
        <f t="shared" si="4"/>
        <v>100</v>
      </c>
      <c r="M54" s="16">
        <v>0</v>
      </c>
      <c r="N54" s="16">
        <v>5.7683424901199996E-4</v>
      </c>
      <c r="O54" s="38">
        <f t="shared" si="5"/>
        <v>5.7683424901199996E-4</v>
      </c>
      <c r="P54" s="16">
        <v>3.11378177614E-2</v>
      </c>
      <c r="Q54" s="38">
        <f t="shared" si="6"/>
        <v>3.1714652010412001E-2</v>
      </c>
      <c r="R54" s="41">
        <f t="shared" si="7"/>
        <v>0</v>
      </c>
      <c r="S54" s="41">
        <f t="shared" si="8"/>
        <v>0.17215232815991785</v>
      </c>
      <c r="T54" s="41">
        <f t="shared" si="9"/>
        <v>0.17215232815991785</v>
      </c>
      <c r="U54" s="41">
        <f t="shared" si="10"/>
        <v>9.2928736992049483</v>
      </c>
      <c r="V54" s="41">
        <f t="shared" si="11"/>
        <v>9.4650260273648659</v>
      </c>
      <c r="X54" s="33">
        <f t="shared" si="12"/>
        <v>100</v>
      </c>
      <c r="Y54" s="42">
        <f t="shared" si="13"/>
        <v>9.4650260273648659</v>
      </c>
    </row>
    <row r="55" spans="1:25" ht="15" x14ac:dyDescent="0.25">
      <c r="A55" s="15" t="s">
        <v>150</v>
      </c>
      <c r="B55" s="15" t="s">
        <v>151</v>
      </c>
      <c r="C55" s="15" t="s">
        <v>2617</v>
      </c>
      <c r="D55" s="16">
        <v>0.22990099999999999</v>
      </c>
      <c r="E55" s="16">
        <v>0</v>
      </c>
      <c r="F55" s="16">
        <v>0</v>
      </c>
      <c r="G55" s="16">
        <v>0</v>
      </c>
      <c r="H55" s="16">
        <f t="shared" si="0"/>
        <v>0.22990099999999999</v>
      </c>
      <c r="I55" s="39">
        <f t="shared" si="1"/>
        <v>0</v>
      </c>
      <c r="J55" s="39">
        <f t="shared" si="2"/>
        <v>0</v>
      </c>
      <c r="K55" s="39">
        <f t="shared" si="3"/>
        <v>0</v>
      </c>
      <c r="L55" s="39">
        <f t="shared" si="4"/>
        <v>100</v>
      </c>
      <c r="M55" s="16">
        <v>0</v>
      </c>
      <c r="N55" s="16">
        <v>1.23438543173E-2</v>
      </c>
      <c r="O55" s="38">
        <f t="shared" si="5"/>
        <v>1.23438543173E-2</v>
      </c>
      <c r="P55" s="16">
        <v>6.5582068599799995E-2</v>
      </c>
      <c r="Q55" s="38">
        <f t="shared" si="6"/>
        <v>7.7925922917099988E-2</v>
      </c>
      <c r="R55" s="41">
        <f t="shared" si="7"/>
        <v>0</v>
      </c>
      <c r="S55" s="41">
        <f t="shared" si="8"/>
        <v>5.3692042737091183</v>
      </c>
      <c r="T55" s="41">
        <f t="shared" si="9"/>
        <v>5.3692042737091183</v>
      </c>
      <c r="U55" s="41">
        <f t="shared" si="10"/>
        <v>28.526221547448682</v>
      </c>
      <c r="V55" s="41">
        <f t="shared" si="11"/>
        <v>33.895425821157801</v>
      </c>
      <c r="X55" s="33">
        <f t="shared" si="12"/>
        <v>100</v>
      </c>
      <c r="Y55" s="42">
        <f t="shared" si="13"/>
        <v>33.895425821157801</v>
      </c>
    </row>
    <row r="56" spans="1:25" ht="15" x14ac:dyDescent="0.25">
      <c r="A56" s="15" t="s">
        <v>152</v>
      </c>
      <c r="B56" s="15" t="s">
        <v>153</v>
      </c>
      <c r="C56" s="15" t="s">
        <v>2617</v>
      </c>
      <c r="D56" s="16">
        <v>0.65082099999999998</v>
      </c>
      <c r="E56" s="16">
        <v>0</v>
      </c>
      <c r="F56" s="16">
        <v>0</v>
      </c>
      <c r="G56" s="16">
        <v>0</v>
      </c>
      <c r="H56" s="16">
        <f t="shared" si="0"/>
        <v>0.65082099999999998</v>
      </c>
      <c r="I56" s="39">
        <f t="shared" si="1"/>
        <v>0</v>
      </c>
      <c r="J56" s="39">
        <f t="shared" si="2"/>
        <v>0</v>
      </c>
      <c r="K56" s="39">
        <f t="shared" si="3"/>
        <v>0</v>
      </c>
      <c r="L56" s="39">
        <f t="shared" si="4"/>
        <v>100</v>
      </c>
      <c r="M56" s="16">
        <v>2.0799999999999999E-2</v>
      </c>
      <c r="N56" s="16">
        <v>3.08011847511E-2</v>
      </c>
      <c r="O56" s="38">
        <f t="shared" si="5"/>
        <v>5.1601184751099996E-2</v>
      </c>
      <c r="P56" s="16">
        <v>3.8586195015300001E-2</v>
      </c>
      <c r="Q56" s="38">
        <f t="shared" si="6"/>
        <v>9.0187379766399997E-2</v>
      </c>
      <c r="R56" s="41">
        <f t="shared" si="7"/>
        <v>3.1959632525686787</v>
      </c>
      <c r="S56" s="41">
        <f t="shared" si="8"/>
        <v>4.7326660865429977</v>
      </c>
      <c r="T56" s="41">
        <f t="shared" si="9"/>
        <v>7.9286293391116756</v>
      </c>
      <c r="U56" s="41">
        <f t="shared" si="10"/>
        <v>5.9288491021801697</v>
      </c>
      <c r="V56" s="41">
        <f t="shared" si="11"/>
        <v>13.857478441291846</v>
      </c>
      <c r="X56" s="33">
        <f t="shared" si="12"/>
        <v>100</v>
      </c>
      <c r="Y56" s="42">
        <f t="shared" si="13"/>
        <v>13.857478441291846</v>
      </c>
    </row>
    <row r="57" spans="1:25" ht="15" x14ac:dyDescent="0.25">
      <c r="A57" s="15" t="s">
        <v>154</v>
      </c>
      <c r="B57" s="15" t="s">
        <v>155</v>
      </c>
      <c r="C57" s="15" t="s">
        <v>2617</v>
      </c>
      <c r="D57" s="16">
        <v>9.6995799999999993E-2</v>
      </c>
      <c r="E57" s="16">
        <v>0</v>
      </c>
      <c r="F57" s="16">
        <v>0</v>
      </c>
      <c r="G57" s="16">
        <v>0</v>
      </c>
      <c r="H57" s="16">
        <f t="shared" si="0"/>
        <v>9.6995799999999993E-2</v>
      </c>
      <c r="I57" s="39">
        <f t="shared" si="1"/>
        <v>0</v>
      </c>
      <c r="J57" s="39">
        <f t="shared" si="2"/>
        <v>0</v>
      </c>
      <c r="K57" s="39">
        <f t="shared" si="3"/>
        <v>0</v>
      </c>
      <c r="L57" s="39">
        <f t="shared" si="4"/>
        <v>100</v>
      </c>
      <c r="M57" s="16">
        <v>0</v>
      </c>
      <c r="N57" s="16">
        <v>0</v>
      </c>
      <c r="O57" s="38">
        <f t="shared" si="5"/>
        <v>0</v>
      </c>
      <c r="P57" s="16">
        <v>0</v>
      </c>
      <c r="Q57" s="38">
        <f t="shared" si="6"/>
        <v>0</v>
      </c>
      <c r="R57" s="41">
        <f t="shared" si="7"/>
        <v>0</v>
      </c>
      <c r="S57" s="41">
        <f t="shared" si="8"/>
        <v>0</v>
      </c>
      <c r="T57" s="41">
        <f t="shared" si="9"/>
        <v>0</v>
      </c>
      <c r="U57" s="41">
        <f t="shared" si="10"/>
        <v>0</v>
      </c>
      <c r="V57" s="41">
        <f t="shared" si="11"/>
        <v>0</v>
      </c>
      <c r="X57" s="33">
        <f t="shared" si="12"/>
        <v>100</v>
      </c>
      <c r="Y57" s="42">
        <f t="shared" si="13"/>
        <v>0</v>
      </c>
    </row>
    <row r="58" spans="1:25" ht="15" x14ac:dyDescent="0.25">
      <c r="A58" s="15" t="s">
        <v>156</v>
      </c>
      <c r="B58" s="15" t="s">
        <v>157</v>
      </c>
      <c r="C58" s="15" t="s">
        <v>2617</v>
      </c>
      <c r="D58" s="16">
        <v>0.38591999999999999</v>
      </c>
      <c r="E58" s="16">
        <v>0</v>
      </c>
      <c r="F58" s="16">
        <v>0</v>
      </c>
      <c r="G58" s="16">
        <v>0</v>
      </c>
      <c r="H58" s="16">
        <f t="shared" si="0"/>
        <v>0.38591999999999999</v>
      </c>
      <c r="I58" s="39">
        <f t="shared" si="1"/>
        <v>0</v>
      </c>
      <c r="J58" s="39">
        <f t="shared" si="2"/>
        <v>0</v>
      </c>
      <c r="K58" s="39">
        <f t="shared" si="3"/>
        <v>0</v>
      </c>
      <c r="L58" s="39">
        <f t="shared" si="4"/>
        <v>100</v>
      </c>
      <c r="M58" s="16">
        <v>0</v>
      </c>
      <c r="N58" s="16">
        <v>0</v>
      </c>
      <c r="O58" s="38">
        <f t="shared" si="5"/>
        <v>0</v>
      </c>
      <c r="P58" s="16">
        <v>0</v>
      </c>
      <c r="Q58" s="38">
        <f t="shared" si="6"/>
        <v>0</v>
      </c>
      <c r="R58" s="41">
        <f t="shared" si="7"/>
        <v>0</v>
      </c>
      <c r="S58" s="41">
        <f t="shared" si="8"/>
        <v>0</v>
      </c>
      <c r="T58" s="41">
        <f t="shared" si="9"/>
        <v>0</v>
      </c>
      <c r="U58" s="41">
        <f t="shared" si="10"/>
        <v>0</v>
      </c>
      <c r="V58" s="41">
        <f t="shared" si="11"/>
        <v>0</v>
      </c>
      <c r="X58" s="33">
        <f t="shared" si="12"/>
        <v>100</v>
      </c>
      <c r="Y58" s="42">
        <f t="shared" si="13"/>
        <v>0</v>
      </c>
    </row>
    <row r="59" spans="1:25" ht="15" x14ac:dyDescent="0.25">
      <c r="A59" s="15" t="s">
        <v>158</v>
      </c>
      <c r="B59" s="15" t="s">
        <v>159</v>
      </c>
      <c r="C59" s="15" t="s">
        <v>2617</v>
      </c>
      <c r="D59" s="16">
        <v>0.71399199999999996</v>
      </c>
      <c r="E59" s="16">
        <v>0</v>
      </c>
      <c r="F59" s="16">
        <v>0</v>
      </c>
      <c r="G59" s="16">
        <v>0</v>
      </c>
      <c r="H59" s="16">
        <f t="shared" si="0"/>
        <v>0.71399199999999996</v>
      </c>
      <c r="I59" s="39">
        <f t="shared" si="1"/>
        <v>0</v>
      </c>
      <c r="J59" s="39">
        <f t="shared" si="2"/>
        <v>0</v>
      </c>
      <c r="K59" s="39">
        <f t="shared" si="3"/>
        <v>0</v>
      </c>
      <c r="L59" s="39">
        <f t="shared" si="4"/>
        <v>100</v>
      </c>
      <c r="M59" s="16">
        <v>3.2771974513900001E-2</v>
      </c>
      <c r="N59" s="16">
        <v>2.1031312692900001E-2</v>
      </c>
      <c r="O59" s="38">
        <f t="shared" si="5"/>
        <v>5.3803287206799999E-2</v>
      </c>
      <c r="P59" s="16">
        <v>3.7244184198500001E-2</v>
      </c>
      <c r="Q59" s="38">
        <f t="shared" si="6"/>
        <v>9.1047471405300007E-2</v>
      </c>
      <c r="R59" s="41">
        <f t="shared" si="7"/>
        <v>4.5899638250708694</v>
      </c>
      <c r="S59" s="41">
        <f t="shared" si="8"/>
        <v>2.9455950056723328</v>
      </c>
      <c r="T59" s="41">
        <f t="shared" si="9"/>
        <v>7.5355588307432022</v>
      </c>
      <c r="U59" s="41">
        <f t="shared" si="10"/>
        <v>5.2163307429915182</v>
      </c>
      <c r="V59" s="41">
        <f t="shared" si="11"/>
        <v>12.75188957373472</v>
      </c>
      <c r="X59" s="33">
        <f t="shared" si="12"/>
        <v>100</v>
      </c>
      <c r="Y59" s="42">
        <f t="shared" si="13"/>
        <v>12.75188957373472</v>
      </c>
    </row>
    <row r="60" spans="1:25" ht="15" x14ac:dyDescent="0.25">
      <c r="A60" s="15" t="s">
        <v>160</v>
      </c>
      <c r="B60" s="15" t="s">
        <v>161</v>
      </c>
      <c r="C60" s="15" t="s">
        <v>2617</v>
      </c>
      <c r="D60" s="16">
        <v>0.36725600000000003</v>
      </c>
      <c r="E60" s="16">
        <v>0</v>
      </c>
      <c r="F60" s="16">
        <v>0</v>
      </c>
      <c r="G60" s="16">
        <v>5.20238700555E-2</v>
      </c>
      <c r="H60" s="16">
        <f t="shared" si="0"/>
        <v>0.31523212994450001</v>
      </c>
      <c r="I60" s="39">
        <f t="shared" si="1"/>
        <v>0</v>
      </c>
      <c r="J60" s="39">
        <f t="shared" si="2"/>
        <v>0</v>
      </c>
      <c r="K60" s="39">
        <f t="shared" si="3"/>
        <v>14.165560278252769</v>
      </c>
      <c r="L60" s="39">
        <f t="shared" si="4"/>
        <v>85.834439721747231</v>
      </c>
      <c r="M60" s="16">
        <v>0</v>
      </c>
      <c r="N60" s="16">
        <v>0</v>
      </c>
      <c r="O60" s="38">
        <f t="shared" si="5"/>
        <v>0</v>
      </c>
      <c r="P60" s="16">
        <v>1.0061622575499999E-2</v>
      </c>
      <c r="Q60" s="38">
        <f t="shared" si="6"/>
        <v>1.0061622575499999E-2</v>
      </c>
      <c r="R60" s="41">
        <f t="shared" si="7"/>
        <v>0</v>
      </c>
      <c r="S60" s="41">
        <f t="shared" si="8"/>
        <v>0</v>
      </c>
      <c r="T60" s="41">
        <f t="shared" si="9"/>
        <v>0</v>
      </c>
      <c r="U60" s="41">
        <f t="shared" si="10"/>
        <v>2.7396754785490227</v>
      </c>
      <c r="V60" s="41">
        <f t="shared" si="11"/>
        <v>2.7396754785490227</v>
      </c>
      <c r="X60" s="33">
        <f t="shared" si="12"/>
        <v>100</v>
      </c>
      <c r="Y60" s="42">
        <f t="shared" si="13"/>
        <v>2.7396754785490227</v>
      </c>
    </row>
    <row r="61" spans="1:25" ht="15" x14ac:dyDescent="0.25">
      <c r="A61" s="15" t="s">
        <v>162</v>
      </c>
      <c r="B61" s="15" t="s">
        <v>161</v>
      </c>
      <c r="C61" s="15" t="s">
        <v>2617</v>
      </c>
      <c r="D61" s="16">
        <v>0.49183300000000002</v>
      </c>
      <c r="E61" s="16">
        <v>0</v>
      </c>
      <c r="F61" s="16">
        <v>0</v>
      </c>
      <c r="G61" s="16">
        <v>0.13721636512999999</v>
      </c>
      <c r="H61" s="16">
        <f t="shared" si="0"/>
        <v>0.35461663487000006</v>
      </c>
      <c r="I61" s="39">
        <f t="shared" si="1"/>
        <v>0</v>
      </c>
      <c r="J61" s="39">
        <f t="shared" si="2"/>
        <v>0</v>
      </c>
      <c r="K61" s="39">
        <f t="shared" si="3"/>
        <v>27.898974881717979</v>
      </c>
      <c r="L61" s="39">
        <f t="shared" si="4"/>
        <v>72.101025118282024</v>
      </c>
      <c r="M61" s="16">
        <v>0</v>
      </c>
      <c r="N61" s="16">
        <v>0</v>
      </c>
      <c r="O61" s="38">
        <f t="shared" si="5"/>
        <v>0</v>
      </c>
      <c r="P61" s="16">
        <v>1.02812804912E-5</v>
      </c>
      <c r="Q61" s="38">
        <f t="shared" si="6"/>
        <v>1.02812804912E-5</v>
      </c>
      <c r="R61" s="41">
        <f t="shared" si="7"/>
        <v>0</v>
      </c>
      <c r="S61" s="41">
        <f t="shared" si="8"/>
        <v>0</v>
      </c>
      <c r="T61" s="41">
        <f t="shared" si="9"/>
        <v>0</v>
      </c>
      <c r="U61" s="41">
        <f t="shared" si="10"/>
        <v>2.0904007033281618E-3</v>
      </c>
      <c r="V61" s="41">
        <f t="shared" si="11"/>
        <v>2.0904007033281618E-3</v>
      </c>
      <c r="X61" s="33">
        <f t="shared" si="12"/>
        <v>100</v>
      </c>
      <c r="Y61" s="42">
        <f t="shared" si="13"/>
        <v>2.0904007033281618E-3</v>
      </c>
    </row>
    <row r="62" spans="1:25" ht="15" x14ac:dyDescent="0.25">
      <c r="A62" s="15" t="s">
        <v>163</v>
      </c>
      <c r="B62" s="15" t="s">
        <v>164</v>
      </c>
      <c r="C62" s="15" t="s">
        <v>2617</v>
      </c>
      <c r="D62" s="16">
        <v>2.99343</v>
      </c>
      <c r="E62" s="16">
        <v>0</v>
      </c>
      <c r="F62" s="16">
        <v>0.42796870995699998</v>
      </c>
      <c r="G62" s="16">
        <v>1.9137406859499999</v>
      </c>
      <c r="H62" s="16">
        <f t="shared" si="0"/>
        <v>0.65172060409300037</v>
      </c>
      <c r="I62" s="39">
        <f t="shared" si="1"/>
        <v>0</v>
      </c>
      <c r="J62" s="39">
        <f t="shared" si="2"/>
        <v>14.296933950585114</v>
      </c>
      <c r="K62" s="39">
        <f t="shared" si="3"/>
        <v>63.931365889631621</v>
      </c>
      <c r="L62" s="39">
        <f t="shared" si="4"/>
        <v>21.771700159783268</v>
      </c>
      <c r="M62" s="16">
        <v>4.1404526570299999E-2</v>
      </c>
      <c r="N62" s="16">
        <v>5.43310847458E-2</v>
      </c>
      <c r="O62" s="38">
        <f t="shared" si="5"/>
        <v>9.5735611316100006E-2</v>
      </c>
      <c r="P62" s="16">
        <v>0.18376093358199999</v>
      </c>
      <c r="Q62" s="38">
        <f t="shared" si="6"/>
        <v>0.2794965448981</v>
      </c>
      <c r="R62" s="41">
        <f t="shared" si="7"/>
        <v>1.3831800499861362</v>
      </c>
      <c r="S62" s="41">
        <f t="shared" si="8"/>
        <v>1.8150110323541888</v>
      </c>
      <c r="T62" s="41">
        <f t="shared" si="9"/>
        <v>3.1981910823403257</v>
      </c>
      <c r="U62" s="41">
        <f t="shared" si="10"/>
        <v>6.1388084432239935</v>
      </c>
      <c r="V62" s="41">
        <f t="shared" si="11"/>
        <v>9.3369995255643179</v>
      </c>
      <c r="X62" s="33">
        <f t="shared" si="12"/>
        <v>100</v>
      </c>
      <c r="Y62" s="42">
        <f t="shared" si="13"/>
        <v>9.3369995255643197</v>
      </c>
    </row>
    <row r="63" spans="1:25" ht="15" x14ac:dyDescent="0.25">
      <c r="A63" s="15" t="s">
        <v>165</v>
      </c>
      <c r="B63" s="15" t="s">
        <v>166</v>
      </c>
      <c r="C63" s="15" t="s">
        <v>2617</v>
      </c>
      <c r="D63" s="16">
        <v>0.74229000000000001</v>
      </c>
      <c r="E63" s="16">
        <v>0</v>
      </c>
      <c r="F63" s="16">
        <v>7.4276134216900002E-3</v>
      </c>
      <c r="G63" s="16">
        <v>0.35448232844599997</v>
      </c>
      <c r="H63" s="16">
        <f t="shared" si="0"/>
        <v>0.38038005813231007</v>
      </c>
      <c r="I63" s="39">
        <f t="shared" si="1"/>
        <v>0</v>
      </c>
      <c r="J63" s="39">
        <f t="shared" si="2"/>
        <v>1.000634983859408</v>
      </c>
      <c r="K63" s="39">
        <f t="shared" si="3"/>
        <v>47.75523426773902</v>
      </c>
      <c r="L63" s="39">
        <f t="shared" si="4"/>
        <v>51.244130748401574</v>
      </c>
      <c r="M63" s="16">
        <v>2.19964864298E-2</v>
      </c>
      <c r="N63" s="16">
        <v>3.1571932456900001E-2</v>
      </c>
      <c r="O63" s="38">
        <f t="shared" si="5"/>
        <v>5.3568418886699998E-2</v>
      </c>
      <c r="P63" s="16">
        <v>0.35560462211900001</v>
      </c>
      <c r="Q63" s="38">
        <f t="shared" si="6"/>
        <v>0.40917304100570001</v>
      </c>
      <c r="R63" s="41">
        <f t="shared" si="7"/>
        <v>2.9633278677875223</v>
      </c>
      <c r="S63" s="41">
        <f t="shared" si="8"/>
        <v>4.25331507320589</v>
      </c>
      <c r="T63" s="41">
        <f t="shared" si="9"/>
        <v>7.2166429409934114</v>
      </c>
      <c r="U63" s="41">
        <f t="shared" si="10"/>
        <v>47.906427692546046</v>
      </c>
      <c r="V63" s="41">
        <f t="shared" si="11"/>
        <v>55.123070633539449</v>
      </c>
      <c r="X63" s="33">
        <f t="shared" si="12"/>
        <v>100</v>
      </c>
      <c r="Y63" s="42">
        <f t="shared" si="13"/>
        <v>55.123070633539456</v>
      </c>
    </row>
    <row r="64" spans="1:25" ht="15" x14ac:dyDescent="0.25">
      <c r="A64" s="15" t="s">
        <v>167</v>
      </c>
      <c r="B64" s="15" t="s">
        <v>168</v>
      </c>
      <c r="C64" s="15" t="s">
        <v>2617</v>
      </c>
      <c r="D64" s="16">
        <v>0.76321099999999997</v>
      </c>
      <c r="E64" s="16">
        <v>0</v>
      </c>
      <c r="F64" s="16">
        <v>0</v>
      </c>
      <c r="G64" s="16">
        <v>0</v>
      </c>
      <c r="H64" s="16">
        <f t="shared" si="0"/>
        <v>0.76321099999999997</v>
      </c>
      <c r="I64" s="39">
        <f t="shared" si="1"/>
        <v>0</v>
      </c>
      <c r="J64" s="39">
        <f t="shared" si="2"/>
        <v>0</v>
      </c>
      <c r="K64" s="39">
        <f t="shared" si="3"/>
        <v>0</v>
      </c>
      <c r="L64" s="39">
        <f t="shared" si="4"/>
        <v>100</v>
      </c>
      <c r="M64" s="16">
        <v>1.1427181591799999E-2</v>
      </c>
      <c r="N64" s="16">
        <v>2.7223811659500001E-3</v>
      </c>
      <c r="O64" s="38">
        <f t="shared" si="5"/>
        <v>1.4149562757749999E-2</v>
      </c>
      <c r="P64" s="16">
        <v>3.8316624726800003E-2</v>
      </c>
      <c r="Q64" s="38">
        <f t="shared" si="6"/>
        <v>5.2466187484550002E-2</v>
      </c>
      <c r="R64" s="41">
        <f t="shared" si="7"/>
        <v>1.4972506412774449</v>
      </c>
      <c r="S64" s="41">
        <f t="shared" si="8"/>
        <v>0.35670098648342335</v>
      </c>
      <c r="T64" s="41">
        <f t="shared" si="9"/>
        <v>1.8539516277608681</v>
      </c>
      <c r="U64" s="41">
        <f t="shared" si="10"/>
        <v>5.0204497480775307</v>
      </c>
      <c r="V64" s="41">
        <f t="shared" si="11"/>
        <v>6.8744013758383984</v>
      </c>
      <c r="X64" s="33">
        <f t="shared" si="12"/>
        <v>100</v>
      </c>
      <c r="Y64" s="42">
        <f t="shared" si="13"/>
        <v>6.8744013758383993</v>
      </c>
    </row>
    <row r="65" spans="1:25" ht="15" x14ac:dyDescent="0.25">
      <c r="A65" s="15" t="s">
        <v>169</v>
      </c>
      <c r="B65" s="15" t="s">
        <v>170</v>
      </c>
      <c r="C65" s="15" t="s">
        <v>2617</v>
      </c>
      <c r="D65" s="16">
        <v>16.608699999999999</v>
      </c>
      <c r="E65" s="16">
        <v>0</v>
      </c>
      <c r="F65" s="16">
        <v>0</v>
      </c>
      <c r="G65" s="16">
        <v>0</v>
      </c>
      <c r="H65" s="16">
        <f t="shared" si="0"/>
        <v>16.608699999999999</v>
      </c>
      <c r="I65" s="39">
        <f t="shared" si="1"/>
        <v>0</v>
      </c>
      <c r="J65" s="39">
        <f t="shared" si="2"/>
        <v>0</v>
      </c>
      <c r="K65" s="39">
        <f t="shared" si="3"/>
        <v>0</v>
      </c>
      <c r="L65" s="39">
        <f t="shared" si="4"/>
        <v>100</v>
      </c>
      <c r="M65" s="16">
        <v>3.3539389207299999E-2</v>
      </c>
      <c r="N65" s="16">
        <v>1.71986994705E-3</v>
      </c>
      <c r="O65" s="38">
        <f t="shared" si="5"/>
        <v>3.5259259154349999E-2</v>
      </c>
      <c r="P65" s="16">
        <v>0.19458431877900001</v>
      </c>
      <c r="Q65" s="38">
        <f t="shared" si="6"/>
        <v>0.22984357793335</v>
      </c>
      <c r="R65" s="41">
        <f t="shared" si="7"/>
        <v>0.20193867796576495</v>
      </c>
      <c r="S65" s="41">
        <f t="shared" si="8"/>
        <v>1.0355235190291835E-2</v>
      </c>
      <c r="T65" s="41">
        <f t="shared" si="9"/>
        <v>0.21229391315605678</v>
      </c>
      <c r="U65" s="41">
        <f t="shared" si="10"/>
        <v>1.1715806702451126</v>
      </c>
      <c r="V65" s="41">
        <f t="shared" si="11"/>
        <v>1.3838745834011694</v>
      </c>
      <c r="X65" s="33">
        <f t="shared" si="12"/>
        <v>100</v>
      </c>
      <c r="Y65" s="42">
        <f t="shared" si="13"/>
        <v>1.3838745834011694</v>
      </c>
    </row>
    <row r="66" spans="1:25" ht="15" x14ac:dyDescent="0.25">
      <c r="A66" s="15" t="s">
        <v>171</v>
      </c>
      <c r="B66" s="15" t="s">
        <v>172</v>
      </c>
      <c r="C66" s="15" t="s">
        <v>2617</v>
      </c>
      <c r="D66" s="16">
        <v>1.58127</v>
      </c>
      <c r="E66" s="16">
        <v>0</v>
      </c>
      <c r="F66" s="16">
        <v>0</v>
      </c>
      <c r="G66" s="16">
        <v>0</v>
      </c>
      <c r="H66" s="16">
        <f t="shared" si="0"/>
        <v>1.58127</v>
      </c>
      <c r="I66" s="39">
        <f t="shared" si="1"/>
        <v>0</v>
      </c>
      <c r="J66" s="39">
        <f t="shared" si="2"/>
        <v>0</v>
      </c>
      <c r="K66" s="39">
        <f t="shared" si="3"/>
        <v>0</v>
      </c>
      <c r="L66" s="39">
        <f t="shared" si="4"/>
        <v>100</v>
      </c>
      <c r="M66" s="16">
        <v>0</v>
      </c>
      <c r="N66" s="16">
        <v>0</v>
      </c>
      <c r="O66" s="38">
        <f t="shared" si="5"/>
        <v>0</v>
      </c>
      <c r="P66" s="16">
        <v>2.8868702478199999E-3</v>
      </c>
      <c r="Q66" s="38">
        <f t="shared" si="6"/>
        <v>2.8868702478199999E-3</v>
      </c>
      <c r="R66" s="41">
        <f t="shared" si="7"/>
        <v>0</v>
      </c>
      <c r="S66" s="41">
        <f t="shared" si="8"/>
        <v>0</v>
      </c>
      <c r="T66" s="41">
        <f t="shared" si="9"/>
        <v>0</v>
      </c>
      <c r="U66" s="41">
        <f t="shared" si="10"/>
        <v>0.1825665602850873</v>
      </c>
      <c r="V66" s="41">
        <f t="shared" si="11"/>
        <v>0.1825665602850873</v>
      </c>
      <c r="X66" s="33">
        <f t="shared" si="12"/>
        <v>100</v>
      </c>
      <c r="Y66" s="42">
        <f t="shared" si="13"/>
        <v>0.1825665602850873</v>
      </c>
    </row>
    <row r="67" spans="1:25" ht="15" x14ac:dyDescent="0.25">
      <c r="A67" s="15" t="s">
        <v>173</v>
      </c>
      <c r="B67" s="15" t="s">
        <v>174</v>
      </c>
      <c r="C67" s="15" t="s">
        <v>2617</v>
      </c>
      <c r="D67" s="16">
        <v>0.86870800000000004</v>
      </c>
      <c r="E67" s="16">
        <v>0</v>
      </c>
      <c r="F67" s="16">
        <v>0</v>
      </c>
      <c r="G67" s="16">
        <v>0</v>
      </c>
      <c r="H67" s="16">
        <f t="shared" ref="H67:H130" si="14">D67-E67-F67-G67</f>
        <v>0.86870800000000004</v>
      </c>
      <c r="I67" s="39">
        <f t="shared" ref="I67:I130" si="15">E67/D67*100</f>
        <v>0</v>
      </c>
      <c r="J67" s="39">
        <f t="shared" ref="J67:J130" si="16">F67/D67*100</f>
        <v>0</v>
      </c>
      <c r="K67" s="39">
        <f t="shared" ref="K67:K130" si="17">G67/D67*100</f>
        <v>0</v>
      </c>
      <c r="L67" s="39">
        <f t="shared" ref="L67:L130" si="18">H67/D67*100</f>
        <v>100</v>
      </c>
      <c r="M67" s="16">
        <v>0</v>
      </c>
      <c r="N67" s="16">
        <v>0</v>
      </c>
      <c r="O67" s="38">
        <f t="shared" ref="O67:O130" si="19">M67+N67</f>
        <v>0</v>
      </c>
      <c r="P67" s="16">
        <v>4.0349839648599999E-2</v>
      </c>
      <c r="Q67" s="38">
        <f t="shared" ref="Q67:Q130" si="20">O67+P67</f>
        <v>4.0349839648599999E-2</v>
      </c>
      <c r="R67" s="41">
        <f t="shared" ref="R67:R130" si="21">M67/D67*100</f>
        <v>0</v>
      </c>
      <c r="S67" s="41">
        <f t="shared" ref="S67:S130" si="22">N67/D67*100</f>
        <v>0</v>
      </c>
      <c r="T67" s="41">
        <f t="shared" ref="T67:T130" si="23">O67/D67*100</f>
        <v>0</v>
      </c>
      <c r="U67" s="41">
        <f t="shared" ref="U67:U130" si="24">P67/D67*100</f>
        <v>4.6448104136948203</v>
      </c>
      <c r="V67" s="41">
        <f t="shared" ref="V67:V130" si="25">Q67/D67*100</f>
        <v>4.6448104136948203</v>
      </c>
      <c r="X67" s="33">
        <f t="shared" ref="X67:X130" si="26">SUM(I67:L67)</f>
        <v>100</v>
      </c>
      <c r="Y67" s="42">
        <f t="shared" ref="Y67:Y130" si="27">SUM(R67:S67,U67)</f>
        <v>4.6448104136948203</v>
      </c>
    </row>
    <row r="68" spans="1:25" ht="15" x14ac:dyDescent="0.25">
      <c r="A68" s="15" t="s">
        <v>175</v>
      </c>
      <c r="B68" s="15" t="s">
        <v>176</v>
      </c>
      <c r="C68" s="15" t="s">
        <v>2617</v>
      </c>
      <c r="D68" s="16">
        <v>0.79362500000000002</v>
      </c>
      <c r="E68" s="16">
        <v>0</v>
      </c>
      <c r="F68" s="16">
        <v>0</v>
      </c>
      <c r="G68" s="16">
        <v>0</v>
      </c>
      <c r="H68" s="16">
        <f t="shared" si="14"/>
        <v>0.79362500000000002</v>
      </c>
      <c r="I68" s="39">
        <f t="shared" si="15"/>
        <v>0</v>
      </c>
      <c r="J68" s="39">
        <f t="shared" si="16"/>
        <v>0</v>
      </c>
      <c r="K68" s="39">
        <f t="shared" si="17"/>
        <v>0</v>
      </c>
      <c r="L68" s="39">
        <f t="shared" si="18"/>
        <v>100</v>
      </c>
      <c r="M68" s="16">
        <v>0</v>
      </c>
      <c r="N68" s="16">
        <v>0</v>
      </c>
      <c r="O68" s="38">
        <f t="shared" si="19"/>
        <v>0</v>
      </c>
      <c r="P68" s="16">
        <v>0</v>
      </c>
      <c r="Q68" s="38">
        <f t="shared" si="20"/>
        <v>0</v>
      </c>
      <c r="R68" s="41">
        <f t="shared" si="21"/>
        <v>0</v>
      </c>
      <c r="S68" s="41">
        <f t="shared" si="22"/>
        <v>0</v>
      </c>
      <c r="T68" s="41">
        <f t="shared" si="23"/>
        <v>0</v>
      </c>
      <c r="U68" s="41">
        <f t="shared" si="24"/>
        <v>0</v>
      </c>
      <c r="V68" s="41">
        <f t="shared" si="25"/>
        <v>0</v>
      </c>
      <c r="X68" s="33">
        <f t="shared" si="26"/>
        <v>100</v>
      </c>
      <c r="Y68" s="42">
        <f t="shared" si="27"/>
        <v>0</v>
      </c>
    </row>
    <row r="69" spans="1:25" ht="15" x14ac:dyDescent="0.25">
      <c r="A69" s="15" t="s">
        <v>177</v>
      </c>
      <c r="B69" s="15" t="s">
        <v>178</v>
      </c>
      <c r="C69" s="15" t="s">
        <v>2617</v>
      </c>
      <c r="D69" s="16">
        <v>0.51305000000000001</v>
      </c>
      <c r="E69" s="16">
        <v>0</v>
      </c>
      <c r="F69" s="16">
        <v>0</v>
      </c>
      <c r="G69" s="16">
        <v>0</v>
      </c>
      <c r="H69" s="16">
        <f t="shared" si="14"/>
        <v>0.51305000000000001</v>
      </c>
      <c r="I69" s="39">
        <f t="shared" si="15"/>
        <v>0</v>
      </c>
      <c r="J69" s="39">
        <f t="shared" si="16"/>
        <v>0</v>
      </c>
      <c r="K69" s="39">
        <f t="shared" si="17"/>
        <v>0</v>
      </c>
      <c r="L69" s="39">
        <f t="shared" si="18"/>
        <v>100</v>
      </c>
      <c r="M69" s="16">
        <v>0</v>
      </c>
      <c r="N69" s="16">
        <v>0</v>
      </c>
      <c r="O69" s="38">
        <f t="shared" si="19"/>
        <v>0</v>
      </c>
      <c r="P69" s="16">
        <v>2.6326483792400001E-2</v>
      </c>
      <c r="Q69" s="38">
        <f t="shared" si="20"/>
        <v>2.6326483792400001E-2</v>
      </c>
      <c r="R69" s="41">
        <f t="shared" si="21"/>
        <v>0</v>
      </c>
      <c r="S69" s="41">
        <f t="shared" si="22"/>
        <v>0</v>
      </c>
      <c r="T69" s="41">
        <f t="shared" si="23"/>
        <v>0</v>
      </c>
      <c r="U69" s="41">
        <f t="shared" si="24"/>
        <v>5.1313680523145893</v>
      </c>
      <c r="V69" s="41">
        <f t="shared" si="25"/>
        <v>5.1313680523145893</v>
      </c>
      <c r="X69" s="33">
        <f t="shared" si="26"/>
        <v>100</v>
      </c>
      <c r="Y69" s="42">
        <f t="shared" si="27"/>
        <v>5.1313680523145893</v>
      </c>
    </row>
    <row r="70" spans="1:25" ht="15" x14ac:dyDescent="0.25">
      <c r="A70" s="15" t="s">
        <v>179</v>
      </c>
      <c r="B70" s="15" t="s">
        <v>180</v>
      </c>
      <c r="C70" s="15" t="s">
        <v>2617</v>
      </c>
      <c r="D70" s="16">
        <v>1.19095</v>
      </c>
      <c r="E70" s="16">
        <v>0</v>
      </c>
      <c r="F70" s="16">
        <v>0</v>
      </c>
      <c r="G70" s="16">
        <v>0</v>
      </c>
      <c r="H70" s="16">
        <f t="shared" si="14"/>
        <v>1.19095</v>
      </c>
      <c r="I70" s="39">
        <f t="shared" si="15"/>
        <v>0</v>
      </c>
      <c r="J70" s="39">
        <f t="shared" si="16"/>
        <v>0</v>
      </c>
      <c r="K70" s="39">
        <f t="shared" si="17"/>
        <v>0</v>
      </c>
      <c r="L70" s="39">
        <f t="shared" si="18"/>
        <v>100</v>
      </c>
      <c r="M70" s="16">
        <v>0</v>
      </c>
      <c r="N70" s="16">
        <v>7.0517700005499999E-3</v>
      </c>
      <c r="O70" s="38">
        <f t="shared" si="19"/>
        <v>7.0517700005499999E-3</v>
      </c>
      <c r="P70" s="16">
        <v>5.1445829250300001E-2</v>
      </c>
      <c r="Q70" s="38">
        <f t="shared" si="20"/>
        <v>5.8497599250850005E-2</v>
      </c>
      <c r="R70" s="41">
        <f t="shared" si="21"/>
        <v>0</v>
      </c>
      <c r="S70" s="41">
        <f t="shared" si="22"/>
        <v>0.59211301906461233</v>
      </c>
      <c r="T70" s="41">
        <f t="shared" si="23"/>
        <v>0.59211301906461233</v>
      </c>
      <c r="U70" s="41">
        <f t="shared" si="24"/>
        <v>4.3197304043242788</v>
      </c>
      <c r="V70" s="41">
        <f t="shared" si="25"/>
        <v>4.9118434233888921</v>
      </c>
      <c r="X70" s="33">
        <f t="shared" si="26"/>
        <v>100</v>
      </c>
      <c r="Y70" s="42">
        <f t="shared" si="27"/>
        <v>4.9118434233888912</v>
      </c>
    </row>
    <row r="71" spans="1:25" ht="15" x14ac:dyDescent="0.25">
      <c r="A71" s="15" t="s">
        <v>181</v>
      </c>
      <c r="B71" s="15" t="s">
        <v>180</v>
      </c>
      <c r="C71" s="15" t="s">
        <v>2617</v>
      </c>
      <c r="D71" s="16">
        <v>0.90840900000000002</v>
      </c>
      <c r="E71" s="16">
        <v>0</v>
      </c>
      <c r="F71" s="16">
        <v>0</v>
      </c>
      <c r="G71" s="16">
        <v>0</v>
      </c>
      <c r="H71" s="16">
        <f t="shared" si="14"/>
        <v>0.90840900000000002</v>
      </c>
      <c r="I71" s="39">
        <f t="shared" si="15"/>
        <v>0</v>
      </c>
      <c r="J71" s="39">
        <f t="shared" si="16"/>
        <v>0</v>
      </c>
      <c r="K71" s="39">
        <f t="shared" si="17"/>
        <v>0</v>
      </c>
      <c r="L71" s="39">
        <f t="shared" si="18"/>
        <v>100</v>
      </c>
      <c r="M71" s="16">
        <v>0</v>
      </c>
      <c r="N71" s="16">
        <v>0</v>
      </c>
      <c r="O71" s="38">
        <f t="shared" si="19"/>
        <v>0</v>
      </c>
      <c r="P71" s="16">
        <v>1.2800000000000001E-2</v>
      </c>
      <c r="Q71" s="38">
        <f t="shared" si="20"/>
        <v>1.2800000000000001E-2</v>
      </c>
      <c r="R71" s="41">
        <f t="shared" si="21"/>
        <v>0</v>
      </c>
      <c r="S71" s="41">
        <f t="shared" si="22"/>
        <v>0</v>
      </c>
      <c r="T71" s="41">
        <f t="shared" si="23"/>
        <v>0</v>
      </c>
      <c r="U71" s="41">
        <f t="shared" si="24"/>
        <v>1.4090569336058978</v>
      </c>
      <c r="V71" s="41">
        <f t="shared" si="25"/>
        <v>1.4090569336058978</v>
      </c>
      <c r="X71" s="33">
        <f t="shared" si="26"/>
        <v>100</v>
      </c>
      <c r="Y71" s="42">
        <f t="shared" si="27"/>
        <v>1.4090569336058978</v>
      </c>
    </row>
    <row r="72" spans="1:25" ht="15" x14ac:dyDescent="0.25">
      <c r="A72" s="15" t="s">
        <v>182</v>
      </c>
      <c r="B72" s="15" t="s">
        <v>183</v>
      </c>
      <c r="C72" s="15" t="s">
        <v>2617</v>
      </c>
      <c r="D72" s="16">
        <v>0.62832699999999997</v>
      </c>
      <c r="E72" s="16">
        <v>0</v>
      </c>
      <c r="F72" s="16">
        <v>0</v>
      </c>
      <c r="G72" s="16">
        <v>0</v>
      </c>
      <c r="H72" s="16">
        <f t="shared" si="14"/>
        <v>0.62832699999999997</v>
      </c>
      <c r="I72" s="39">
        <f t="shared" si="15"/>
        <v>0</v>
      </c>
      <c r="J72" s="39">
        <f t="shared" si="16"/>
        <v>0</v>
      </c>
      <c r="K72" s="39">
        <f t="shared" si="17"/>
        <v>0</v>
      </c>
      <c r="L72" s="39">
        <f t="shared" si="18"/>
        <v>100</v>
      </c>
      <c r="M72" s="16">
        <v>0</v>
      </c>
      <c r="N72" s="16">
        <v>0</v>
      </c>
      <c r="O72" s="38">
        <f t="shared" si="19"/>
        <v>0</v>
      </c>
      <c r="P72" s="16">
        <v>0</v>
      </c>
      <c r="Q72" s="38">
        <f t="shared" si="20"/>
        <v>0</v>
      </c>
      <c r="R72" s="41">
        <f t="shared" si="21"/>
        <v>0</v>
      </c>
      <c r="S72" s="41">
        <f t="shared" si="22"/>
        <v>0</v>
      </c>
      <c r="T72" s="41">
        <f t="shared" si="23"/>
        <v>0</v>
      </c>
      <c r="U72" s="41">
        <f t="shared" si="24"/>
        <v>0</v>
      </c>
      <c r="V72" s="41">
        <f t="shared" si="25"/>
        <v>0</v>
      </c>
      <c r="X72" s="33">
        <f t="shared" si="26"/>
        <v>100</v>
      </c>
      <c r="Y72" s="42">
        <f t="shared" si="27"/>
        <v>0</v>
      </c>
    </row>
    <row r="73" spans="1:25" ht="15" x14ac:dyDescent="0.25">
      <c r="A73" s="15" t="s">
        <v>184</v>
      </c>
      <c r="B73" s="15" t="s">
        <v>185</v>
      </c>
      <c r="C73" s="15" t="s">
        <v>2617</v>
      </c>
      <c r="D73" s="16">
        <v>0.230188</v>
      </c>
      <c r="E73" s="16">
        <v>0</v>
      </c>
      <c r="F73" s="16">
        <v>0</v>
      </c>
      <c r="G73" s="16">
        <v>0</v>
      </c>
      <c r="H73" s="16">
        <f t="shared" si="14"/>
        <v>0.230188</v>
      </c>
      <c r="I73" s="39">
        <f t="shared" si="15"/>
        <v>0</v>
      </c>
      <c r="J73" s="39">
        <f t="shared" si="16"/>
        <v>0</v>
      </c>
      <c r="K73" s="39">
        <f t="shared" si="17"/>
        <v>0</v>
      </c>
      <c r="L73" s="39">
        <f t="shared" si="18"/>
        <v>100</v>
      </c>
      <c r="M73" s="16">
        <v>0</v>
      </c>
      <c r="N73" s="16">
        <v>0</v>
      </c>
      <c r="O73" s="38">
        <f t="shared" si="19"/>
        <v>0</v>
      </c>
      <c r="P73" s="16">
        <v>0</v>
      </c>
      <c r="Q73" s="38">
        <f t="shared" si="20"/>
        <v>0</v>
      </c>
      <c r="R73" s="41">
        <f t="shared" si="21"/>
        <v>0</v>
      </c>
      <c r="S73" s="41">
        <f t="shared" si="22"/>
        <v>0</v>
      </c>
      <c r="T73" s="41">
        <f t="shared" si="23"/>
        <v>0</v>
      </c>
      <c r="U73" s="41">
        <f t="shared" si="24"/>
        <v>0</v>
      </c>
      <c r="V73" s="41">
        <f t="shared" si="25"/>
        <v>0</v>
      </c>
      <c r="X73" s="33">
        <f t="shared" si="26"/>
        <v>100</v>
      </c>
      <c r="Y73" s="42">
        <f t="shared" si="27"/>
        <v>0</v>
      </c>
    </row>
    <row r="74" spans="1:25" ht="15" x14ac:dyDescent="0.25">
      <c r="A74" s="15" t="s">
        <v>186</v>
      </c>
      <c r="B74" s="15" t="s">
        <v>187</v>
      </c>
      <c r="C74" s="15" t="s">
        <v>2617</v>
      </c>
      <c r="D74" s="16">
        <v>5.7824999999999998</v>
      </c>
      <c r="E74" s="16">
        <v>0</v>
      </c>
      <c r="F74" s="16">
        <v>0.55058994425899999</v>
      </c>
      <c r="G74" s="16">
        <v>8.6487621427700001E-2</v>
      </c>
      <c r="H74" s="16">
        <f t="shared" si="14"/>
        <v>5.145422434313299</v>
      </c>
      <c r="I74" s="39">
        <f t="shared" si="15"/>
        <v>0</v>
      </c>
      <c r="J74" s="39">
        <f t="shared" si="16"/>
        <v>9.5216592176221369</v>
      </c>
      <c r="K74" s="39">
        <f t="shared" si="17"/>
        <v>1.4956787103795937</v>
      </c>
      <c r="L74" s="39">
        <f t="shared" si="18"/>
        <v>88.982662071998249</v>
      </c>
      <c r="M74" s="16">
        <v>0.36461902227600002</v>
      </c>
      <c r="N74" s="16">
        <v>9.8605934269899997E-2</v>
      </c>
      <c r="O74" s="38">
        <f t="shared" si="19"/>
        <v>0.46322495654590001</v>
      </c>
      <c r="P74" s="16">
        <v>0.21308356697899999</v>
      </c>
      <c r="Q74" s="38">
        <f t="shared" si="20"/>
        <v>0.67630852352490001</v>
      </c>
      <c r="R74" s="41">
        <f t="shared" si="21"/>
        <v>6.3055602641763953</v>
      </c>
      <c r="S74" s="41">
        <f t="shared" si="22"/>
        <v>1.7052474581910937</v>
      </c>
      <c r="T74" s="41">
        <f t="shared" si="23"/>
        <v>8.0108077223674883</v>
      </c>
      <c r="U74" s="41">
        <f t="shared" si="24"/>
        <v>3.6849730562732388</v>
      </c>
      <c r="V74" s="41">
        <f t="shared" si="25"/>
        <v>11.695780778640726</v>
      </c>
      <c r="X74" s="33">
        <f t="shared" si="26"/>
        <v>99.999999999999972</v>
      </c>
      <c r="Y74" s="42">
        <f t="shared" si="27"/>
        <v>11.695780778640728</v>
      </c>
    </row>
    <row r="75" spans="1:25" ht="15" x14ac:dyDescent="0.25">
      <c r="A75" s="15" t="s">
        <v>188</v>
      </c>
      <c r="B75" s="15" t="s">
        <v>189</v>
      </c>
      <c r="C75" s="15" t="s">
        <v>2617</v>
      </c>
      <c r="D75" s="16">
        <v>10.5928</v>
      </c>
      <c r="E75" s="16">
        <v>0</v>
      </c>
      <c r="F75" s="16">
        <v>0</v>
      </c>
      <c r="G75" s="16">
        <v>0</v>
      </c>
      <c r="H75" s="16">
        <f t="shared" si="14"/>
        <v>10.5928</v>
      </c>
      <c r="I75" s="39">
        <f t="shared" si="15"/>
        <v>0</v>
      </c>
      <c r="J75" s="39">
        <f t="shared" si="16"/>
        <v>0</v>
      </c>
      <c r="K75" s="39">
        <f t="shared" si="17"/>
        <v>0</v>
      </c>
      <c r="L75" s="39">
        <f t="shared" si="18"/>
        <v>100</v>
      </c>
      <c r="M75" s="16">
        <v>0</v>
      </c>
      <c r="N75" s="16">
        <v>1.4460000004600001E-4</v>
      </c>
      <c r="O75" s="38">
        <f t="shared" si="19"/>
        <v>1.4460000004600001E-4</v>
      </c>
      <c r="P75" s="16">
        <v>0.62438695483600004</v>
      </c>
      <c r="Q75" s="38">
        <f t="shared" si="20"/>
        <v>0.62453155483604605</v>
      </c>
      <c r="R75" s="41">
        <f t="shared" si="21"/>
        <v>0</v>
      </c>
      <c r="S75" s="41">
        <f t="shared" si="22"/>
        <v>1.3650781667358962E-3</v>
      </c>
      <c r="T75" s="41">
        <f t="shared" si="23"/>
        <v>1.3650781667358962E-3</v>
      </c>
      <c r="U75" s="41">
        <f t="shared" si="24"/>
        <v>5.8944467452986933</v>
      </c>
      <c r="V75" s="41">
        <f t="shared" si="25"/>
        <v>5.8958118234654293</v>
      </c>
      <c r="X75" s="33">
        <f t="shared" si="26"/>
        <v>100</v>
      </c>
      <c r="Y75" s="42">
        <f t="shared" si="27"/>
        <v>5.8958118234654293</v>
      </c>
    </row>
    <row r="76" spans="1:25" ht="15" x14ac:dyDescent="0.25">
      <c r="A76" s="15" t="s">
        <v>190</v>
      </c>
      <c r="B76" s="15" t="s">
        <v>191</v>
      </c>
      <c r="C76" s="15" t="s">
        <v>2617</v>
      </c>
      <c r="D76" s="16">
        <v>2.4478</v>
      </c>
      <c r="E76" s="16">
        <v>0</v>
      </c>
      <c r="F76" s="16">
        <v>0</v>
      </c>
      <c r="G76" s="16">
        <v>0</v>
      </c>
      <c r="H76" s="16">
        <f t="shared" si="14"/>
        <v>2.4478</v>
      </c>
      <c r="I76" s="39">
        <f t="shared" si="15"/>
        <v>0</v>
      </c>
      <c r="J76" s="39">
        <f t="shared" si="16"/>
        <v>0</v>
      </c>
      <c r="K76" s="39">
        <f t="shared" si="17"/>
        <v>0</v>
      </c>
      <c r="L76" s="39">
        <f t="shared" si="18"/>
        <v>100</v>
      </c>
      <c r="M76" s="16">
        <v>0</v>
      </c>
      <c r="N76" s="16">
        <v>0</v>
      </c>
      <c r="O76" s="38">
        <f t="shared" si="19"/>
        <v>0</v>
      </c>
      <c r="P76" s="16">
        <v>0</v>
      </c>
      <c r="Q76" s="38">
        <f t="shared" si="20"/>
        <v>0</v>
      </c>
      <c r="R76" s="41">
        <f t="shared" si="21"/>
        <v>0</v>
      </c>
      <c r="S76" s="41">
        <f t="shared" si="22"/>
        <v>0</v>
      </c>
      <c r="T76" s="41">
        <f t="shared" si="23"/>
        <v>0</v>
      </c>
      <c r="U76" s="41">
        <f t="shared" si="24"/>
        <v>0</v>
      </c>
      <c r="V76" s="41">
        <f t="shared" si="25"/>
        <v>0</v>
      </c>
      <c r="X76" s="33">
        <f t="shared" si="26"/>
        <v>100</v>
      </c>
      <c r="Y76" s="42">
        <f t="shared" si="27"/>
        <v>0</v>
      </c>
    </row>
    <row r="77" spans="1:25" ht="15" x14ac:dyDescent="0.25">
      <c r="A77" s="15" t="s">
        <v>192</v>
      </c>
      <c r="B77" s="15" t="s">
        <v>193</v>
      </c>
      <c r="C77" s="15" t="s">
        <v>2617</v>
      </c>
      <c r="D77" s="16">
        <v>7.5170399999999997</v>
      </c>
      <c r="E77" s="16">
        <v>0</v>
      </c>
      <c r="F77" s="16">
        <v>0</v>
      </c>
      <c r="G77" s="16">
        <v>0</v>
      </c>
      <c r="H77" s="16">
        <f t="shared" si="14"/>
        <v>7.5170399999999997</v>
      </c>
      <c r="I77" s="39">
        <f t="shared" si="15"/>
        <v>0</v>
      </c>
      <c r="J77" s="39">
        <f t="shared" si="16"/>
        <v>0</v>
      </c>
      <c r="K77" s="39">
        <f t="shared" si="17"/>
        <v>0</v>
      </c>
      <c r="L77" s="39">
        <f t="shared" si="18"/>
        <v>100</v>
      </c>
      <c r="M77" s="16">
        <v>0.24476440915100001</v>
      </c>
      <c r="N77" s="16">
        <v>0.18616567131799999</v>
      </c>
      <c r="O77" s="38">
        <f t="shared" si="19"/>
        <v>0.430930080469</v>
      </c>
      <c r="P77" s="16">
        <v>0.36241216561</v>
      </c>
      <c r="Q77" s="38">
        <f t="shared" si="20"/>
        <v>0.79334224607900006</v>
      </c>
      <c r="R77" s="41">
        <f t="shared" si="21"/>
        <v>3.2561275335903495</v>
      </c>
      <c r="S77" s="41">
        <f t="shared" si="22"/>
        <v>2.4765821562476718</v>
      </c>
      <c r="T77" s="41">
        <f t="shared" si="23"/>
        <v>5.7327096898380221</v>
      </c>
      <c r="U77" s="41">
        <f t="shared" si="24"/>
        <v>4.8212084225971923</v>
      </c>
      <c r="V77" s="41">
        <f t="shared" si="25"/>
        <v>10.553918112435214</v>
      </c>
      <c r="X77" s="33">
        <f t="shared" si="26"/>
        <v>100</v>
      </c>
      <c r="Y77" s="42">
        <f t="shared" si="27"/>
        <v>10.553918112435213</v>
      </c>
    </row>
    <row r="78" spans="1:25" ht="15" x14ac:dyDescent="0.25">
      <c r="A78" s="15" t="s">
        <v>194</v>
      </c>
      <c r="B78" s="15" t="s">
        <v>195</v>
      </c>
      <c r="C78" s="15" t="s">
        <v>2617</v>
      </c>
      <c r="D78" s="16">
        <v>4.4946299999999999</v>
      </c>
      <c r="E78" s="16">
        <v>0</v>
      </c>
      <c r="F78" s="16">
        <v>0</v>
      </c>
      <c r="G78" s="16">
        <v>0</v>
      </c>
      <c r="H78" s="16">
        <f t="shared" si="14"/>
        <v>4.4946299999999999</v>
      </c>
      <c r="I78" s="39">
        <f t="shared" si="15"/>
        <v>0</v>
      </c>
      <c r="J78" s="39">
        <f t="shared" si="16"/>
        <v>0</v>
      </c>
      <c r="K78" s="39">
        <f t="shared" si="17"/>
        <v>0</v>
      </c>
      <c r="L78" s="39">
        <f t="shared" si="18"/>
        <v>100</v>
      </c>
      <c r="M78" s="16">
        <v>0.06</v>
      </c>
      <c r="N78" s="16">
        <v>0.2016</v>
      </c>
      <c r="O78" s="38">
        <f t="shared" si="19"/>
        <v>0.2616</v>
      </c>
      <c r="P78" s="16">
        <v>0.53115755243999996</v>
      </c>
      <c r="Q78" s="38">
        <f t="shared" si="20"/>
        <v>0.7927575524399999</v>
      </c>
      <c r="R78" s="41">
        <f t="shared" si="21"/>
        <v>1.3349263454388904</v>
      </c>
      <c r="S78" s="41">
        <f t="shared" si="22"/>
        <v>4.485352520674672</v>
      </c>
      <c r="T78" s="41">
        <f t="shared" si="23"/>
        <v>5.8202788661135623</v>
      </c>
      <c r="U78" s="41">
        <f t="shared" si="24"/>
        <v>11.817603505516583</v>
      </c>
      <c r="V78" s="41">
        <f t="shared" si="25"/>
        <v>17.637882371630141</v>
      </c>
      <c r="X78" s="33">
        <f t="shared" si="26"/>
        <v>100</v>
      </c>
      <c r="Y78" s="42">
        <f t="shared" si="27"/>
        <v>17.637882371630145</v>
      </c>
    </row>
    <row r="79" spans="1:25" ht="15" x14ac:dyDescent="0.25">
      <c r="A79" s="15" t="s">
        <v>196</v>
      </c>
      <c r="B79" s="15" t="s">
        <v>197</v>
      </c>
      <c r="C79" s="15" t="s">
        <v>2617</v>
      </c>
      <c r="D79" s="16">
        <v>0.77684600000000004</v>
      </c>
      <c r="E79" s="16">
        <v>0</v>
      </c>
      <c r="F79" s="16">
        <v>0</v>
      </c>
      <c r="G79" s="16">
        <v>0</v>
      </c>
      <c r="H79" s="16">
        <f t="shared" si="14"/>
        <v>0.77684600000000004</v>
      </c>
      <c r="I79" s="39">
        <f t="shared" si="15"/>
        <v>0</v>
      </c>
      <c r="J79" s="39">
        <f t="shared" si="16"/>
        <v>0</v>
      </c>
      <c r="K79" s="39">
        <f t="shared" si="17"/>
        <v>0</v>
      </c>
      <c r="L79" s="39">
        <f t="shared" si="18"/>
        <v>100</v>
      </c>
      <c r="M79" s="16">
        <v>0</v>
      </c>
      <c r="N79" s="16">
        <v>0</v>
      </c>
      <c r="O79" s="38">
        <f t="shared" si="19"/>
        <v>0</v>
      </c>
      <c r="P79" s="16">
        <v>2.4409905027999998E-6</v>
      </c>
      <c r="Q79" s="38">
        <f t="shared" si="20"/>
        <v>2.4409905027999998E-6</v>
      </c>
      <c r="R79" s="41">
        <f t="shared" si="21"/>
        <v>0</v>
      </c>
      <c r="S79" s="41">
        <f t="shared" si="22"/>
        <v>0</v>
      </c>
      <c r="T79" s="41">
        <f t="shared" si="23"/>
        <v>0</v>
      </c>
      <c r="U79" s="41">
        <f t="shared" si="24"/>
        <v>3.1421806932133264E-4</v>
      </c>
      <c r="V79" s="41">
        <f t="shared" si="25"/>
        <v>3.1421806932133264E-4</v>
      </c>
      <c r="X79" s="33">
        <f t="shared" si="26"/>
        <v>100</v>
      </c>
      <c r="Y79" s="42">
        <f t="shared" si="27"/>
        <v>3.1421806932133264E-4</v>
      </c>
    </row>
    <row r="80" spans="1:25" ht="15" x14ac:dyDescent="0.25">
      <c r="A80" s="15" t="s">
        <v>198</v>
      </c>
      <c r="B80" s="15" t="s">
        <v>199</v>
      </c>
      <c r="C80" s="15" t="s">
        <v>2617</v>
      </c>
      <c r="D80" s="16">
        <v>0.19859299999999999</v>
      </c>
      <c r="E80" s="16">
        <v>0</v>
      </c>
      <c r="F80" s="16">
        <v>0</v>
      </c>
      <c r="G80" s="16">
        <v>0</v>
      </c>
      <c r="H80" s="16">
        <f t="shared" si="14"/>
        <v>0.19859299999999999</v>
      </c>
      <c r="I80" s="39">
        <f t="shared" si="15"/>
        <v>0</v>
      </c>
      <c r="J80" s="39">
        <f t="shared" si="16"/>
        <v>0</v>
      </c>
      <c r="K80" s="39">
        <f t="shared" si="17"/>
        <v>0</v>
      </c>
      <c r="L80" s="39">
        <f t="shared" si="18"/>
        <v>100</v>
      </c>
      <c r="M80" s="16">
        <v>0</v>
      </c>
      <c r="N80" s="16">
        <v>0</v>
      </c>
      <c r="O80" s="38">
        <f t="shared" si="19"/>
        <v>0</v>
      </c>
      <c r="P80" s="16">
        <v>0</v>
      </c>
      <c r="Q80" s="38">
        <f t="shared" si="20"/>
        <v>0</v>
      </c>
      <c r="R80" s="41">
        <f t="shared" si="21"/>
        <v>0</v>
      </c>
      <c r="S80" s="41">
        <f t="shared" si="22"/>
        <v>0</v>
      </c>
      <c r="T80" s="41">
        <f t="shared" si="23"/>
        <v>0</v>
      </c>
      <c r="U80" s="41">
        <f t="shared" si="24"/>
        <v>0</v>
      </c>
      <c r="V80" s="41">
        <f t="shared" si="25"/>
        <v>0</v>
      </c>
      <c r="X80" s="33">
        <f t="shared" si="26"/>
        <v>100</v>
      </c>
      <c r="Y80" s="42">
        <f t="shared" si="27"/>
        <v>0</v>
      </c>
    </row>
    <row r="81" spans="1:25" ht="15" x14ac:dyDescent="0.25">
      <c r="A81" s="15" t="s">
        <v>200</v>
      </c>
      <c r="B81" s="15" t="s">
        <v>201</v>
      </c>
      <c r="C81" s="15" t="s">
        <v>2617</v>
      </c>
      <c r="D81" s="16">
        <v>0.33286900000000003</v>
      </c>
      <c r="E81" s="16">
        <v>0</v>
      </c>
      <c r="F81" s="16">
        <v>0</v>
      </c>
      <c r="G81" s="16">
        <v>0</v>
      </c>
      <c r="H81" s="16">
        <f t="shared" si="14"/>
        <v>0.33286900000000003</v>
      </c>
      <c r="I81" s="39">
        <f t="shared" si="15"/>
        <v>0</v>
      </c>
      <c r="J81" s="39">
        <f t="shared" si="16"/>
        <v>0</v>
      </c>
      <c r="K81" s="39">
        <f t="shared" si="17"/>
        <v>0</v>
      </c>
      <c r="L81" s="39">
        <f t="shared" si="18"/>
        <v>100</v>
      </c>
      <c r="M81" s="16">
        <v>0</v>
      </c>
      <c r="N81" s="16">
        <v>0</v>
      </c>
      <c r="O81" s="38">
        <f t="shared" si="19"/>
        <v>0</v>
      </c>
      <c r="P81" s="16">
        <v>9.7999380530400006E-3</v>
      </c>
      <c r="Q81" s="38">
        <f t="shared" si="20"/>
        <v>9.7999380530400006E-3</v>
      </c>
      <c r="R81" s="41">
        <f t="shared" si="21"/>
        <v>0</v>
      </c>
      <c r="S81" s="41">
        <f t="shared" si="22"/>
        <v>0</v>
      </c>
      <c r="T81" s="41">
        <f t="shared" si="23"/>
        <v>0</v>
      </c>
      <c r="U81" s="41">
        <f t="shared" si="24"/>
        <v>2.9440825228663527</v>
      </c>
      <c r="V81" s="41">
        <f t="shared" si="25"/>
        <v>2.9440825228663527</v>
      </c>
      <c r="X81" s="33">
        <f t="shared" si="26"/>
        <v>100</v>
      </c>
      <c r="Y81" s="42">
        <f t="shared" si="27"/>
        <v>2.9440825228663527</v>
      </c>
    </row>
    <row r="82" spans="1:25" ht="15" x14ac:dyDescent="0.25">
      <c r="A82" s="15" t="s">
        <v>202</v>
      </c>
      <c r="B82" s="15" t="s">
        <v>203</v>
      </c>
      <c r="C82" s="15" t="s">
        <v>2617</v>
      </c>
      <c r="D82" s="16">
        <v>0.23319300000000001</v>
      </c>
      <c r="E82" s="16">
        <v>0</v>
      </c>
      <c r="F82" s="16">
        <v>0</v>
      </c>
      <c r="G82" s="16">
        <v>0</v>
      </c>
      <c r="H82" s="16">
        <f t="shared" si="14"/>
        <v>0.23319300000000001</v>
      </c>
      <c r="I82" s="39">
        <f t="shared" si="15"/>
        <v>0</v>
      </c>
      <c r="J82" s="39">
        <f t="shared" si="16"/>
        <v>0</v>
      </c>
      <c r="K82" s="39">
        <f t="shared" si="17"/>
        <v>0</v>
      </c>
      <c r="L82" s="39">
        <f t="shared" si="18"/>
        <v>100</v>
      </c>
      <c r="M82" s="16">
        <v>0</v>
      </c>
      <c r="N82" s="16">
        <v>0</v>
      </c>
      <c r="O82" s="38">
        <f t="shared" si="19"/>
        <v>0</v>
      </c>
      <c r="P82" s="16">
        <v>0</v>
      </c>
      <c r="Q82" s="38">
        <f t="shared" si="20"/>
        <v>0</v>
      </c>
      <c r="R82" s="41">
        <f t="shared" si="21"/>
        <v>0</v>
      </c>
      <c r="S82" s="41">
        <f t="shared" si="22"/>
        <v>0</v>
      </c>
      <c r="T82" s="41">
        <f t="shared" si="23"/>
        <v>0</v>
      </c>
      <c r="U82" s="41">
        <f t="shared" si="24"/>
        <v>0</v>
      </c>
      <c r="V82" s="41">
        <f t="shared" si="25"/>
        <v>0</v>
      </c>
      <c r="X82" s="33">
        <f t="shared" si="26"/>
        <v>100</v>
      </c>
      <c r="Y82" s="42">
        <f t="shared" si="27"/>
        <v>0</v>
      </c>
    </row>
    <row r="83" spans="1:25" ht="15" x14ac:dyDescent="0.25">
      <c r="A83" s="15" t="s">
        <v>204</v>
      </c>
      <c r="B83" s="15" t="s">
        <v>205</v>
      </c>
      <c r="C83" s="15" t="s">
        <v>2617</v>
      </c>
      <c r="D83" s="16">
        <v>2.19882</v>
      </c>
      <c r="E83" s="16">
        <v>0</v>
      </c>
      <c r="F83" s="16">
        <v>0</v>
      </c>
      <c r="G83" s="16">
        <v>0</v>
      </c>
      <c r="H83" s="16">
        <f t="shared" si="14"/>
        <v>2.19882</v>
      </c>
      <c r="I83" s="39">
        <f t="shared" si="15"/>
        <v>0</v>
      </c>
      <c r="J83" s="39">
        <f t="shared" si="16"/>
        <v>0</v>
      </c>
      <c r="K83" s="39">
        <f t="shared" si="17"/>
        <v>0</v>
      </c>
      <c r="L83" s="39">
        <f t="shared" si="18"/>
        <v>100</v>
      </c>
      <c r="M83" s="16">
        <v>1.31915749933E-4</v>
      </c>
      <c r="N83" s="16">
        <v>3.19573000053E-4</v>
      </c>
      <c r="O83" s="38">
        <f t="shared" si="19"/>
        <v>4.5148874998600001E-4</v>
      </c>
      <c r="P83" s="16">
        <v>9.6906663302500001E-2</v>
      </c>
      <c r="Q83" s="38">
        <f t="shared" si="20"/>
        <v>9.7358152052486005E-2</v>
      </c>
      <c r="R83" s="41">
        <f t="shared" si="21"/>
        <v>5.9993883052273499E-3</v>
      </c>
      <c r="S83" s="41">
        <f t="shared" si="22"/>
        <v>1.4533840880699648E-2</v>
      </c>
      <c r="T83" s="41">
        <f t="shared" si="23"/>
        <v>2.0533229185927E-2</v>
      </c>
      <c r="U83" s="41">
        <f t="shared" si="24"/>
        <v>4.4072122002937943</v>
      </c>
      <c r="V83" s="41">
        <f t="shared" si="25"/>
        <v>4.4277454294797209</v>
      </c>
      <c r="X83" s="33">
        <f t="shared" si="26"/>
        <v>100</v>
      </c>
      <c r="Y83" s="42">
        <f t="shared" si="27"/>
        <v>4.4277454294797209</v>
      </c>
    </row>
    <row r="84" spans="1:25" ht="15" x14ac:dyDescent="0.25">
      <c r="A84" s="15" t="s">
        <v>206</v>
      </c>
      <c r="B84" s="15" t="s">
        <v>207</v>
      </c>
      <c r="C84" s="15" t="s">
        <v>2617</v>
      </c>
      <c r="D84" s="16">
        <v>0.79183400000000004</v>
      </c>
      <c r="E84" s="16">
        <v>0</v>
      </c>
      <c r="F84" s="16">
        <v>0</v>
      </c>
      <c r="G84" s="16">
        <v>0.74334150698199997</v>
      </c>
      <c r="H84" s="16">
        <f t="shared" si="14"/>
        <v>4.8492493018000071E-2</v>
      </c>
      <c r="I84" s="39">
        <f t="shared" si="15"/>
        <v>0</v>
      </c>
      <c r="J84" s="39">
        <f t="shared" si="16"/>
        <v>0</v>
      </c>
      <c r="K84" s="39">
        <f t="shared" si="17"/>
        <v>93.875926896546488</v>
      </c>
      <c r="L84" s="39">
        <f t="shared" si="18"/>
        <v>6.1240731034535107</v>
      </c>
      <c r="M84" s="16">
        <v>0</v>
      </c>
      <c r="N84" s="16">
        <v>0</v>
      </c>
      <c r="O84" s="38">
        <f t="shared" si="19"/>
        <v>0</v>
      </c>
      <c r="P84" s="16">
        <v>0</v>
      </c>
      <c r="Q84" s="38">
        <f t="shared" si="20"/>
        <v>0</v>
      </c>
      <c r="R84" s="41">
        <f t="shared" si="21"/>
        <v>0</v>
      </c>
      <c r="S84" s="41">
        <f t="shared" si="22"/>
        <v>0</v>
      </c>
      <c r="T84" s="41">
        <f t="shared" si="23"/>
        <v>0</v>
      </c>
      <c r="U84" s="41">
        <f t="shared" si="24"/>
        <v>0</v>
      </c>
      <c r="V84" s="41">
        <f t="shared" si="25"/>
        <v>0</v>
      </c>
      <c r="X84" s="33">
        <f t="shared" si="26"/>
        <v>100</v>
      </c>
      <c r="Y84" s="42">
        <f t="shared" si="27"/>
        <v>0</v>
      </c>
    </row>
    <row r="85" spans="1:25" ht="15" x14ac:dyDescent="0.25">
      <c r="A85" s="15" t="s">
        <v>208</v>
      </c>
      <c r="B85" s="15" t="s">
        <v>209</v>
      </c>
      <c r="C85" s="15" t="s">
        <v>2617</v>
      </c>
      <c r="D85" s="16">
        <v>0.20652799999999999</v>
      </c>
      <c r="E85" s="16">
        <v>0</v>
      </c>
      <c r="F85" s="16">
        <v>0</v>
      </c>
      <c r="G85" s="16">
        <v>0</v>
      </c>
      <c r="H85" s="16">
        <f t="shared" si="14"/>
        <v>0.20652799999999999</v>
      </c>
      <c r="I85" s="39">
        <f t="shared" si="15"/>
        <v>0</v>
      </c>
      <c r="J85" s="39">
        <f t="shared" si="16"/>
        <v>0</v>
      </c>
      <c r="K85" s="39">
        <f t="shared" si="17"/>
        <v>0</v>
      </c>
      <c r="L85" s="39">
        <f t="shared" si="18"/>
        <v>100</v>
      </c>
      <c r="M85" s="16">
        <v>8.5424935462199997E-3</v>
      </c>
      <c r="N85" s="16">
        <v>2.5627496506400001E-2</v>
      </c>
      <c r="O85" s="38">
        <f t="shared" si="19"/>
        <v>3.4169990052620003E-2</v>
      </c>
      <c r="P85" s="16">
        <v>5.2532773292399998E-2</v>
      </c>
      <c r="Q85" s="38">
        <f t="shared" si="20"/>
        <v>8.6702763345020001E-2</v>
      </c>
      <c r="R85" s="41">
        <f t="shared" si="21"/>
        <v>4.1362399026863184</v>
      </c>
      <c r="S85" s="41">
        <f t="shared" si="22"/>
        <v>12.408727391152775</v>
      </c>
      <c r="T85" s="41">
        <f t="shared" si="23"/>
        <v>16.544967293839093</v>
      </c>
      <c r="U85" s="41">
        <f t="shared" si="24"/>
        <v>25.43615068775178</v>
      </c>
      <c r="V85" s="41">
        <f t="shared" si="25"/>
        <v>41.981117981590877</v>
      </c>
      <c r="X85" s="33">
        <f t="shared" si="26"/>
        <v>100</v>
      </c>
      <c r="Y85" s="42">
        <f t="shared" si="27"/>
        <v>41.98111798159087</v>
      </c>
    </row>
    <row r="86" spans="1:25" ht="15" x14ac:dyDescent="0.25">
      <c r="A86" s="15" t="s">
        <v>210</v>
      </c>
      <c r="B86" s="15" t="s">
        <v>211</v>
      </c>
      <c r="C86" s="15" t="s">
        <v>2617</v>
      </c>
      <c r="D86" s="16">
        <v>8.3890599999999996E-2</v>
      </c>
      <c r="E86" s="16">
        <v>0</v>
      </c>
      <c r="F86" s="16">
        <v>0</v>
      </c>
      <c r="G86" s="16">
        <v>0</v>
      </c>
      <c r="H86" s="16">
        <f t="shared" si="14"/>
        <v>8.3890599999999996E-2</v>
      </c>
      <c r="I86" s="39">
        <f t="shared" si="15"/>
        <v>0</v>
      </c>
      <c r="J86" s="39">
        <f t="shared" si="16"/>
        <v>0</v>
      </c>
      <c r="K86" s="39">
        <f t="shared" si="17"/>
        <v>0</v>
      </c>
      <c r="L86" s="39">
        <f t="shared" si="18"/>
        <v>100</v>
      </c>
      <c r="M86" s="16">
        <v>0</v>
      </c>
      <c r="N86" s="16">
        <v>0</v>
      </c>
      <c r="O86" s="38">
        <f t="shared" si="19"/>
        <v>0</v>
      </c>
      <c r="P86" s="16">
        <v>1.2799939999999999E-2</v>
      </c>
      <c r="Q86" s="38">
        <f t="shared" si="20"/>
        <v>1.2799939999999999E-2</v>
      </c>
      <c r="R86" s="41">
        <f t="shared" si="21"/>
        <v>0</v>
      </c>
      <c r="S86" s="41">
        <f t="shared" si="22"/>
        <v>0</v>
      </c>
      <c r="T86" s="41">
        <f t="shared" si="23"/>
        <v>0</v>
      </c>
      <c r="U86" s="41">
        <f t="shared" si="24"/>
        <v>15.257895401868623</v>
      </c>
      <c r="V86" s="41">
        <f t="shared" si="25"/>
        <v>15.257895401868623</v>
      </c>
      <c r="X86" s="33">
        <f t="shared" si="26"/>
        <v>100</v>
      </c>
      <c r="Y86" s="42">
        <f t="shared" si="27"/>
        <v>15.257895401868623</v>
      </c>
    </row>
    <row r="87" spans="1:25" ht="15" x14ac:dyDescent="0.25">
      <c r="A87" s="15" t="s">
        <v>212</v>
      </c>
      <c r="B87" s="15" t="s">
        <v>159</v>
      </c>
      <c r="C87" s="15" t="s">
        <v>2617</v>
      </c>
      <c r="D87" s="16">
        <v>0.62306700000000004</v>
      </c>
      <c r="E87" s="16">
        <v>0</v>
      </c>
      <c r="F87" s="16">
        <v>0</v>
      </c>
      <c r="G87" s="16">
        <v>0</v>
      </c>
      <c r="H87" s="16">
        <f t="shared" si="14"/>
        <v>0.62306700000000004</v>
      </c>
      <c r="I87" s="39">
        <f t="shared" si="15"/>
        <v>0</v>
      </c>
      <c r="J87" s="39">
        <f t="shared" si="16"/>
        <v>0</v>
      </c>
      <c r="K87" s="39">
        <f t="shared" si="17"/>
        <v>0</v>
      </c>
      <c r="L87" s="39">
        <f t="shared" si="18"/>
        <v>100</v>
      </c>
      <c r="M87" s="16">
        <v>2.5226385773100001E-2</v>
      </c>
      <c r="N87" s="16">
        <v>2.5876705727100002E-2</v>
      </c>
      <c r="O87" s="38">
        <f t="shared" si="19"/>
        <v>5.1103091500200003E-2</v>
      </c>
      <c r="P87" s="16">
        <v>0.16714195174800001</v>
      </c>
      <c r="Q87" s="38">
        <f t="shared" si="20"/>
        <v>0.21824504324820002</v>
      </c>
      <c r="R87" s="41">
        <f t="shared" si="21"/>
        <v>4.0487436781437633</v>
      </c>
      <c r="S87" s="41">
        <f t="shared" si="22"/>
        <v>4.1531176786926602</v>
      </c>
      <c r="T87" s="41">
        <f t="shared" si="23"/>
        <v>8.2018613568364227</v>
      </c>
      <c r="U87" s="41">
        <f t="shared" si="24"/>
        <v>26.825678738883617</v>
      </c>
      <c r="V87" s="41">
        <f t="shared" si="25"/>
        <v>35.027540095720042</v>
      </c>
      <c r="X87" s="33">
        <f t="shared" si="26"/>
        <v>100</v>
      </c>
      <c r="Y87" s="42">
        <f t="shared" si="27"/>
        <v>35.027540095720042</v>
      </c>
    </row>
    <row r="88" spans="1:25" ht="15" x14ac:dyDescent="0.25">
      <c r="A88" s="15" t="s">
        <v>213</v>
      </c>
      <c r="B88" s="15" t="s">
        <v>214</v>
      </c>
      <c r="C88" s="15" t="s">
        <v>2617</v>
      </c>
      <c r="D88" s="16">
        <v>0.127304</v>
      </c>
      <c r="E88" s="16">
        <v>0</v>
      </c>
      <c r="F88" s="16">
        <v>0</v>
      </c>
      <c r="G88" s="16">
        <v>0</v>
      </c>
      <c r="H88" s="16">
        <f t="shared" si="14"/>
        <v>0.127304</v>
      </c>
      <c r="I88" s="39">
        <f t="shared" si="15"/>
        <v>0</v>
      </c>
      <c r="J88" s="39">
        <f t="shared" si="16"/>
        <v>0</v>
      </c>
      <c r="K88" s="39">
        <f t="shared" si="17"/>
        <v>0</v>
      </c>
      <c r="L88" s="39">
        <f t="shared" si="18"/>
        <v>100</v>
      </c>
      <c r="M88" s="16">
        <v>0</v>
      </c>
      <c r="N88" s="16">
        <v>0</v>
      </c>
      <c r="O88" s="38">
        <f t="shared" si="19"/>
        <v>0</v>
      </c>
      <c r="P88" s="16">
        <v>0</v>
      </c>
      <c r="Q88" s="38">
        <f t="shared" si="20"/>
        <v>0</v>
      </c>
      <c r="R88" s="41">
        <f t="shared" si="21"/>
        <v>0</v>
      </c>
      <c r="S88" s="41">
        <f t="shared" si="22"/>
        <v>0</v>
      </c>
      <c r="T88" s="41">
        <f t="shared" si="23"/>
        <v>0</v>
      </c>
      <c r="U88" s="41">
        <f t="shared" si="24"/>
        <v>0</v>
      </c>
      <c r="V88" s="41">
        <f t="shared" si="25"/>
        <v>0</v>
      </c>
      <c r="X88" s="33">
        <f t="shared" si="26"/>
        <v>100</v>
      </c>
      <c r="Y88" s="42">
        <f t="shared" si="27"/>
        <v>0</v>
      </c>
    </row>
    <row r="89" spans="1:25" ht="15" x14ac:dyDescent="0.25">
      <c r="A89" s="15" t="s">
        <v>215</v>
      </c>
      <c r="B89" s="15" t="s">
        <v>216</v>
      </c>
      <c r="C89" s="15" t="s">
        <v>2617</v>
      </c>
      <c r="D89" s="16">
        <v>0.31444100000000003</v>
      </c>
      <c r="E89" s="16">
        <v>0</v>
      </c>
      <c r="F89" s="16">
        <v>0</v>
      </c>
      <c r="G89" s="16">
        <v>0</v>
      </c>
      <c r="H89" s="16">
        <f t="shared" si="14"/>
        <v>0.31444100000000003</v>
      </c>
      <c r="I89" s="39">
        <f t="shared" si="15"/>
        <v>0</v>
      </c>
      <c r="J89" s="39">
        <f t="shared" si="16"/>
        <v>0</v>
      </c>
      <c r="K89" s="39">
        <f t="shared" si="17"/>
        <v>0</v>
      </c>
      <c r="L89" s="39">
        <f t="shared" si="18"/>
        <v>100</v>
      </c>
      <c r="M89" s="16">
        <v>0</v>
      </c>
      <c r="N89" s="16">
        <v>0</v>
      </c>
      <c r="O89" s="38">
        <f t="shared" si="19"/>
        <v>0</v>
      </c>
      <c r="P89" s="16">
        <v>4.1423638168299999E-3</v>
      </c>
      <c r="Q89" s="38">
        <f t="shared" si="20"/>
        <v>4.1423638168299999E-3</v>
      </c>
      <c r="R89" s="41">
        <f t="shared" si="21"/>
        <v>0</v>
      </c>
      <c r="S89" s="41">
        <f t="shared" si="22"/>
        <v>0</v>
      </c>
      <c r="T89" s="41">
        <f t="shared" si="23"/>
        <v>0</v>
      </c>
      <c r="U89" s="41">
        <f t="shared" si="24"/>
        <v>1.3173739483178082</v>
      </c>
      <c r="V89" s="41">
        <f t="shared" si="25"/>
        <v>1.3173739483178082</v>
      </c>
      <c r="X89" s="33">
        <f t="shared" si="26"/>
        <v>100</v>
      </c>
      <c r="Y89" s="42">
        <f t="shared" si="27"/>
        <v>1.3173739483178082</v>
      </c>
    </row>
    <row r="90" spans="1:25" ht="15" x14ac:dyDescent="0.25">
      <c r="A90" s="15" t="s">
        <v>217</v>
      </c>
      <c r="B90" s="15" t="s">
        <v>193</v>
      </c>
      <c r="C90" s="15" t="s">
        <v>2617</v>
      </c>
      <c r="D90" s="16">
        <v>0.28126699999999999</v>
      </c>
      <c r="E90" s="16">
        <v>0</v>
      </c>
      <c r="F90" s="16">
        <v>0</v>
      </c>
      <c r="G90" s="16">
        <v>0</v>
      </c>
      <c r="H90" s="16">
        <f t="shared" si="14"/>
        <v>0.28126699999999999</v>
      </c>
      <c r="I90" s="39">
        <f t="shared" si="15"/>
        <v>0</v>
      </c>
      <c r="J90" s="39">
        <f t="shared" si="16"/>
        <v>0</v>
      </c>
      <c r="K90" s="39">
        <f t="shared" si="17"/>
        <v>0</v>
      </c>
      <c r="L90" s="39">
        <f t="shared" si="18"/>
        <v>100</v>
      </c>
      <c r="M90" s="16">
        <v>0</v>
      </c>
      <c r="N90" s="16">
        <v>0</v>
      </c>
      <c r="O90" s="38">
        <f t="shared" si="19"/>
        <v>0</v>
      </c>
      <c r="P90" s="16">
        <v>0</v>
      </c>
      <c r="Q90" s="38">
        <f t="shared" si="20"/>
        <v>0</v>
      </c>
      <c r="R90" s="41">
        <f t="shared" si="21"/>
        <v>0</v>
      </c>
      <c r="S90" s="41">
        <f t="shared" si="22"/>
        <v>0</v>
      </c>
      <c r="T90" s="41">
        <f t="shared" si="23"/>
        <v>0</v>
      </c>
      <c r="U90" s="41">
        <f t="shared" si="24"/>
        <v>0</v>
      </c>
      <c r="V90" s="41">
        <f t="shared" si="25"/>
        <v>0</v>
      </c>
      <c r="X90" s="33">
        <f t="shared" si="26"/>
        <v>100</v>
      </c>
      <c r="Y90" s="42">
        <f t="shared" si="27"/>
        <v>0</v>
      </c>
    </row>
    <row r="91" spans="1:25" ht="15" x14ac:dyDescent="0.25">
      <c r="A91" s="15" t="s">
        <v>218</v>
      </c>
      <c r="B91" s="15" t="s">
        <v>219</v>
      </c>
      <c r="C91" s="15" t="s">
        <v>2617</v>
      </c>
      <c r="D91" s="16">
        <v>0.250718</v>
      </c>
      <c r="E91" s="16">
        <v>0</v>
      </c>
      <c r="F91" s="16">
        <v>0</v>
      </c>
      <c r="G91" s="16">
        <v>0</v>
      </c>
      <c r="H91" s="16">
        <f t="shared" si="14"/>
        <v>0.250718</v>
      </c>
      <c r="I91" s="39">
        <f t="shared" si="15"/>
        <v>0</v>
      </c>
      <c r="J91" s="39">
        <f t="shared" si="16"/>
        <v>0</v>
      </c>
      <c r="K91" s="39">
        <f t="shared" si="17"/>
        <v>0</v>
      </c>
      <c r="L91" s="39">
        <f t="shared" si="18"/>
        <v>100</v>
      </c>
      <c r="M91" s="16">
        <v>0</v>
      </c>
      <c r="N91" s="16">
        <v>0</v>
      </c>
      <c r="O91" s="38">
        <f t="shared" si="19"/>
        <v>0</v>
      </c>
      <c r="P91" s="16">
        <v>8.6392178452999995E-3</v>
      </c>
      <c r="Q91" s="38">
        <f t="shared" si="20"/>
        <v>8.6392178452999995E-3</v>
      </c>
      <c r="R91" s="41">
        <f t="shared" si="21"/>
        <v>0</v>
      </c>
      <c r="S91" s="41">
        <f t="shared" si="22"/>
        <v>0</v>
      </c>
      <c r="T91" s="41">
        <f t="shared" si="23"/>
        <v>0</v>
      </c>
      <c r="U91" s="41">
        <f t="shared" si="24"/>
        <v>3.4457908268652431</v>
      </c>
      <c r="V91" s="41">
        <f t="shared" si="25"/>
        <v>3.4457908268652431</v>
      </c>
      <c r="X91" s="33">
        <f t="shared" si="26"/>
        <v>100</v>
      </c>
      <c r="Y91" s="42">
        <f t="shared" si="27"/>
        <v>3.4457908268652431</v>
      </c>
    </row>
    <row r="92" spans="1:25" ht="15" x14ac:dyDescent="0.25">
      <c r="A92" s="15" t="s">
        <v>220</v>
      </c>
      <c r="B92" s="15" t="s">
        <v>221</v>
      </c>
      <c r="C92" s="15" t="s">
        <v>2617</v>
      </c>
      <c r="D92" s="16">
        <v>0.32177699999999998</v>
      </c>
      <c r="E92" s="16">
        <v>0</v>
      </c>
      <c r="F92" s="16">
        <v>0</v>
      </c>
      <c r="G92" s="16">
        <v>0</v>
      </c>
      <c r="H92" s="16">
        <f t="shared" si="14"/>
        <v>0.32177699999999998</v>
      </c>
      <c r="I92" s="39">
        <f t="shared" si="15"/>
        <v>0</v>
      </c>
      <c r="J92" s="39">
        <f t="shared" si="16"/>
        <v>0</v>
      </c>
      <c r="K92" s="39">
        <f t="shared" si="17"/>
        <v>0</v>
      </c>
      <c r="L92" s="39">
        <f t="shared" si="18"/>
        <v>100</v>
      </c>
      <c r="M92" s="16">
        <v>1.9057691103099999E-4</v>
      </c>
      <c r="N92" s="16">
        <v>8.8833739998900001E-5</v>
      </c>
      <c r="O92" s="38">
        <f t="shared" si="19"/>
        <v>2.7941065102989998E-4</v>
      </c>
      <c r="P92" s="16">
        <v>9.8743650627099999E-2</v>
      </c>
      <c r="Q92" s="38">
        <f t="shared" si="20"/>
        <v>9.9023061278129904E-2</v>
      </c>
      <c r="R92" s="41">
        <f t="shared" si="21"/>
        <v>5.9226393132821797E-2</v>
      </c>
      <c r="S92" s="41">
        <f t="shared" si="22"/>
        <v>2.7607237309969328E-2</v>
      </c>
      <c r="T92" s="41">
        <f t="shared" si="23"/>
        <v>8.6833630442791118E-2</v>
      </c>
      <c r="U92" s="41">
        <f t="shared" si="24"/>
        <v>30.686982173088818</v>
      </c>
      <c r="V92" s="41">
        <f t="shared" si="25"/>
        <v>30.773815803531612</v>
      </c>
      <c r="X92" s="33">
        <f t="shared" si="26"/>
        <v>100</v>
      </c>
      <c r="Y92" s="42">
        <f t="shared" si="27"/>
        <v>30.773815803531608</v>
      </c>
    </row>
    <row r="93" spans="1:25" ht="15" x14ac:dyDescent="0.25">
      <c r="A93" s="15" t="s">
        <v>222</v>
      </c>
      <c r="B93" s="15" t="s">
        <v>207</v>
      </c>
      <c r="C93" s="15" t="s">
        <v>2617</v>
      </c>
      <c r="D93" s="16">
        <v>3.0086300000000001</v>
      </c>
      <c r="E93" s="16">
        <v>0</v>
      </c>
      <c r="F93" s="16">
        <v>0</v>
      </c>
      <c r="G93" s="16">
        <v>2.9966371873000001E-3</v>
      </c>
      <c r="H93" s="16">
        <f t="shared" si="14"/>
        <v>3.0056333628127003</v>
      </c>
      <c r="I93" s="39">
        <f t="shared" si="15"/>
        <v>0</v>
      </c>
      <c r="J93" s="39">
        <f t="shared" si="16"/>
        <v>0</v>
      </c>
      <c r="K93" s="39">
        <f t="shared" si="17"/>
        <v>9.9601386255538243E-2</v>
      </c>
      <c r="L93" s="39">
        <f t="shared" si="18"/>
        <v>99.900398613744471</v>
      </c>
      <c r="M93" s="16">
        <v>2.62238764909E-3</v>
      </c>
      <c r="N93" s="16">
        <v>4.7511008238099997E-3</v>
      </c>
      <c r="O93" s="38">
        <f t="shared" si="19"/>
        <v>7.3734884728999996E-3</v>
      </c>
      <c r="P93" s="16">
        <v>0.21241593324899999</v>
      </c>
      <c r="Q93" s="38">
        <f t="shared" si="20"/>
        <v>0.2197894217219</v>
      </c>
      <c r="R93" s="41">
        <f t="shared" si="21"/>
        <v>8.7162185083908619E-2</v>
      </c>
      <c r="S93" s="41">
        <f t="shared" si="22"/>
        <v>0.15791575646756162</v>
      </c>
      <c r="T93" s="41">
        <f t="shared" si="23"/>
        <v>0.24507794155147028</v>
      </c>
      <c r="U93" s="41">
        <f t="shared" si="24"/>
        <v>7.0602212052994222</v>
      </c>
      <c r="V93" s="41">
        <f t="shared" si="25"/>
        <v>7.3052991468508921</v>
      </c>
      <c r="X93" s="33">
        <f t="shared" si="26"/>
        <v>100.00000000000001</v>
      </c>
      <c r="Y93" s="42">
        <f t="shared" si="27"/>
        <v>7.3052991468508921</v>
      </c>
    </row>
    <row r="94" spans="1:25" ht="15" x14ac:dyDescent="0.25">
      <c r="A94" s="15" t="s">
        <v>223</v>
      </c>
      <c r="B94" s="15" t="s">
        <v>207</v>
      </c>
      <c r="C94" s="15" t="s">
        <v>2617</v>
      </c>
      <c r="D94" s="16">
        <v>0.46590799999999999</v>
      </c>
      <c r="E94" s="16">
        <v>0</v>
      </c>
      <c r="F94" s="16">
        <v>0</v>
      </c>
      <c r="G94" s="16">
        <v>7.8389224558199994E-2</v>
      </c>
      <c r="H94" s="16">
        <f t="shared" si="14"/>
        <v>0.38751877544180002</v>
      </c>
      <c r="I94" s="39">
        <f t="shared" si="15"/>
        <v>0</v>
      </c>
      <c r="J94" s="39">
        <f t="shared" si="16"/>
        <v>0</v>
      </c>
      <c r="K94" s="39">
        <f t="shared" si="17"/>
        <v>16.825043690642786</v>
      </c>
      <c r="L94" s="39">
        <f t="shared" si="18"/>
        <v>83.174956309357214</v>
      </c>
      <c r="M94" s="16">
        <v>0</v>
      </c>
      <c r="N94" s="16">
        <v>0</v>
      </c>
      <c r="O94" s="38">
        <f t="shared" si="19"/>
        <v>0</v>
      </c>
      <c r="P94" s="16">
        <v>0</v>
      </c>
      <c r="Q94" s="38">
        <f t="shared" si="20"/>
        <v>0</v>
      </c>
      <c r="R94" s="41">
        <f t="shared" si="21"/>
        <v>0</v>
      </c>
      <c r="S94" s="41">
        <f t="shared" si="22"/>
        <v>0</v>
      </c>
      <c r="T94" s="41">
        <f t="shared" si="23"/>
        <v>0</v>
      </c>
      <c r="U94" s="41">
        <f t="shared" si="24"/>
        <v>0</v>
      </c>
      <c r="V94" s="41">
        <f t="shared" si="25"/>
        <v>0</v>
      </c>
      <c r="X94" s="33">
        <f t="shared" si="26"/>
        <v>100</v>
      </c>
      <c r="Y94" s="42">
        <f t="shared" si="27"/>
        <v>0</v>
      </c>
    </row>
    <row r="95" spans="1:25" ht="15" x14ac:dyDescent="0.25">
      <c r="A95" s="15" t="s">
        <v>224</v>
      </c>
      <c r="B95" s="15" t="s">
        <v>225</v>
      </c>
      <c r="C95" s="15" t="s">
        <v>2617</v>
      </c>
      <c r="D95" s="16">
        <v>0.30244500000000002</v>
      </c>
      <c r="E95" s="16">
        <v>0</v>
      </c>
      <c r="F95" s="16">
        <v>0</v>
      </c>
      <c r="G95" s="16">
        <v>0</v>
      </c>
      <c r="H95" s="16">
        <f t="shared" si="14"/>
        <v>0.30244500000000002</v>
      </c>
      <c r="I95" s="39">
        <f t="shared" si="15"/>
        <v>0</v>
      </c>
      <c r="J95" s="39">
        <f t="shared" si="16"/>
        <v>0</v>
      </c>
      <c r="K95" s="39">
        <f t="shared" si="17"/>
        <v>0</v>
      </c>
      <c r="L95" s="39">
        <f t="shared" si="18"/>
        <v>100</v>
      </c>
      <c r="M95" s="16">
        <v>0</v>
      </c>
      <c r="N95" s="16">
        <v>0</v>
      </c>
      <c r="O95" s="38">
        <f t="shared" si="19"/>
        <v>0</v>
      </c>
      <c r="P95" s="16">
        <v>5.7782489308399998E-4</v>
      </c>
      <c r="Q95" s="38">
        <f t="shared" si="20"/>
        <v>5.7782489308399998E-4</v>
      </c>
      <c r="R95" s="41">
        <f t="shared" si="21"/>
        <v>0</v>
      </c>
      <c r="S95" s="41">
        <f t="shared" si="22"/>
        <v>0</v>
      </c>
      <c r="T95" s="41">
        <f t="shared" si="23"/>
        <v>0</v>
      </c>
      <c r="U95" s="41">
        <f t="shared" si="24"/>
        <v>0.191051230168791</v>
      </c>
      <c r="V95" s="41">
        <f t="shared" si="25"/>
        <v>0.191051230168791</v>
      </c>
      <c r="X95" s="33">
        <f t="shared" si="26"/>
        <v>100</v>
      </c>
      <c r="Y95" s="42">
        <f t="shared" si="27"/>
        <v>0.191051230168791</v>
      </c>
    </row>
    <row r="96" spans="1:25" ht="15" x14ac:dyDescent="0.25">
      <c r="A96" s="15" t="s">
        <v>226</v>
      </c>
      <c r="B96" s="15" t="s">
        <v>227</v>
      </c>
      <c r="C96" s="15" t="s">
        <v>2617</v>
      </c>
      <c r="D96" s="16">
        <v>1.7618100000000001</v>
      </c>
      <c r="E96" s="16">
        <v>0</v>
      </c>
      <c r="F96" s="16">
        <v>0.451173732602</v>
      </c>
      <c r="G96" s="16">
        <v>0.40924712871399999</v>
      </c>
      <c r="H96" s="16">
        <f t="shared" si="14"/>
        <v>0.90138913868400006</v>
      </c>
      <c r="I96" s="39">
        <f t="shared" si="15"/>
        <v>0</v>
      </c>
      <c r="J96" s="39">
        <f t="shared" si="16"/>
        <v>25.608535120245655</v>
      </c>
      <c r="K96" s="39">
        <f t="shared" si="17"/>
        <v>23.228789069990519</v>
      </c>
      <c r="L96" s="39">
        <f t="shared" si="18"/>
        <v>51.162675809763826</v>
      </c>
      <c r="M96" s="16">
        <v>2.50133383161E-2</v>
      </c>
      <c r="N96" s="16">
        <v>9.65380249302E-2</v>
      </c>
      <c r="O96" s="38">
        <f t="shared" si="19"/>
        <v>0.1215513632463</v>
      </c>
      <c r="P96" s="16">
        <v>0.41177629648199998</v>
      </c>
      <c r="Q96" s="38">
        <f t="shared" si="20"/>
        <v>0.53332765972829999</v>
      </c>
      <c r="R96" s="41">
        <f t="shared" si="21"/>
        <v>1.4197523181330562</v>
      </c>
      <c r="S96" s="41">
        <f t="shared" si="22"/>
        <v>5.4794799059035872</v>
      </c>
      <c r="T96" s="41">
        <f t="shared" si="23"/>
        <v>6.8992322240366448</v>
      </c>
      <c r="U96" s="41">
        <f t="shared" si="24"/>
        <v>23.372344150731347</v>
      </c>
      <c r="V96" s="41">
        <f t="shared" si="25"/>
        <v>30.271576374767996</v>
      </c>
      <c r="X96" s="33">
        <f t="shared" si="26"/>
        <v>100</v>
      </c>
      <c r="Y96" s="42">
        <f t="shared" si="27"/>
        <v>30.271576374767989</v>
      </c>
    </row>
    <row r="97" spans="1:25" ht="15" x14ac:dyDescent="0.25">
      <c r="A97" s="15" t="s">
        <v>228</v>
      </c>
      <c r="B97" s="15" t="s">
        <v>229</v>
      </c>
      <c r="C97" s="15" t="s">
        <v>2617</v>
      </c>
      <c r="D97" s="16">
        <v>0.50286900000000001</v>
      </c>
      <c r="E97" s="16">
        <v>0</v>
      </c>
      <c r="F97" s="16">
        <v>0</v>
      </c>
      <c r="G97" s="16">
        <v>0</v>
      </c>
      <c r="H97" s="16">
        <f t="shared" si="14"/>
        <v>0.50286900000000001</v>
      </c>
      <c r="I97" s="39">
        <f t="shared" si="15"/>
        <v>0</v>
      </c>
      <c r="J97" s="39">
        <f t="shared" si="16"/>
        <v>0</v>
      </c>
      <c r="K97" s="39">
        <f t="shared" si="17"/>
        <v>0</v>
      </c>
      <c r="L97" s="39">
        <f t="shared" si="18"/>
        <v>100</v>
      </c>
      <c r="M97" s="16">
        <v>0</v>
      </c>
      <c r="N97" s="16">
        <v>1.32994148218E-2</v>
      </c>
      <c r="O97" s="38">
        <f t="shared" si="19"/>
        <v>1.32994148218E-2</v>
      </c>
      <c r="P97" s="16">
        <v>1.6841115079200001E-2</v>
      </c>
      <c r="Q97" s="38">
        <f t="shared" si="20"/>
        <v>3.0140529901000003E-2</v>
      </c>
      <c r="R97" s="41">
        <f t="shared" si="21"/>
        <v>0</v>
      </c>
      <c r="S97" s="41">
        <f t="shared" si="22"/>
        <v>2.6447076319677691</v>
      </c>
      <c r="T97" s="41">
        <f t="shared" si="23"/>
        <v>2.6447076319677691</v>
      </c>
      <c r="U97" s="41">
        <f t="shared" si="24"/>
        <v>3.3490064170191443</v>
      </c>
      <c r="V97" s="41">
        <f t="shared" si="25"/>
        <v>5.9937140489869138</v>
      </c>
      <c r="X97" s="33">
        <f t="shared" si="26"/>
        <v>100</v>
      </c>
      <c r="Y97" s="42">
        <f t="shared" si="27"/>
        <v>5.993714048986913</v>
      </c>
    </row>
    <row r="98" spans="1:25" ht="15" x14ac:dyDescent="0.25">
      <c r="A98" s="15" t="s">
        <v>230</v>
      </c>
      <c r="B98" s="15" t="s">
        <v>231</v>
      </c>
      <c r="C98" s="15" t="s">
        <v>2617</v>
      </c>
      <c r="D98" s="16">
        <v>1.8301099999999999</v>
      </c>
      <c r="E98" s="16">
        <v>0</v>
      </c>
      <c r="F98" s="16">
        <v>0</v>
      </c>
      <c r="G98" s="16">
        <v>0</v>
      </c>
      <c r="H98" s="16">
        <f t="shared" si="14"/>
        <v>1.8301099999999999</v>
      </c>
      <c r="I98" s="39">
        <f t="shared" si="15"/>
        <v>0</v>
      </c>
      <c r="J98" s="39">
        <f t="shared" si="16"/>
        <v>0</v>
      </c>
      <c r="K98" s="39">
        <f t="shared" si="17"/>
        <v>0</v>
      </c>
      <c r="L98" s="39">
        <f t="shared" si="18"/>
        <v>100</v>
      </c>
      <c r="M98" s="16">
        <v>0</v>
      </c>
      <c r="N98" s="16">
        <v>8.8462414549200005E-3</v>
      </c>
      <c r="O98" s="38">
        <f t="shared" si="19"/>
        <v>8.8462414549200005E-3</v>
      </c>
      <c r="P98" s="16">
        <v>0.19094692587600001</v>
      </c>
      <c r="Q98" s="38">
        <f t="shared" si="20"/>
        <v>0.19979316733092001</v>
      </c>
      <c r="R98" s="41">
        <f t="shared" si="21"/>
        <v>0</v>
      </c>
      <c r="S98" s="41">
        <f t="shared" si="22"/>
        <v>0.48337211724541151</v>
      </c>
      <c r="T98" s="41">
        <f t="shared" si="23"/>
        <v>0.48337211724541151</v>
      </c>
      <c r="U98" s="41">
        <f t="shared" si="24"/>
        <v>10.433631086437428</v>
      </c>
      <c r="V98" s="41">
        <f t="shared" si="25"/>
        <v>10.917003203682841</v>
      </c>
      <c r="X98" s="33">
        <f t="shared" si="26"/>
        <v>100</v>
      </c>
      <c r="Y98" s="42">
        <f t="shared" si="27"/>
        <v>10.917003203682839</v>
      </c>
    </row>
    <row r="99" spans="1:25" ht="15" x14ac:dyDescent="0.25">
      <c r="A99" s="15" t="s">
        <v>232</v>
      </c>
      <c r="B99" s="15" t="s">
        <v>233</v>
      </c>
      <c r="C99" s="15" t="s">
        <v>2617</v>
      </c>
      <c r="D99" s="16">
        <v>1.0455300000000001</v>
      </c>
      <c r="E99" s="16">
        <v>0</v>
      </c>
      <c r="F99" s="16">
        <v>0</v>
      </c>
      <c r="G99" s="16">
        <v>0</v>
      </c>
      <c r="H99" s="16">
        <f t="shared" si="14"/>
        <v>1.0455300000000001</v>
      </c>
      <c r="I99" s="39">
        <f t="shared" si="15"/>
        <v>0</v>
      </c>
      <c r="J99" s="39">
        <f t="shared" si="16"/>
        <v>0</v>
      </c>
      <c r="K99" s="39">
        <f t="shared" si="17"/>
        <v>0</v>
      </c>
      <c r="L99" s="39">
        <f t="shared" si="18"/>
        <v>100</v>
      </c>
      <c r="M99" s="16">
        <v>1.25903529234E-2</v>
      </c>
      <c r="N99" s="16">
        <v>0.156707092125</v>
      </c>
      <c r="O99" s="38">
        <f t="shared" si="19"/>
        <v>0.1692974450484</v>
      </c>
      <c r="P99" s="16">
        <v>0.122722342038</v>
      </c>
      <c r="Q99" s="38">
        <f t="shared" si="20"/>
        <v>0.29201978708639997</v>
      </c>
      <c r="R99" s="41">
        <f t="shared" si="21"/>
        <v>1.2042077150727382</v>
      </c>
      <c r="S99" s="41">
        <f t="shared" si="22"/>
        <v>14.988292265645175</v>
      </c>
      <c r="T99" s="41">
        <f t="shared" si="23"/>
        <v>16.192499980717912</v>
      </c>
      <c r="U99" s="41">
        <f t="shared" si="24"/>
        <v>11.737811639838167</v>
      </c>
      <c r="V99" s="41">
        <f t="shared" si="25"/>
        <v>27.930311620556076</v>
      </c>
      <c r="X99" s="33">
        <f t="shared" si="26"/>
        <v>100</v>
      </c>
      <c r="Y99" s="42">
        <f t="shared" si="27"/>
        <v>27.930311620556079</v>
      </c>
    </row>
    <row r="100" spans="1:25" ht="15" x14ac:dyDescent="0.25">
      <c r="A100" s="15" t="s">
        <v>234</v>
      </c>
      <c r="B100" s="15" t="s">
        <v>235</v>
      </c>
      <c r="C100" s="15" t="s">
        <v>2617</v>
      </c>
      <c r="D100" s="16">
        <v>0.15054899999999999</v>
      </c>
      <c r="E100" s="16">
        <v>0</v>
      </c>
      <c r="F100" s="16">
        <v>0</v>
      </c>
      <c r="G100" s="16">
        <v>0</v>
      </c>
      <c r="H100" s="16">
        <f t="shared" si="14"/>
        <v>0.15054899999999999</v>
      </c>
      <c r="I100" s="39">
        <f t="shared" si="15"/>
        <v>0</v>
      </c>
      <c r="J100" s="39">
        <f t="shared" si="16"/>
        <v>0</v>
      </c>
      <c r="K100" s="39">
        <f t="shared" si="17"/>
        <v>0</v>
      </c>
      <c r="L100" s="39">
        <f t="shared" si="18"/>
        <v>100</v>
      </c>
      <c r="M100" s="16">
        <v>0</v>
      </c>
      <c r="N100" s="16">
        <v>1.12E-2</v>
      </c>
      <c r="O100" s="38">
        <f t="shared" si="19"/>
        <v>1.12E-2</v>
      </c>
      <c r="P100" s="16">
        <v>6.99685876341E-3</v>
      </c>
      <c r="Q100" s="38">
        <f t="shared" si="20"/>
        <v>1.8196858763409998E-2</v>
      </c>
      <c r="R100" s="41">
        <f t="shared" si="21"/>
        <v>0</v>
      </c>
      <c r="S100" s="41">
        <f t="shared" si="22"/>
        <v>7.4394383224066596</v>
      </c>
      <c r="T100" s="41">
        <f t="shared" si="23"/>
        <v>7.4394383224066596</v>
      </c>
      <c r="U100" s="41">
        <f t="shared" si="24"/>
        <v>4.6475624304445731</v>
      </c>
      <c r="V100" s="41">
        <f t="shared" si="25"/>
        <v>12.08700075285123</v>
      </c>
      <c r="X100" s="33">
        <f t="shared" si="26"/>
        <v>100</v>
      </c>
      <c r="Y100" s="42">
        <f t="shared" si="27"/>
        <v>12.087000752851232</v>
      </c>
    </row>
    <row r="101" spans="1:25" ht="15" x14ac:dyDescent="0.25">
      <c r="A101" s="15" t="s">
        <v>236</v>
      </c>
      <c r="B101" s="15" t="s">
        <v>237</v>
      </c>
      <c r="C101" s="15" t="s">
        <v>2617</v>
      </c>
      <c r="D101" s="16">
        <v>0.17519199999999999</v>
      </c>
      <c r="E101" s="16">
        <v>0</v>
      </c>
      <c r="F101" s="16">
        <v>0</v>
      </c>
      <c r="G101" s="16">
        <v>0</v>
      </c>
      <c r="H101" s="16">
        <f t="shared" si="14"/>
        <v>0.17519199999999999</v>
      </c>
      <c r="I101" s="39">
        <f t="shared" si="15"/>
        <v>0</v>
      </c>
      <c r="J101" s="39">
        <f t="shared" si="16"/>
        <v>0</v>
      </c>
      <c r="K101" s="39">
        <f t="shared" si="17"/>
        <v>0</v>
      </c>
      <c r="L101" s="39">
        <f t="shared" si="18"/>
        <v>100</v>
      </c>
      <c r="M101" s="16">
        <v>0</v>
      </c>
      <c r="N101" s="16">
        <v>0</v>
      </c>
      <c r="O101" s="38">
        <f t="shared" si="19"/>
        <v>0</v>
      </c>
      <c r="P101" s="16">
        <v>0</v>
      </c>
      <c r="Q101" s="38">
        <f t="shared" si="20"/>
        <v>0</v>
      </c>
      <c r="R101" s="41">
        <f t="shared" si="21"/>
        <v>0</v>
      </c>
      <c r="S101" s="41">
        <f t="shared" si="22"/>
        <v>0</v>
      </c>
      <c r="T101" s="41">
        <f t="shared" si="23"/>
        <v>0</v>
      </c>
      <c r="U101" s="41">
        <f t="shared" si="24"/>
        <v>0</v>
      </c>
      <c r="V101" s="41">
        <f t="shared" si="25"/>
        <v>0</v>
      </c>
      <c r="X101" s="33">
        <f t="shared" si="26"/>
        <v>100</v>
      </c>
      <c r="Y101" s="42">
        <f t="shared" si="27"/>
        <v>0</v>
      </c>
    </row>
    <row r="102" spans="1:25" ht="15" x14ac:dyDescent="0.25">
      <c r="A102" s="15" t="s">
        <v>238</v>
      </c>
      <c r="B102" s="15" t="s">
        <v>239</v>
      </c>
      <c r="C102" s="15" t="s">
        <v>2617</v>
      </c>
      <c r="D102" s="16">
        <v>0.81144000000000005</v>
      </c>
      <c r="E102" s="16">
        <v>0</v>
      </c>
      <c r="F102" s="16">
        <v>0</v>
      </c>
      <c r="G102" s="16">
        <v>0</v>
      </c>
      <c r="H102" s="16">
        <f t="shared" si="14"/>
        <v>0.81144000000000005</v>
      </c>
      <c r="I102" s="39">
        <f t="shared" si="15"/>
        <v>0</v>
      </c>
      <c r="J102" s="39">
        <f t="shared" si="16"/>
        <v>0</v>
      </c>
      <c r="K102" s="39">
        <f t="shared" si="17"/>
        <v>0</v>
      </c>
      <c r="L102" s="39">
        <f t="shared" si="18"/>
        <v>100</v>
      </c>
      <c r="M102" s="16">
        <v>3.40934627771E-2</v>
      </c>
      <c r="N102" s="16">
        <v>3.1053799999899998E-3</v>
      </c>
      <c r="O102" s="38">
        <f t="shared" si="19"/>
        <v>3.7198842777089999E-2</v>
      </c>
      <c r="P102" s="16">
        <v>5.7492620849899999E-2</v>
      </c>
      <c r="Q102" s="38">
        <f t="shared" si="20"/>
        <v>9.4691463626989991E-2</v>
      </c>
      <c r="R102" s="41">
        <f t="shared" si="21"/>
        <v>4.2015999676008082</v>
      </c>
      <c r="S102" s="41">
        <f t="shared" si="22"/>
        <v>0.38269989154959083</v>
      </c>
      <c r="T102" s="41">
        <f t="shared" si="23"/>
        <v>4.5842998591503985</v>
      </c>
      <c r="U102" s="41">
        <f t="shared" si="24"/>
        <v>7.085258410960761</v>
      </c>
      <c r="V102" s="41">
        <f t="shared" si="25"/>
        <v>11.669558270111159</v>
      </c>
      <c r="X102" s="33">
        <f t="shared" si="26"/>
        <v>100</v>
      </c>
      <c r="Y102" s="42">
        <f t="shared" si="27"/>
        <v>11.66955827011116</v>
      </c>
    </row>
    <row r="103" spans="1:25" ht="15" x14ac:dyDescent="0.25">
      <c r="A103" s="15" t="s">
        <v>240</v>
      </c>
      <c r="B103" s="15" t="s">
        <v>241</v>
      </c>
      <c r="C103" s="15" t="s">
        <v>2617</v>
      </c>
      <c r="D103" s="16">
        <v>2.7989600000000001</v>
      </c>
      <c r="E103" s="16">
        <v>0</v>
      </c>
      <c r="F103" s="16">
        <v>0</v>
      </c>
      <c r="G103" s="16">
        <v>0</v>
      </c>
      <c r="H103" s="16">
        <f t="shared" si="14"/>
        <v>2.7989600000000001</v>
      </c>
      <c r="I103" s="39">
        <f t="shared" si="15"/>
        <v>0</v>
      </c>
      <c r="J103" s="39">
        <f t="shared" si="16"/>
        <v>0</v>
      </c>
      <c r="K103" s="39">
        <f t="shared" si="17"/>
        <v>0</v>
      </c>
      <c r="L103" s="39">
        <f t="shared" si="18"/>
        <v>100</v>
      </c>
      <c r="M103" s="16">
        <v>0</v>
      </c>
      <c r="N103" s="16">
        <v>0</v>
      </c>
      <c r="O103" s="38">
        <f t="shared" si="19"/>
        <v>0</v>
      </c>
      <c r="P103" s="16">
        <v>0</v>
      </c>
      <c r="Q103" s="38">
        <f t="shared" si="20"/>
        <v>0</v>
      </c>
      <c r="R103" s="41">
        <f t="shared" si="21"/>
        <v>0</v>
      </c>
      <c r="S103" s="41">
        <f t="shared" si="22"/>
        <v>0</v>
      </c>
      <c r="T103" s="41">
        <f t="shared" si="23"/>
        <v>0</v>
      </c>
      <c r="U103" s="41">
        <f t="shared" si="24"/>
        <v>0</v>
      </c>
      <c r="V103" s="41">
        <f t="shared" si="25"/>
        <v>0</v>
      </c>
      <c r="X103" s="33">
        <f t="shared" si="26"/>
        <v>100</v>
      </c>
      <c r="Y103" s="42">
        <f t="shared" si="27"/>
        <v>0</v>
      </c>
    </row>
    <row r="104" spans="1:25" ht="15" x14ac:dyDescent="0.25">
      <c r="A104" s="15" t="s">
        <v>242</v>
      </c>
      <c r="B104" s="15" t="s">
        <v>243</v>
      </c>
      <c r="C104" s="15" t="s">
        <v>2617</v>
      </c>
      <c r="D104" s="16">
        <v>0.864869</v>
      </c>
      <c r="E104" s="16">
        <v>0</v>
      </c>
      <c r="F104" s="16">
        <v>0</v>
      </c>
      <c r="G104" s="16">
        <v>0</v>
      </c>
      <c r="H104" s="16">
        <f t="shared" si="14"/>
        <v>0.864869</v>
      </c>
      <c r="I104" s="39">
        <f t="shared" si="15"/>
        <v>0</v>
      </c>
      <c r="J104" s="39">
        <f t="shared" si="16"/>
        <v>0</v>
      </c>
      <c r="K104" s="39">
        <f t="shared" si="17"/>
        <v>0</v>
      </c>
      <c r="L104" s="39">
        <f t="shared" si="18"/>
        <v>100</v>
      </c>
      <c r="M104" s="16">
        <v>0</v>
      </c>
      <c r="N104" s="16">
        <v>0</v>
      </c>
      <c r="O104" s="38">
        <f t="shared" si="19"/>
        <v>0</v>
      </c>
      <c r="P104" s="16">
        <v>1.1601183902E-2</v>
      </c>
      <c r="Q104" s="38">
        <f t="shared" si="20"/>
        <v>1.1601183902E-2</v>
      </c>
      <c r="R104" s="41">
        <f t="shared" si="21"/>
        <v>0</v>
      </c>
      <c r="S104" s="41">
        <f t="shared" si="22"/>
        <v>0</v>
      </c>
      <c r="T104" s="41">
        <f t="shared" si="23"/>
        <v>0</v>
      </c>
      <c r="U104" s="41">
        <f t="shared" si="24"/>
        <v>1.3413804751933531</v>
      </c>
      <c r="V104" s="41">
        <f t="shared" si="25"/>
        <v>1.3413804751933531</v>
      </c>
      <c r="X104" s="33">
        <f t="shared" si="26"/>
        <v>100</v>
      </c>
      <c r="Y104" s="42">
        <f t="shared" si="27"/>
        <v>1.3413804751933531</v>
      </c>
    </row>
    <row r="105" spans="1:25" ht="15" x14ac:dyDescent="0.25">
      <c r="A105" s="15" t="s">
        <v>244</v>
      </c>
      <c r="B105" s="15" t="s">
        <v>225</v>
      </c>
      <c r="C105" s="15" t="s">
        <v>2617</v>
      </c>
      <c r="D105" s="16">
        <v>0.19999400000000001</v>
      </c>
      <c r="E105" s="16">
        <v>0</v>
      </c>
      <c r="F105" s="16">
        <v>0</v>
      </c>
      <c r="G105" s="16">
        <v>0</v>
      </c>
      <c r="H105" s="16">
        <f t="shared" si="14"/>
        <v>0.19999400000000001</v>
      </c>
      <c r="I105" s="39">
        <f t="shared" si="15"/>
        <v>0</v>
      </c>
      <c r="J105" s="39">
        <f t="shared" si="16"/>
        <v>0</v>
      </c>
      <c r="K105" s="39">
        <f t="shared" si="17"/>
        <v>0</v>
      </c>
      <c r="L105" s="39">
        <f t="shared" si="18"/>
        <v>100</v>
      </c>
      <c r="M105" s="16">
        <v>0</v>
      </c>
      <c r="N105" s="16">
        <v>0</v>
      </c>
      <c r="O105" s="38">
        <f t="shared" si="19"/>
        <v>0</v>
      </c>
      <c r="P105" s="16">
        <v>9.32072999134E-5</v>
      </c>
      <c r="Q105" s="38">
        <f t="shared" si="20"/>
        <v>9.32072999134E-5</v>
      </c>
      <c r="R105" s="41">
        <f t="shared" si="21"/>
        <v>0</v>
      </c>
      <c r="S105" s="41">
        <f t="shared" si="22"/>
        <v>0</v>
      </c>
      <c r="T105" s="41">
        <f t="shared" si="23"/>
        <v>0</v>
      </c>
      <c r="U105" s="41">
        <f t="shared" si="24"/>
        <v>4.6605048108143241E-2</v>
      </c>
      <c r="V105" s="41">
        <f t="shared" si="25"/>
        <v>4.6605048108143241E-2</v>
      </c>
      <c r="X105" s="33">
        <f t="shared" si="26"/>
        <v>100</v>
      </c>
      <c r="Y105" s="42">
        <f t="shared" si="27"/>
        <v>4.6605048108143241E-2</v>
      </c>
    </row>
    <row r="106" spans="1:25" ht="15" x14ac:dyDescent="0.25">
      <c r="A106" s="15" t="s">
        <v>245</v>
      </c>
      <c r="B106" s="15" t="s">
        <v>207</v>
      </c>
      <c r="C106" s="15" t="s">
        <v>2617</v>
      </c>
      <c r="D106" s="16">
        <v>6.6826700000000003E-2</v>
      </c>
      <c r="E106" s="16">
        <v>0</v>
      </c>
      <c r="F106" s="16">
        <v>0</v>
      </c>
      <c r="G106" s="16">
        <v>4.7731317218099999E-2</v>
      </c>
      <c r="H106" s="16">
        <f t="shared" si="14"/>
        <v>1.9095382781900004E-2</v>
      </c>
      <c r="I106" s="39">
        <f t="shared" si="15"/>
        <v>0</v>
      </c>
      <c r="J106" s="39">
        <f t="shared" si="16"/>
        <v>0</v>
      </c>
      <c r="K106" s="39">
        <f t="shared" si="17"/>
        <v>71.425518869104707</v>
      </c>
      <c r="L106" s="39">
        <f t="shared" si="18"/>
        <v>28.57448113089529</v>
      </c>
      <c r="M106" s="16">
        <v>0</v>
      </c>
      <c r="N106" s="16">
        <v>0</v>
      </c>
      <c r="O106" s="38">
        <f t="shared" si="19"/>
        <v>0</v>
      </c>
      <c r="P106" s="16">
        <v>0</v>
      </c>
      <c r="Q106" s="38">
        <f t="shared" si="20"/>
        <v>0</v>
      </c>
      <c r="R106" s="41">
        <f t="shared" si="21"/>
        <v>0</v>
      </c>
      <c r="S106" s="41">
        <f t="shared" si="22"/>
        <v>0</v>
      </c>
      <c r="T106" s="41">
        <f t="shared" si="23"/>
        <v>0</v>
      </c>
      <c r="U106" s="41">
        <f t="shared" si="24"/>
        <v>0</v>
      </c>
      <c r="V106" s="41">
        <f t="shared" si="25"/>
        <v>0</v>
      </c>
      <c r="X106" s="33">
        <f t="shared" si="26"/>
        <v>100</v>
      </c>
      <c r="Y106" s="42">
        <f t="shared" si="27"/>
        <v>0</v>
      </c>
    </row>
    <row r="107" spans="1:25" ht="15" x14ac:dyDescent="0.25">
      <c r="A107" s="15" t="s">
        <v>246</v>
      </c>
      <c r="B107" s="15" t="s">
        <v>247</v>
      </c>
      <c r="C107" s="15" t="s">
        <v>2617</v>
      </c>
      <c r="D107" s="16">
        <v>2.2863600000000001E-2</v>
      </c>
      <c r="E107" s="16">
        <v>0</v>
      </c>
      <c r="F107" s="16">
        <v>0</v>
      </c>
      <c r="G107" s="16">
        <v>0</v>
      </c>
      <c r="H107" s="16">
        <f t="shared" si="14"/>
        <v>2.2863600000000001E-2</v>
      </c>
      <c r="I107" s="39">
        <f t="shared" si="15"/>
        <v>0</v>
      </c>
      <c r="J107" s="39">
        <f t="shared" si="16"/>
        <v>0</v>
      </c>
      <c r="K107" s="39">
        <f t="shared" si="17"/>
        <v>0</v>
      </c>
      <c r="L107" s="39">
        <f t="shared" si="18"/>
        <v>100</v>
      </c>
      <c r="M107" s="16">
        <v>0</v>
      </c>
      <c r="N107" s="16">
        <v>0</v>
      </c>
      <c r="O107" s="38">
        <f t="shared" si="19"/>
        <v>0</v>
      </c>
      <c r="P107" s="16">
        <v>0</v>
      </c>
      <c r="Q107" s="38">
        <f t="shared" si="20"/>
        <v>0</v>
      </c>
      <c r="R107" s="41">
        <f t="shared" si="21"/>
        <v>0</v>
      </c>
      <c r="S107" s="41">
        <f t="shared" si="22"/>
        <v>0</v>
      </c>
      <c r="T107" s="41">
        <f t="shared" si="23"/>
        <v>0</v>
      </c>
      <c r="U107" s="41">
        <f t="shared" si="24"/>
        <v>0</v>
      </c>
      <c r="V107" s="41">
        <f t="shared" si="25"/>
        <v>0</v>
      </c>
      <c r="X107" s="33">
        <f t="shared" si="26"/>
        <v>100</v>
      </c>
      <c r="Y107" s="42">
        <f t="shared" si="27"/>
        <v>0</v>
      </c>
    </row>
    <row r="108" spans="1:25" ht="15" x14ac:dyDescent="0.25">
      <c r="A108" s="15" t="s">
        <v>248</v>
      </c>
      <c r="B108" s="15" t="s">
        <v>249</v>
      </c>
      <c r="C108" s="15" t="s">
        <v>2617</v>
      </c>
      <c r="D108" s="16">
        <v>0.72449799999999998</v>
      </c>
      <c r="E108" s="16">
        <v>0.36547839983199998</v>
      </c>
      <c r="F108" s="16">
        <v>0.35901973580000002</v>
      </c>
      <c r="G108" s="16">
        <v>0</v>
      </c>
      <c r="H108" s="16">
        <f t="shared" si="14"/>
        <v>-1.3563200002009168E-7</v>
      </c>
      <c r="I108" s="39">
        <f t="shared" si="15"/>
        <v>50.445743098255612</v>
      </c>
      <c r="J108" s="39">
        <f t="shared" si="16"/>
        <v>49.554275622569008</v>
      </c>
      <c r="K108" s="39">
        <f t="shared" si="17"/>
        <v>0</v>
      </c>
      <c r="L108" s="39">
        <f t="shared" si="18"/>
        <v>-1.8720824628928124E-5</v>
      </c>
      <c r="M108" s="16">
        <v>3.7882600000099999E-2</v>
      </c>
      <c r="N108" s="16">
        <v>2.37156016482E-2</v>
      </c>
      <c r="O108" s="38">
        <f t="shared" si="19"/>
        <v>6.1598201648300002E-2</v>
      </c>
      <c r="P108" s="16">
        <v>3.4714218576600002E-2</v>
      </c>
      <c r="Q108" s="38">
        <f t="shared" si="20"/>
        <v>9.6312420224899997E-2</v>
      </c>
      <c r="R108" s="41">
        <f t="shared" si="21"/>
        <v>5.2288067047942164</v>
      </c>
      <c r="S108" s="41">
        <f t="shared" si="22"/>
        <v>3.2733840049523946</v>
      </c>
      <c r="T108" s="41">
        <f t="shared" si="23"/>
        <v>8.5021907097466105</v>
      </c>
      <c r="U108" s="41">
        <f t="shared" si="24"/>
        <v>4.7914857703678964</v>
      </c>
      <c r="V108" s="41">
        <f t="shared" si="25"/>
        <v>13.293676480114508</v>
      </c>
      <c r="X108" s="33">
        <f t="shared" si="26"/>
        <v>99.999999999999986</v>
      </c>
      <c r="Y108" s="42">
        <f t="shared" si="27"/>
        <v>13.293676480114506</v>
      </c>
    </row>
    <row r="109" spans="1:25" ht="15" x14ac:dyDescent="0.25">
      <c r="A109" s="15" t="s">
        <v>250</v>
      </c>
      <c r="B109" s="15" t="s">
        <v>251</v>
      </c>
      <c r="C109" s="15" t="s">
        <v>2617</v>
      </c>
      <c r="D109" s="16">
        <v>0.534215</v>
      </c>
      <c r="E109" s="16">
        <v>0</v>
      </c>
      <c r="F109" s="16">
        <v>0</v>
      </c>
      <c r="G109" s="16">
        <v>0</v>
      </c>
      <c r="H109" s="16">
        <f t="shared" si="14"/>
        <v>0.534215</v>
      </c>
      <c r="I109" s="39">
        <f t="shared" si="15"/>
        <v>0</v>
      </c>
      <c r="J109" s="39">
        <f t="shared" si="16"/>
        <v>0</v>
      </c>
      <c r="K109" s="39">
        <f t="shared" si="17"/>
        <v>0</v>
      </c>
      <c r="L109" s="39">
        <f t="shared" si="18"/>
        <v>100</v>
      </c>
      <c r="M109" s="16">
        <v>0</v>
      </c>
      <c r="N109" s="16">
        <v>1.12E-2</v>
      </c>
      <c r="O109" s="38">
        <f t="shared" si="19"/>
        <v>1.12E-2</v>
      </c>
      <c r="P109" s="16">
        <v>4.3864377690199997E-2</v>
      </c>
      <c r="Q109" s="38">
        <f t="shared" si="20"/>
        <v>5.5064377690199999E-2</v>
      </c>
      <c r="R109" s="41">
        <f t="shared" si="21"/>
        <v>0</v>
      </c>
      <c r="S109" s="41">
        <f t="shared" si="22"/>
        <v>2.096534166955252</v>
      </c>
      <c r="T109" s="41">
        <f t="shared" si="23"/>
        <v>2.096534166955252</v>
      </c>
      <c r="U109" s="41">
        <f t="shared" si="24"/>
        <v>8.2109970124762501</v>
      </c>
      <c r="V109" s="41">
        <f t="shared" si="25"/>
        <v>10.307531179431502</v>
      </c>
      <c r="X109" s="33">
        <f t="shared" si="26"/>
        <v>100</v>
      </c>
      <c r="Y109" s="42">
        <f t="shared" si="27"/>
        <v>10.307531179431502</v>
      </c>
    </row>
    <row r="110" spans="1:25" ht="15" x14ac:dyDescent="0.25">
      <c r="A110" s="15" t="s">
        <v>252</v>
      </c>
      <c r="B110" s="15" t="s">
        <v>253</v>
      </c>
      <c r="C110" s="15" t="s">
        <v>2617</v>
      </c>
      <c r="D110" s="16">
        <v>1.46994</v>
      </c>
      <c r="E110" s="16">
        <v>1.1817353614399999</v>
      </c>
      <c r="F110" s="16">
        <v>0.287552551175</v>
      </c>
      <c r="G110" s="16">
        <v>6.5555560312600004E-4</v>
      </c>
      <c r="H110" s="16">
        <f t="shared" si="14"/>
        <v>-3.4682181258892733E-6</v>
      </c>
      <c r="I110" s="39">
        <f t="shared" si="15"/>
        <v>80.39344200715675</v>
      </c>
      <c r="J110" s="39">
        <f t="shared" si="16"/>
        <v>19.56219649611549</v>
      </c>
      <c r="K110" s="39">
        <f t="shared" si="17"/>
        <v>4.4597439563927782E-2</v>
      </c>
      <c r="L110" s="39">
        <f t="shared" si="18"/>
        <v>-2.3594283616265111E-4</v>
      </c>
      <c r="M110" s="16">
        <v>1.20169828573</v>
      </c>
      <c r="N110" s="16">
        <v>3.9214109514399999E-2</v>
      </c>
      <c r="O110" s="38">
        <f t="shared" si="19"/>
        <v>1.2409123952444001</v>
      </c>
      <c r="P110" s="16">
        <v>7.9897878131099997E-2</v>
      </c>
      <c r="Q110" s="38">
        <f t="shared" si="20"/>
        <v>1.3208102733755001</v>
      </c>
      <c r="R110" s="41">
        <f t="shared" si="21"/>
        <v>81.751519499435361</v>
      </c>
      <c r="S110" s="41">
        <f t="shared" si="22"/>
        <v>2.6677353847367922</v>
      </c>
      <c r="T110" s="41">
        <f t="shared" si="23"/>
        <v>84.419254884172148</v>
      </c>
      <c r="U110" s="41">
        <f t="shared" si="24"/>
        <v>5.4354516600065308</v>
      </c>
      <c r="V110" s="41">
        <f t="shared" si="25"/>
        <v>89.854706544178669</v>
      </c>
      <c r="X110" s="33">
        <f t="shared" si="26"/>
        <v>100.00000000000001</v>
      </c>
      <c r="Y110" s="42">
        <f t="shared" si="27"/>
        <v>89.854706544178683</v>
      </c>
    </row>
    <row r="111" spans="1:25" ht="15" x14ac:dyDescent="0.25">
      <c r="A111" s="15" t="s">
        <v>254</v>
      </c>
      <c r="B111" s="15" t="s">
        <v>255</v>
      </c>
      <c r="C111" s="15" t="s">
        <v>2617</v>
      </c>
      <c r="D111" s="16">
        <v>2.3656799999999998</v>
      </c>
      <c r="E111" s="16">
        <v>0</v>
      </c>
      <c r="F111" s="16">
        <v>0</v>
      </c>
      <c r="G111" s="16">
        <v>0</v>
      </c>
      <c r="H111" s="16">
        <f t="shared" si="14"/>
        <v>2.3656799999999998</v>
      </c>
      <c r="I111" s="39">
        <f t="shared" si="15"/>
        <v>0</v>
      </c>
      <c r="J111" s="39">
        <f t="shared" si="16"/>
        <v>0</v>
      </c>
      <c r="K111" s="39">
        <f t="shared" si="17"/>
        <v>0</v>
      </c>
      <c r="L111" s="39">
        <f t="shared" si="18"/>
        <v>100</v>
      </c>
      <c r="M111" s="16">
        <v>0</v>
      </c>
      <c r="N111" s="16">
        <v>0</v>
      </c>
      <c r="O111" s="38">
        <f t="shared" si="19"/>
        <v>0</v>
      </c>
      <c r="P111" s="16">
        <v>6.9490626999899996E-2</v>
      </c>
      <c r="Q111" s="38">
        <f t="shared" si="20"/>
        <v>6.9490626999899996E-2</v>
      </c>
      <c r="R111" s="41">
        <f t="shared" si="21"/>
        <v>0</v>
      </c>
      <c r="S111" s="41">
        <f t="shared" si="22"/>
        <v>0</v>
      </c>
      <c r="T111" s="41">
        <f t="shared" si="23"/>
        <v>0</v>
      </c>
      <c r="U111" s="41">
        <f t="shared" si="24"/>
        <v>2.9374483023866289</v>
      </c>
      <c r="V111" s="41">
        <f t="shared" si="25"/>
        <v>2.9374483023866289</v>
      </c>
      <c r="X111" s="33">
        <f t="shared" si="26"/>
        <v>100</v>
      </c>
      <c r="Y111" s="42">
        <f t="shared" si="27"/>
        <v>2.9374483023866289</v>
      </c>
    </row>
    <row r="112" spans="1:25" ht="15" x14ac:dyDescent="0.25">
      <c r="A112" s="15" t="s">
        <v>256</v>
      </c>
      <c r="B112" s="15" t="s">
        <v>257</v>
      </c>
      <c r="C112" s="15" t="s">
        <v>2617</v>
      </c>
      <c r="D112" s="16">
        <v>8.0549300000000004E-2</v>
      </c>
      <c r="E112" s="16">
        <v>0</v>
      </c>
      <c r="F112" s="16">
        <v>0</v>
      </c>
      <c r="G112" s="16">
        <v>0</v>
      </c>
      <c r="H112" s="16">
        <f t="shared" si="14"/>
        <v>8.0549300000000004E-2</v>
      </c>
      <c r="I112" s="39">
        <f t="shared" si="15"/>
        <v>0</v>
      </c>
      <c r="J112" s="39">
        <f t="shared" si="16"/>
        <v>0</v>
      </c>
      <c r="K112" s="39">
        <f t="shared" si="17"/>
        <v>0</v>
      </c>
      <c r="L112" s="39">
        <f t="shared" si="18"/>
        <v>100</v>
      </c>
      <c r="M112" s="16">
        <v>0</v>
      </c>
      <c r="N112" s="16">
        <v>0</v>
      </c>
      <c r="O112" s="38">
        <f t="shared" si="19"/>
        <v>0</v>
      </c>
      <c r="P112" s="16">
        <v>2.2841984002000001E-4</v>
      </c>
      <c r="Q112" s="38">
        <f t="shared" si="20"/>
        <v>2.2841984002000001E-4</v>
      </c>
      <c r="R112" s="41">
        <f t="shared" si="21"/>
        <v>0</v>
      </c>
      <c r="S112" s="41">
        <f t="shared" si="22"/>
        <v>0</v>
      </c>
      <c r="T112" s="41">
        <f t="shared" si="23"/>
        <v>0</v>
      </c>
      <c r="U112" s="41">
        <f t="shared" si="24"/>
        <v>0.28357768474710521</v>
      </c>
      <c r="V112" s="41">
        <f t="shared" si="25"/>
        <v>0.28357768474710521</v>
      </c>
      <c r="X112" s="33">
        <f t="shared" si="26"/>
        <v>100</v>
      </c>
      <c r="Y112" s="42">
        <f t="shared" si="27"/>
        <v>0.28357768474710521</v>
      </c>
    </row>
    <row r="113" spans="1:25" ht="15" x14ac:dyDescent="0.25">
      <c r="A113" s="15" t="s">
        <v>258</v>
      </c>
      <c r="B113" s="15" t="s">
        <v>259</v>
      </c>
      <c r="C113" s="15" t="s">
        <v>2617</v>
      </c>
      <c r="D113" s="16">
        <v>0.15629799999999999</v>
      </c>
      <c r="E113" s="16">
        <v>0</v>
      </c>
      <c r="F113" s="16">
        <v>0</v>
      </c>
      <c r="G113" s="16">
        <v>0</v>
      </c>
      <c r="H113" s="16">
        <f t="shared" si="14"/>
        <v>0.15629799999999999</v>
      </c>
      <c r="I113" s="39">
        <f t="shared" si="15"/>
        <v>0</v>
      </c>
      <c r="J113" s="39">
        <f t="shared" si="16"/>
        <v>0</v>
      </c>
      <c r="K113" s="39">
        <f t="shared" si="17"/>
        <v>0</v>
      </c>
      <c r="L113" s="39">
        <f t="shared" si="18"/>
        <v>100</v>
      </c>
      <c r="M113" s="16">
        <v>0</v>
      </c>
      <c r="N113" s="16">
        <v>0</v>
      </c>
      <c r="O113" s="38">
        <f t="shared" si="19"/>
        <v>0</v>
      </c>
      <c r="P113" s="16">
        <v>0</v>
      </c>
      <c r="Q113" s="38">
        <f t="shared" si="20"/>
        <v>0</v>
      </c>
      <c r="R113" s="41">
        <f t="shared" si="21"/>
        <v>0</v>
      </c>
      <c r="S113" s="41">
        <f t="shared" si="22"/>
        <v>0</v>
      </c>
      <c r="T113" s="41">
        <f t="shared" si="23"/>
        <v>0</v>
      </c>
      <c r="U113" s="41">
        <f t="shared" si="24"/>
        <v>0</v>
      </c>
      <c r="V113" s="41">
        <f t="shared" si="25"/>
        <v>0</v>
      </c>
      <c r="X113" s="33">
        <f t="shared" si="26"/>
        <v>100</v>
      </c>
      <c r="Y113" s="42">
        <f t="shared" si="27"/>
        <v>0</v>
      </c>
    </row>
    <row r="114" spans="1:25" ht="15" x14ac:dyDescent="0.25">
      <c r="A114" s="15" t="s">
        <v>260</v>
      </c>
      <c r="B114" s="15" t="s">
        <v>261</v>
      </c>
      <c r="C114" s="15" t="s">
        <v>2617</v>
      </c>
      <c r="D114" s="16">
        <v>0.34905000000000003</v>
      </c>
      <c r="E114" s="16">
        <v>0</v>
      </c>
      <c r="F114" s="16">
        <v>0</v>
      </c>
      <c r="G114" s="16">
        <v>0</v>
      </c>
      <c r="H114" s="16">
        <f t="shared" si="14"/>
        <v>0.34905000000000003</v>
      </c>
      <c r="I114" s="39">
        <f t="shared" si="15"/>
        <v>0</v>
      </c>
      <c r="J114" s="39">
        <f t="shared" si="16"/>
        <v>0</v>
      </c>
      <c r="K114" s="39">
        <f t="shared" si="17"/>
        <v>0</v>
      </c>
      <c r="L114" s="39">
        <f t="shared" si="18"/>
        <v>100</v>
      </c>
      <c r="M114" s="16">
        <v>0</v>
      </c>
      <c r="N114" s="16">
        <v>0</v>
      </c>
      <c r="O114" s="38">
        <f t="shared" si="19"/>
        <v>0</v>
      </c>
      <c r="P114" s="16">
        <v>0</v>
      </c>
      <c r="Q114" s="38">
        <f t="shared" si="20"/>
        <v>0</v>
      </c>
      <c r="R114" s="41">
        <f t="shared" si="21"/>
        <v>0</v>
      </c>
      <c r="S114" s="41">
        <f t="shared" si="22"/>
        <v>0</v>
      </c>
      <c r="T114" s="41">
        <f t="shared" si="23"/>
        <v>0</v>
      </c>
      <c r="U114" s="41">
        <f t="shared" si="24"/>
        <v>0</v>
      </c>
      <c r="V114" s="41">
        <f t="shared" si="25"/>
        <v>0</v>
      </c>
      <c r="X114" s="33">
        <f t="shared" si="26"/>
        <v>100</v>
      </c>
      <c r="Y114" s="42">
        <f t="shared" si="27"/>
        <v>0</v>
      </c>
    </row>
    <row r="115" spans="1:25" ht="15" x14ac:dyDescent="0.25">
      <c r="A115" s="15" t="s">
        <v>262</v>
      </c>
      <c r="B115" s="15" t="s">
        <v>263</v>
      </c>
      <c r="C115" s="15" t="s">
        <v>2617</v>
      </c>
      <c r="D115" s="16">
        <v>25.6892</v>
      </c>
      <c r="E115" s="16">
        <v>3.11064151807E-3</v>
      </c>
      <c r="F115" s="16">
        <v>9.9943046111999993E-3</v>
      </c>
      <c r="G115" s="16">
        <v>1.05998789864</v>
      </c>
      <c r="H115" s="16">
        <f t="shared" si="14"/>
        <v>24.616107155230729</v>
      </c>
      <c r="I115" s="39">
        <f t="shared" si="15"/>
        <v>1.2108751997220621E-2</v>
      </c>
      <c r="J115" s="39">
        <f t="shared" si="16"/>
        <v>3.8904693844884229E-2</v>
      </c>
      <c r="K115" s="39">
        <f t="shared" si="17"/>
        <v>4.1262004991981067</v>
      </c>
      <c r="L115" s="39">
        <f t="shared" si="18"/>
        <v>95.822786054959792</v>
      </c>
      <c r="M115" s="16">
        <v>0.33357816750800001</v>
      </c>
      <c r="N115" s="16">
        <v>0.54198493105699996</v>
      </c>
      <c r="O115" s="38">
        <f t="shared" si="19"/>
        <v>0.87556309856500003</v>
      </c>
      <c r="P115" s="16">
        <v>2.1841545736399999</v>
      </c>
      <c r="Q115" s="38">
        <f t="shared" si="20"/>
        <v>3.0597176722050001</v>
      </c>
      <c r="R115" s="41">
        <f t="shared" si="21"/>
        <v>1.2985152029179579</v>
      </c>
      <c r="S115" s="41">
        <f t="shared" si="22"/>
        <v>2.1097773813781666</v>
      </c>
      <c r="T115" s="41">
        <f t="shared" si="23"/>
        <v>3.4082925842961251</v>
      </c>
      <c r="U115" s="41">
        <f t="shared" si="24"/>
        <v>8.5022288496333083</v>
      </c>
      <c r="V115" s="41">
        <f t="shared" si="25"/>
        <v>11.910521433929434</v>
      </c>
      <c r="X115" s="33">
        <f t="shared" si="26"/>
        <v>100</v>
      </c>
      <c r="Y115" s="42">
        <f t="shared" si="27"/>
        <v>11.910521433929432</v>
      </c>
    </row>
    <row r="116" spans="1:25" ht="15" x14ac:dyDescent="0.25">
      <c r="A116" s="15" t="s">
        <v>264</v>
      </c>
      <c r="B116" s="15" t="s">
        <v>265</v>
      </c>
      <c r="C116" s="15" t="s">
        <v>2617</v>
      </c>
      <c r="D116" s="16">
        <v>10.5069</v>
      </c>
      <c r="E116" s="16">
        <v>0</v>
      </c>
      <c r="F116" s="16">
        <v>0.90350241524499997</v>
      </c>
      <c r="G116" s="16">
        <v>0.24658504117400001</v>
      </c>
      <c r="H116" s="16">
        <f t="shared" si="14"/>
        <v>9.3568125435809986</v>
      </c>
      <c r="I116" s="39">
        <f t="shared" si="15"/>
        <v>0</v>
      </c>
      <c r="J116" s="39">
        <f t="shared" si="16"/>
        <v>8.5991340475782572</v>
      </c>
      <c r="K116" s="39">
        <f t="shared" si="17"/>
        <v>2.3468867237148925</v>
      </c>
      <c r="L116" s="39">
        <f t="shared" si="18"/>
        <v>89.053979228706837</v>
      </c>
      <c r="M116" s="16">
        <v>0.14998649113000001</v>
      </c>
      <c r="N116" s="16">
        <v>3.8756385611300001E-2</v>
      </c>
      <c r="O116" s="38">
        <f t="shared" si="19"/>
        <v>0.18874287674130003</v>
      </c>
      <c r="P116" s="16">
        <v>1.3060439264599999</v>
      </c>
      <c r="Q116" s="38">
        <f t="shared" si="20"/>
        <v>1.4947868032012999</v>
      </c>
      <c r="R116" s="41">
        <f t="shared" si="21"/>
        <v>1.4275046981507393</v>
      </c>
      <c r="S116" s="41">
        <f t="shared" si="22"/>
        <v>0.36886603671206541</v>
      </c>
      <c r="T116" s="41">
        <f t="shared" si="23"/>
        <v>1.7963707348628046</v>
      </c>
      <c r="U116" s="41">
        <f t="shared" si="24"/>
        <v>12.430345072856884</v>
      </c>
      <c r="V116" s="41">
        <f t="shared" si="25"/>
        <v>14.226715807719687</v>
      </c>
      <c r="X116" s="33">
        <f t="shared" si="26"/>
        <v>99.999999999999986</v>
      </c>
      <c r="Y116" s="42">
        <f t="shared" si="27"/>
        <v>14.226715807719689</v>
      </c>
    </row>
    <row r="117" spans="1:25" ht="15" x14ac:dyDescent="0.25">
      <c r="A117" s="15" t="s">
        <v>266</v>
      </c>
      <c r="B117" s="15" t="s">
        <v>267</v>
      </c>
      <c r="C117" s="15" t="s">
        <v>2617</v>
      </c>
      <c r="D117" s="16">
        <v>1.11381</v>
      </c>
      <c r="E117" s="16">
        <v>0</v>
      </c>
      <c r="F117" s="16">
        <v>0</v>
      </c>
      <c r="G117" s="16">
        <v>0</v>
      </c>
      <c r="H117" s="16">
        <f t="shared" si="14"/>
        <v>1.11381</v>
      </c>
      <c r="I117" s="39">
        <f t="shared" si="15"/>
        <v>0</v>
      </c>
      <c r="J117" s="39">
        <f t="shared" si="16"/>
        <v>0</v>
      </c>
      <c r="K117" s="39">
        <f t="shared" si="17"/>
        <v>0</v>
      </c>
      <c r="L117" s="39">
        <f t="shared" si="18"/>
        <v>100</v>
      </c>
      <c r="M117" s="16">
        <v>2.9046260501000001E-3</v>
      </c>
      <c r="N117" s="16">
        <v>0</v>
      </c>
      <c r="O117" s="38">
        <f t="shared" si="19"/>
        <v>2.9046260501000001E-3</v>
      </c>
      <c r="P117" s="16">
        <v>3.7006111000000001E-2</v>
      </c>
      <c r="Q117" s="38">
        <f t="shared" si="20"/>
        <v>3.9910737050100002E-2</v>
      </c>
      <c r="R117" s="41">
        <f t="shared" si="21"/>
        <v>0.26078290283800654</v>
      </c>
      <c r="S117" s="41">
        <f t="shared" si="22"/>
        <v>0</v>
      </c>
      <c r="T117" s="41">
        <f t="shared" si="23"/>
        <v>0.26078290283800654</v>
      </c>
      <c r="U117" s="41">
        <f t="shared" si="24"/>
        <v>3.3224796868406639</v>
      </c>
      <c r="V117" s="41">
        <f t="shared" si="25"/>
        <v>3.5832625896786707</v>
      </c>
      <c r="X117" s="33">
        <f t="shared" si="26"/>
        <v>100</v>
      </c>
      <c r="Y117" s="42">
        <f t="shared" si="27"/>
        <v>3.5832625896786703</v>
      </c>
    </row>
    <row r="118" spans="1:25" ht="15" x14ac:dyDescent="0.25">
      <c r="A118" s="15" t="s">
        <v>268</v>
      </c>
      <c r="B118" s="15" t="s">
        <v>269</v>
      </c>
      <c r="C118" s="15" t="s">
        <v>2617</v>
      </c>
      <c r="D118" s="16">
        <v>2.6757399999999998</v>
      </c>
      <c r="E118" s="16">
        <v>0</v>
      </c>
      <c r="F118" s="16">
        <v>0.35019799777600003</v>
      </c>
      <c r="G118" s="16">
        <v>0.12688757952499999</v>
      </c>
      <c r="H118" s="16">
        <f t="shared" si="14"/>
        <v>2.1986544226989997</v>
      </c>
      <c r="I118" s="39">
        <f t="shared" si="15"/>
        <v>0</v>
      </c>
      <c r="J118" s="39">
        <f t="shared" si="16"/>
        <v>13.087893359444491</v>
      </c>
      <c r="K118" s="39">
        <f t="shared" si="17"/>
        <v>4.7421490699769038</v>
      </c>
      <c r="L118" s="39">
        <f t="shared" si="18"/>
        <v>82.169957570578603</v>
      </c>
      <c r="M118" s="16">
        <v>5.72753016997E-2</v>
      </c>
      <c r="N118" s="16">
        <v>1.39575774499E-2</v>
      </c>
      <c r="O118" s="38">
        <f t="shared" si="19"/>
        <v>7.1232879149599998E-2</v>
      </c>
      <c r="P118" s="16">
        <v>0.17543505765</v>
      </c>
      <c r="Q118" s="38">
        <f t="shared" si="20"/>
        <v>0.2466679367996</v>
      </c>
      <c r="R118" s="41">
        <f t="shared" si="21"/>
        <v>2.1405406242646894</v>
      </c>
      <c r="S118" s="41">
        <f t="shared" si="22"/>
        <v>0.52163429368698011</v>
      </c>
      <c r="T118" s="41">
        <f t="shared" si="23"/>
        <v>2.6621749179516696</v>
      </c>
      <c r="U118" s="41">
        <f t="shared" si="24"/>
        <v>6.5565061497006445</v>
      </c>
      <c r="V118" s="41">
        <f t="shared" si="25"/>
        <v>9.2186810676523141</v>
      </c>
      <c r="X118" s="33">
        <f t="shared" si="26"/>
        <v>100</v>
      </c>
      <c r="Y118" s="42">
        <f t="shared" si="27"/>
        <v>9.2186810676523141</v>
      </c>
    </row>
    <row r="119" spans="1:25" ht="15" x14ac:dyDescent="0.25">
      <c r="A119" s="15" t="s">
        <v>270</v>
      </c>
      <c r="B119" s="15" t="s">
        <v>271</v>
      </c>
      <c r="C119" s="15" t="s">
        <v>2617</v>
      </c>
      <c r="D119" s="16">
        <v>1.08514</v>
      </c>
      <c r="E119" s="16">
        <v>0</v>
      </c>
      <c r="F119" s="16">
        <v>0</v>
      </c>
      <c r="G119" s="16">
        <v>0</v>
      </c>
      <c r="H119" s="16">
        <f t="shared" si="14"/>
        <v>1.08514</v>
      </c>
      <c r="I119" s="39">
        <f t="shared" si="15"/>
        <v>0</v>
      </c>
      <c r="J119" s="39">
        <f t="shared" si="16"/>
        <v>0</v>
      </c>
      <c r="K119" s="39">
        <f t="shared" si="17"/>
        <v>0</v>
      </c>
      <c r="L119" s="39">
        <f t="shared" si="18"/>
        <v>100</v>
      </c>
      <c r="M119" s="16">
        <v>0</v>
      </c>
      <c r="N119" s="16">
        <v>1.2E-2</v>
      </c>
      <c r="O119" s="38">
        <f t="shared" si="19"/>
        <v>1.2E-2</v>
      </c>
      <c r="P119" s="16">
        <v>4.2843760938399998E-2</v>
      </c>
      <c r="Q119" s="38">
        <f t="shared" si="20"/>
        <v>5.4843760938400002E-2</v>
      </c>
      <c r="R119" s="41">
        <f t="shared" si="21"/>
        <v>0</v>
      </c>
      <c r="S119" s="41">
        <f t="shared" si="22"/>
        <v>1.105848093333579</v>
      </c>
      <c r="T119" s="41">
        <f t="shared" si="23"/>
        <v>1.105848093333579</v>
      </c>
      <c r="U119" s="41">
        <f t="shared" si="24"/>
        <v>3.9482242787474426</v>
      </c>
      <c r="V119" s="41">
        <f t="shared" si="25"/>
        <v>5.0540723720810217</v>
      </c>
      <c r="X119" s="33">
        <f t="shared" si="26"/>
        <v>100</v>
      </c>
      <c r="Y119" s="42">
        <f t="shared" si="27"/>
        <v>5.0540723720810217</v>
      </c>
    </row>
    <row r="120" spans="1:25" ht="15" x14ac:dyDescent="0.25">
      <c r="A120" s="15" t="s">
        <v>272</v>
      </c>
      <c r="B120" s="15" t="s">
        <v>273</v>
      </c>
      <c r="C120" s="15" t="s">
        <v>2617</v>
      </c>
      <c r="D120" s="16">
        <v>0.64675800000000006</v>
      </c>
      <c r="E120" s="16">
        <v>0</v>
      </c>
      <c r="F120" s="16">
        <v>0</v>
      </c>
      <c r="G120" s="16">
        <v>0</v>
      </c>
      <c r="H120" s="16">
        <f t="shared" si="14"/>
        <v>0.64675800000000006</v>
      </c>
      <c r="I120" s="39">
        <f t="shared" si="15"/>
        <v>0</v>
      </c>
      <c r="J120" s="39">
        <f t="shared" si="16"/>
        <v>0</v>
      </c>
      <c r="K120" s="39">
        <f t="shared" si="17"/>
        <v>0</v>
      </c>
      <c r="L120" s="39">
        <f t="shared" si="18"/>
        <v>100</v>
      </c>
      <c r="M120" s="16">
        <v>0</v>
      </c>
      <c r="N120" s="16">
        <v>0</v>
      </c>
      <c r="O120" s="38">
        <f t="shared" si="19"/>
        <v>0</v>
      </c>
      <c r="P120" s="16">
        <v>1.1984999603E-8</v>
      </c>
      <c r="Q120" s="38">
        <f t="shared" si="20"/>
        <v>1.1984999603E-8</v>
      </c>
      <c r="R120" s="41">
        <f t="shared" si="21"/>
        <v>0</v>
      </c>
      <c r="S120" s="41">
        <f t="shared" si="22"/>
        <v>0</v>
      </c>
      <c r="T120" s="41">
        <f t="shared" si="23"/>
        <v>0</v>
      </c>
      <c r="U120" s="41">
        <f t="shared" si="24"/>
        <v>1.8530887291691789E-6</v>
      </c>
      <c r="V120" s="41">
        <f t="shared" si="25"/>
        <v>1.8530887291691789E-6</v>
      </c>
      <c r="X120" s="33">
        <f t="shared" si="26"/>
        <v>100</v>
      </c>
      <c r="Y120" s="42">
        <f t="shared" si="27"/>
        <v>1.8530887291691789E-6</v>
      </c>
    </row>
    <row r="121" spans="1:25" ht="15" x14ac:dyDescent="0.25">
      <c r="A121" s="15" t="s">
        <v>274</v>
      </c>
      <c r="B121" s="15" t="s">
        <v>275</v>
      </c>
      <c r="C121" s="15" t="s">
        <v>2617</v>
      </c>
      <c r="D121" s="16">
        <v>2.0115599999999998</v>
      </c>
      <c r="E121" s="16">
        <v>0</v>
      </c>
      <c r="F121" s="16">
        <v>0</v>
      </c>
      <c r="G121" s="16">
        <v>0</v>
      </c>
      <c r="H121" s="16">
        <f t="shared" si="14"/>
        <v>2.0115599999999998</v>
      </c>
      <c r="I121" s="39">
        <f t="shared" si="15"/>
        <v>0</v>
      </c>
      <c r="J121" s="39">
        <f t="shared" si="16"/>
        <v>0</v>
      </c>
      <c r="K121" s="39">
        <f t="shared" si="17"/>
        <v>0</v>
      </c>
      <c r="L121" s="39">
        <f t="shared" si="18"/>
        <v>100</v>
      </c>
      <c r="M121" s="16">
        <v>1.18460765998E-2</v>
      </c>
      <c r="N121" s="16">
        <v>7.0416238967799999E-2</v>
      </c>
      <c r="O121" s="38">
        <f t="shared" si="19"/>
        <v>8.2262315567599997E-2</v>
      </c>
      <c r="P121" s="16">
        <v>0.34580736659900002</v>
      </c>
      <c r="Q121" s="38">
        <f t="shared" si="20"/>
        <v>0.42806968216660002</v>
      </c>
      <c r="R121" s="41">
        <f t="shared" si="21"/>
        <v>0.58889998805901889</v>
      </c>
      <c r="S121" s="41">
        <f t="shared" si="22"/>
        <v>3.5005786040585423</v>
      </c>
      <c r="T121" s="41">
        <f t="shared" si="23"/>
        <v>4.0894785921175609</v>
      </c>
      <c r="U121" s="41">
        <f t="shared" si="24"/>
        <v>17.191004324951781</v>
      </c>
      <c r="V121" s="41">
        <f t="shared" si="25"/>
        <v>21.280482917069342</v>
      </c>
      <c r="X121" s="33">
        <f t="shared" si="26"/>
        <v>100</v>
      </c>
      <c r="Y121" s="42">
        <f t="shared" si="27"/>
        <v>21.280482917069342</v>
      </c>
    </row>
    <row r="122" spans="1:25" ht="15" x14ac:dyDescent="0.25">
      <c r="A122" s="15" t="s">
        <v>276</v>
      </c>
      <c r="B122" s="15" t="s">
        <v>277</v>
      </c>
      <c r="C122" s="15" t="s">
        <v>2617</v>
      </c>
      <c r="D122" s="16">
        <v>1.5626</v>
      </c>
      <c r="E122" s="16">
        <v>0</v>
      </c>
      <c r="F122" s="16">
        <v>0</v>
      </c>
      <c r="G122" s="16">
        <v>0.91517835890599997</v>
      </c>
      <c r="H122" s="16">
        <f t="shared" si="14"/>
        <v>0.64742164109400002</v>
      </c>
      <c r="I122" s="39">
        <f t="shared" si="15"/>
        <v>0</v>
      </c>
      <c r="J122" s="39">
        <f t="shared" si="16"/>
        <v>0</v>
      </c>
      <c r="K122" s="39">
        <f t="shared" si="17"/>
        <v>58.567666639319086</v>
      </c>
      <c r="L122" s="39">
        <f t="shared" si="18"/>
        <v>41.432333360680914</v>
      </c>
      <c r="M122" s="16">
        <v>0</v>
      </c>
      <c r="N122" s="16">
        <v>0</v>
      </c>
      <c r="O122" s="38">
        <f t="shared" si="19"/>
        <v>0</v>
      </c>
      <c r="P122" s="16">
        <v>2.9339295630300001E-2</v>
      </c>
      <c r="Q122" s="38">
        <f t="shared" si="20"/>
        <v>2.9339295630300001E-2</v>
      </c>
      <c r="R122" s="41">
        <f t="shared" si="21"/>
        <v>0</v>
      </c>
      <c r="S122" s="41">
        <f t="shared" si="22"/>
        <v>0</v>
      </c>
      <c r="T122" s="41">
        <f t="shared" si="23"/>
        <v>0</v>
      </c>
      <c r="U122" s="41">
        <f t="shared" si="24"/>
        <v>1.8775947542749263</v>
      </c>
      <c r="V122" s="41">
        <f t="shared" si="25"/>
        <v>1.8775947542749263</v>
      </c>
      <c r="X122" s="33">
        <f t="shared" si="26"/>
        <v>100</v>
      </c>
      <c r="Y122" s="42">
        <f t="shared" si="27"/>
        <v>1.8775947542749263</v>
      </c>
    </row>
    <row r="123" spans="1:25" ht="15" x14ac:dyDescent="0.25">
      <c r="A123" s="15" t="s">
        <v>278</v>
      </c>
      <c r="B123" s="15" t="s">
        <v>279</v>
      </c>
      <c r="C123" s="15" t="s">
        <v>2617</v>
      </c>
      <c r="D123" s="16">
        <v>2.88869</v>
      </c>
      <c r="E123" s="16">
        <v>0.21595403921199999</v>
      </c>
      <c r="F123" s="16">
        <v>0.37855260665599999</v>
      </c>
      <c r="G123" s="16">
        <v>0.218689866136</v>
      </c>
      <c r="H123" s="16">
        <f t="shared" si="14"/>
        <v>2.0754934879959999</v>
      </c>
      <c r="I123" s="39">
        <f t="shared" si="15"/>
        <v>7.4758468098688331</v>
      </c>
      <c r="J123" s="39">
        <f t="shared" si="16"/>
        <v>13.10464628104781</v>
      </c>
      <c r="K123" s="39">
        <f t="shared" si="17"/>
        <v>7.5705550313810068</v>
      </c>
      <c r="L123" s="39">
        <f t="shared" si="18"/>
        <v>71.848951877702348</v>
      </c>
      <c r="M123" s="16">
        <v>3.4767409438100001E-3</v>
      </c>
      <c r="N123" s="16">
        <v>1.9047707389799998E-2</v>
      </c>
      <c r="O123" s="38">
        <f t="shared" si="19"/>
        <v>2.252444833361E-2</v>
      </c>
      <c r="P123" s="16">
        <v>1.6012547067100001E-2</v>
      </c>
      <c r="Q123" s="38">
        <f t="shared" si="20"/>
        <v>3.8536995400709997E-2</v>
      </c>
      <c r="R123" s="41">
        <f t="shared" si="21"/>
        <v>0.1203570110953408</v>
      </c>
      <c r="S123" s="41">
        <f t="shared" si="22"/>
        <v>0.65938911374359999</v>
      </c>
      <c r="T123" s="41">
        <f t="shared" si="23"/>
        <v>0.77974612483894079</v>
      </c>
      <c r="U123" s="41">
        <f t="shared" si="24"/>
        <v>0.55431863810585424</v>
      </c>
      <c r="V123" s="41">
        <f t="shared" si="25"/>
        <v>1.334064762944795</v>
      </c>
      <c r="X123" s="33">
        <f t="shared" si="26"/>
        <v>100</v>
      </c>
      <c r="Y123" s="42">
        <f t="shared" si="27"/>
        <v>1.334064762944795</v>
      </c>
    </row>
    <row r="124" spans="1:25" ht="15" x14ac:dyDescent="0.25">
      <c r="A124" s="15" t="s">
        <v>280</v>
      </c>
      <c r="B124" s="15" t="s">
        <v>281</v>
      </c>
      <c r="C124" s="15" t="s">
        <v>2617</v>
      </c>
      <c r="D124" s="16">
        <v>0.22369700000000001</v>
      </c>
      <c r="E124" s="16">
        <v>0</v>
      </c>
      <c r="F124" s="16">
        <v>0</v>
      </c>
      <c r="G124" s="16">
        <v>0</v>
      </c>
      <c r="H124" s="16">
        <f t="shared" si="14"/>
        <v>0.22369700000000001</v>
      </c>
      <c r="I124" s="39">
        <f t="shared" si="15"/>
        <v>0</v>
      </c>
      <c r="J124" s="39">
        <f t="shared" si="16"/>
        <v>0</v>
      </c>
      <c r="K124" s="39">
        <f t="shared" si="17"/>
        <v>0</v>
      </c>
      <c r="L124" s="39">
        <f t="shared" si="18"/>
        <v>100</v>
      </c>
      <c r="M124" s="16">
        <v>2.2245325598699999E-2</v>
      </c>
      <c r="N124" s="16">
        <v>7.8126132169599998E-3</v>
      </c>
      <c r="O124" s="38">
        <f t="shared" si="19"/>
        <v>3.0057938815659997E-2</v>
      </c>
      <c r="P124" s="16">
        <v>2.1364980046400001E-2</v>
      </c>
      <c r="Q124" s="38">
        <f t="shared" si="20"/>
        <v>5.1422918862059998E-2</v>
      </c>
      <c r="R124" s="41">
        <f t="shared" si="21"/>
        <v>9.9444005054605107</v>
      </c>
      <c r="S124" s="41">
        <f t="shared" si="22"/>
        <v>3.4924979847561657</v>
      </c>
      <c r="T124" s="41">
        <f t="shared" si="23"/>
        <v>13.436898490216675</v>
      </c>
      <c r="U124" s="41">
        <f t="shared" si="24"/>
        <v>9.5508567599923122</v>
      </c>
      <c r="V124" s="41">
        <f t="shared" si="25"/>
        <v>22.987755250208984</v>
      </c>
      <c r="X124" s="33">
        <f t="shared" si="26"/>
        <v>100</v>
      </c>
      <c r="Y124" s="42">
        <f t="shared" si="27"/>
        <v>22.987755250208991</v>
      </c>
    </row>
    <row r="125" spans="1:25" ht="15" x14ac:dyDescent="0.25">
      <c r="A125" s="15" t="s">
        <v>282</v>
      </c>
      <c r="B125" s="15" t="s">
        <v>283</v>
      </c>
      <c r="C125" s="15" t="s">
        <v>2617</v>
      </c>
      <c r="D125" s="16">
        <v>3.1506099999999999</v>
      </c>
      <c r="E125" s="16">
        <v>0</v>
      </c>
      <c r="F125" s="16">
        <v>0</v>
      </c>
      <c r="G125" s="16">
        <v>0</v>
      </c>
      <c r="H125" s="16">
        <f t="shared" si="14"/>
        <v>3.1506099999999999</v>
      </c>
      <c r="I125" s="39">
        <f t="shared" si="15"/>
        <v>0</v>
      </c>
      <c r="J125" s="39">
        <f t="shared" si="16"/>
        <v>0</v>
      </c>
      <c r="K125" s="39">
        <f t="shared" si="17"/>
        <v>0</v>
      </c>
      <c r="L125" s="39">
        <f t="shared" si="18"/>
        <v>100</v>
      </c>
      <c r="M125" s="16">
        <v>0</v>
      </c>
      <c r="N125" s="16">
        <v>1.0984043337500001E-2</v>
      </c>
      <c r="O125" s="38">
        <f t="shared" si="19"/>
        <v>1.0984043337500001E-2</v>
      </c>
      <c r="P125" s="16">
        <v>2.67787534243E-2</v>
      </c>
      <c r="Q125" s="38">
        <f t="shared" si="20"/>
        <v>3.7762796761799999E-2</v>
      </c>
      <c r="R125" s="41">
        <f t="shared" si="21"/>
        <v>0</v>
      </c>
      <c r="S125" s="41">
        <f t="shared" si="22"/>
        <v>0.3486322755752061</v>
      </c>
      <c r="T125" s="41">
        <f t="shared" si="23"/>
        <v>0.3486322755752061</v>
      </c>
      <c r="U125" s="41">
        <f t="shared" si="24"/>
        <v>0.84995456195149521</v>
      </c>
      <c r="V125" s="41">
        <f t="shared" si="25"/>
        <v>1.1985868375267013</v>
      </c>
      <c r="X125" s="33">
        <f t="shared" si="26"/>
        <v>100</v>
      </c>
      <c r="Y125" s="42">
        <f t="shared" si="27"/>
        <v>1.1985868375267013</v>
      </c>
    </row>
    <row r="126" spans="1:25" ht="15" x14ac:dyDescent="0.25">
      <c r="A126" s="15" t="s">
        <v>284</v>
      </c>
      <c r="B126" s="15" t="s">
        <v>273</v>
      </c>
      <c r="C126" s="15" t="s">
        <v>2617</v>
      </c>
      <c r="D126" s="16">
        <v>2.2724600000000001</v>
      </c>
      <c r="E126" s="16">
        <v>0</v>
      </c>
      <c r="F126" s="16">
        <v>0</v>
      </c>
      <c r="G126" s="16">
        <v>0.28098543626</v>
      </c>
      <c r="H126" s="16">
        <f t="shared" si="14"/>
        <v>1.9914745637400002</v>
      </c>
      <c r="I126" s="39">
        <f t="shared" si="15"/>
        <v>0</v>
      </c>
      <c r="J126" s="39">
        <f t="shared" si="16"/>
        <v>0</v>
      </c>
      <c r="K126" s="39">
        <f t="shared" si="17"/>
        <v>12.364813297483783</v>
      </c>
      <c r="L126" s="39">
        <f t="shared" si="18"/>
        <v>87.635186702516222</v>
      </c>
      <c r="M126" s="16">
        <v>0.108878315639</v>
      </c>
      <c r="N126" s="16">
        <v>1.7600000000000001E-2</v>
      </c>
      <c r="O126" s="38">
        <f t="shared" si="19"/>
        <v>0.126478315639</v>
      </c>
      <c r="P126" s="16">
        <v>0.26524825601300001</v>
      </c>
      <c r="Q126" s="38">
        <f t="shared" si="20"/>
        <v>0.39172657165199998</v>
      </c>
      <c r="R126" s="41">
        <f t="shared" si="21"/>
        <v>4.7912093343337174</v>
      </c>
      <c r="S126" s="41">
        <f t="shared" si="22"/>
        <v>0.77449108015102575</v>
      </c>
      <c r="T126" s="41">
        <f t="shared" si="23"/>
        <v>5.5657004144847431</v>
      </c>
      <c r="U126" s="41">
        <f t="shared" si="24"/>
        <v>11.672295926572964</v>
      </c>
      <c r="V126" s="41">
        <f t="shared" si="25"/>
        <v>17.237996341057706</v>
      </c>
      <c r="X126" s="33">
        <f t="shared" si="26"/>
        <v>100</v>
      </c>
      <c r="Y126" s="42">
        <f t="shared" si="27"/>
        <v>17.237996341057709</v>
      </c>
    </row>
    <row r="127" spans="1:25" ht="15" x14ac:dyDescent="0.25">
      <c r="A127" s="15" t="s">
        <v>285</v>
      </c>
      <c r="B127" s="15" t="s">
        <v>286</v>
      </c>
      <c r="C127" s="15" t="s">
        <v>2617</v>
      </c>
      <c r="D127" s="16">
        <v>1.81551</v>
      </c>
      <c r="E127" s="16">
        <v>0</v>
      </c>
      <c r="F127" s="16">
        <v>0</v>
      </c>
      <c r="G127" s="16">
        <v>0</v>
      </c>
      <c r="H127" s="16">
        <f t="shared" si="14"/>
        <v>1.81551</v>
      </c>
      <c r="I127" s="39">
        <f t="shared" si="15"/>
        <v>0</v>
      </c>
      <c r="J127" s="39">
        <f t="shared" si="16"/>
        <v>0</v>
      </c>
      <c r="K127" s="39">
        <f t="shared" si="17"/>
        <v>0</v>
      </c>
      <c r="L127" s="39">
        <f t="shared" si="18"/>
        <v>100</v>
      </c>
      <c r="M127" s="16">
        <v>3.6799999999999999E-2</v>
      </c>
      <c r="N127" s="16">
        <v>1.44E-2</v>
      </c>
      <c r="O127" s="38">
        <f t="shared" si="19"/>
        <v>5.1199999999999996E-2</v>
      </c>
      <c r="P127" s="16">
        <v>0.119206734297</v>
      </c>
      <c r="Q127" s="38">
        <f t="shared" si="20"/>
        <v>0.17040673429699998</v>
      </c>
      <c r="R127" s="41">
        <f t="shared" si="21"/>
        <v>2.0269786451190024</v>
      </c>
      <c r="S127" s="41">
        <f t="shared" si="22"/>
        <v>0.79316555678569656</v>
      </c>
      <c r="T127" s="41">
        <f t="shared" si="23"/>
        <v>2.8201442019046987</v>
      </c>
      <c r="U127" s="41">
        <f t="shared" si="24"/>
        <v>6.5660191514780974</v>
      </c>
      <c r="V127" s="41">
        <f t="shared" si="25"/>
        <v>9.3861633533827948</v>
      </c>
      <c r="X127" s="33">
        <f t="shared" si="26"/>
        <v>100</v>
      </c>
      <c r="Y127" s="42">
        <f t="shared" si="27"/>
        <v>9.3861633533827966</v>
      </c>
    </row>
    <row r="128" spans="1:25" ht="15" x14ac:dyDescent="0.25">
      <c r="A128" s="15" t="s">
        <v>287</v>
      </c>
      <c r="B128" s="15" t="s">
        <v>288</v>
      </c>
      <c r="C128" s="15" t="s">
        <v>2617</v>
      </c>
      <c r="D128" s="16">
        <v>0.82831399999999999</v>
      </c>
      <c r="E128" s="16">
        <v>0</v>
      </c>
      <c r="F128" s="16">
        <v>0</v>
      </c>
      <c r="G128" s="16">
        <v>0</v>
      </c>
      <c r="H128" s="16">
        <f t="shared" si="14"/>
        <v>0.82831399999999999</v>
      </c>
      <c r="I128" s="39">
        <f t="shared" si="15"/>
        <v>0</v>
      </c>
      <c r="J128" s="39">
        <f t="shared" si="16"/>
        <v>0</v>
      </c>
      <c r="K128" s="39">
        <f t="shared" si="17"/>
        <v>0</v>
      </c>
      <c r="L128" s="39">
        <f t="shared" si="18"/>
        <v>100</v>
      </c>
      <c r="M128" s="16">
        <v>2.7176294499200001E-4</v>
      </c>
      <c r="N128" s="16">
        <v>0</v>
      </c>
      <c r="O128" s="38">
        <f t="shared" si="19"/>
        <v>2.7176294499200001E-4</v>
      </c>
      <c r="P128" s="16">
        <v>5.6975387095999997E-3</v>
      </c>
      <c r="Q128" s="38">
        <f t="shared" si="20"/>
        <v>5.9693016545919993E-3</v>
      </c>
      <c r="R128" s="41">
        <f t="shared" si="21"/>
        <v>3.2809169589310336E-2</v>
      </c>
      <c r="S128" s="41">
        <f t="shared" si="22"/>
        <v>0</v>
      </c>
      <c r="T128" s="41">
        <f t="shared" si="23"/>
        <v>3.2809169589310336E-2</v>
      </c>
      <c r="U128" s="41">
        <f t="shared" si="24"/>
        <v>0.68784768935452012</v>
      </c>
      <c r="V128" s="41">
        <f t="shared" si="25"/>
        <v>0.72065685894383036</v>
      </c>
      <c r="X128" s="33">
        <f t="shared" si="26"/>
        <v>100</v>
      </c>
      <c r="Y128" s="42">
        <f t="shared" si="27"/>
        <v>0.72065685894383047</v>
      </c>
    </row>
    <row r="129" spans="1:25" ht="15" x14ac:dyDescent="0.25">
      <c r="A129" s="15" t="s">
        <v>289</v>
      </c>
      <c r="B129" s="15" t="s">
        <v>290</v>
      </c>
      <c r="C129" s="15" t="s">
        <v>2617</v>
      </c>
      <c r="D129" s="16">
        <v>9.9766100000000009</v>
      </c>
      <c r="E129" s="16">
        <v>0</v>
      </c>
      <c r="F129" s="16">
        <v>0</v>
      </c>
      <c r="G129" s="16">
        <v>0</v>
      </c>
      <c r="H129" s="16">
        <f t="shared" si="14"/>
        <v>9.9766100000000009</v>
      </c>
      <c r="I129" s="39">
        <f t="shared" si="15"/>
        <v>0</v>
      </c>
      <c r="J129" s="39">
        <f t="shared" si="16"/>
        <v>0</v>
      </c>
      <c r="K129" s="39">
        <f t="shared" si="17"/>
        <v>0</v>
      </c>
      <c r="L129" s="39">
        <f t="shared" si="18"/>
        <v>100</v>
      </c>
      <c r="M129" s="16">
        <v>4.0593934279499998E-3</v>
      </c>
      <c r="N129" s="16">
        <v>1.8440000005100001E-4</v>
      </c>
      <c r="O129" s="38">
        <f t="shared" si="19"/>
        <v>4.2437934280010001E-3</v>
      </c>
      <c r="P129" s="16">
        <v>9.4676022336400004E-2</v>
      </c>
      <c r="Q129" s="38">
        <f t="shared" si="20"/>
        <v>9.8919815764401009E-2</v>
      </c>
      <c r="R129" s="41">
        <f t="shared" si="21"/>
        <v>4.0689106098664767E-2</v>
      </c>
      <c r="S129" s="41">
        <f t="shared" si="22"/>
        <v>1.8483232285415585E-3</v>
      </c>
      <c r="T129" s="41">
        <f t="shared" si="23"/>
        <v>4.2537429327206333E-2</v>
      </c>
      <c r="U129" s="41">
        <f t="shared" si="24"/>
        <v>0.94897988732044247</v>
      </c>
      <c r="V129" s="41">
        <f t="shared" si="25"/>
        <v>0.99151731664764886</v>
      </c>
      <c r="X129" s="33">
        <f t="shared" si="26"/>
        <v>100</v>
      </c>
      <c r="Y129" s="42">
        <f t="shared" si="27"/>
        <v>0.99151731664764875</v>
      </c>
    </row>
    <row r="130" spans="1:25" ht="15" x14ac:dyDescent="0.25">
      <c r="A130" s="15" t="s">
        <v>291</v>
      </c>
      <c r="B130" s="15" t="s">
        <v>292</v>
      </c>
      <c r="C130" s="15" t="s">
        <v>2617</v>
      </c>
      <c r="D130" s="16">
        <v>0.98709499999999994</v>
      </c>
      <c r="E130" s="16">
        <v>0</v>
      </c>
      <c r="F130" s="16">
        <v>0</v>
      </c>
      <c r="G130" s="16">
        <v>0</v>
      </c>
      <c r="H130" s="16">
        <f t="shared" si="14"/>
        <v>0.98709499999999994</v>
      </c>
      <c r="I130" s="39">
        <f t="shared" si="15"/>
        <v>0</v>
      </c>
      <c r="J130" s="39">
        <f t="shared" si="16"/>
        <v>0</v>
      </c>
      <c r="K130" s="39">
        <f t="shared" si="17"/>
        <v>0</v>
      </c>
      <c r="L130" s="39">
        <f t="shared" si="18"/>
        <v>100</v>
      </c>
      <c r="M130" s="16">
        <v>3.0668093005200001E-2</v>
      </c>
      <c r="N130" s="16">
        <v>6.2797833925199997E-3</v>
      </c>
      <c r="O130" s="38">
        <f t="shared" si="19"/>
        <v>3.694787639772E-2</v>
      </c>
      <c r="P130" s="16">
        <v>7.0686563582200004E-2</v>
      </c>
      <c r="Q130" s="38">
        <f t="shared" si="20"/>
        <v>0.10763443997992</v>
      </c>
      <c r="R130" s="41">
        <f t="shared" si="21"/>
        <v>3.1069038952887009</v>
      </c>
      <c r="S130" s="41">
        <f t="shared" si="22"/>
        <v>0.63618834990755702</v>
      </c>
      <c r="T130" s="41">
        <f t="shared" si="23"/>
        <v>3.7430922451962578</v>
      </c>
      <c r="U130" s="41">
        <f t="shared" si="24"/>
        <v>7.1610699661329464</v>
      </c>
      <c r="V130" s="41">
        <f t="shared" si="25"/>
        <v>10.904162211329204</v>
      </c>
      <c r="X130" s="33">
        <f t="shared" si="26"/>
        <v>100</v>
      </c>
      <c r="Y130" s="42">
        <f t="shared" si="27"/>
        <v>10.904162211329204</v>
      </c>
    </row>
    <row r="131" spans="1:25" ht="15" x14ac:dyDescent="0.25">
      <c r="A131" s="15" t="s">
        <v>293</v>
      </c>
      <c r="B131" s="15" t="s">
        <v>294</v>
      </c>
      <c r="C131" s="15" t="s">
        <v>2617</v>
      </c>
      <c r="D131" s="16">
        <v>0.32919799999999999</v>
      </c>
      <c r="E131" s="16">
        <v>0</v>
      </c>
      <c r="F131" s="16">
        <v>0</v>
      </c>
      <c r="G131" s="16">
        <v>0</v>
      </c>
      <c r="H131" s="16">
        <f t="shared" ref="H131:H194" si="28">D131-E131-F131-G131</f>
        <v>0.32919799999999999</v>
      </c>
      <c r="I131" s="39">
        <f t="shared" ref="I131:I194" si="29">E131/D131*100</f>
        <v>0</v>
      </c>
      <c r="J131" s="39">
        <f t="shared" ref="J131:J194" si="30">F131/D131*100</f>
        <v>0</v>
      </c>
      <c r="K131" s="39">
        <f t="shared" ref="K131:K194" si="31">G131/D131*100</f>
        <v>0</v>
      </c>
      <c r="L131" s="39">
        <f t="shared" ref="L131:L194" si="32">H131/D131*100</f>
        <v>100</v>
      </c>
      <c r="M131" s="16">
        <v>0</v>
      </c>
      <c r="N131" s="16">
        <v>0</v>
      </c>
      <c r="O131" s="38">
        <f t="shared" ref="O131:O194" si="33">M131+N131</f>
        <v>0</v>
      </c>
      <c r="P131" s="16">
        <v>0</v>
      </c>
      <c r="Q131" s="38">
        <f t="shared" ref="Q131:Q194" si="34">O131+P131</f>
        <v>0</v>
      </c>
      <c r="R131" s="41">
        <f t="shared" ref="R131:R194" si="35">M131/D131*100</f>
        <v>0</v>
      </c>
      <c r="S131" s="41">
        <f t="shared" ref="S131:S194" si="36">N131/D131*100</f>
        <v>0</v>
      </c>
      <c r="T131" s="41">
        <f t="shared" ref="T131:T194" si="37">O131/D131*100</f>
        <v>0</v>
      </c>
      <c r="U131" s="41">
        <f t="shared" ref="U131:U194" si="38">P131/D131*100</f>
        <v>0</v>
      </c>
      <c r="V131" s="41">
        <f t="shared" ref="V131:V194" si="39">Q131/D131*100</f>
        <v>0</v>
      </c>
      <c r="X131" s="33">
        <f t="shared" ref="X131:X194" si="40">SUM(I131:L131)</f>
        <v>100</v>
      </c>
      <c r="Y131" s="42">
        <f t="shared" ref="Y131:Y194" si="41">SUM(R131:S131,U131)</f>
        <v>0</v>
      </c>
    </row>
    <row r="132" spans="1:25" ht="15" x14ac:dyDescent="0.25">
      <c r="A132" s="15" t="s">
        <v>295</v>
      </c>
      <c r="B132" s="15" t="s">
        <v>296</v>
      </c>
      <c r="C132" s="15" t="s">
        <v>2617</v>
      </c>
      <c r="D132" s="16">
        <v>0.18517800000000001</v>
      </c>
      <c r="E132" s="16">
        <v>0</v>
      </c>
      <c r="F132" s="16">
        <v>0</v>
      </c>
      <c r="G132" s="16">
        <v>0</v>
      </c>
      <c r="H132" s="16">
        <f t="shared" si="28"/>
        <v>0.18517800000000001</v>
      </c>
      <c r="I132" s="39">
        <f t="shared" si="29"/>
        <v>0</v>
      </c>
      <c r="J132" s="39">
        <f t="shared" si="30"/>
        <v>0</v>
      </c>
      <c r="K132" s="39">
        <f t="shared" si="31"/>
        <v>0</v>
      </c>
      <c r="L132" s="39">
        <f t="shared" si="32"/>
        <v>100</v>
      </c>
      <c r="M132" s="16">
        <v>0</v>
      </c>
      <c r="N132" s="16">
        <v>0</v>
      </c>
      <c r="O132" s="38">
        <f t="shared" si="33"/>
        <v>0</v>
      </c>
      <c r="P132" s="16">
        <v>3.4413952001100001E-3</v>
      </c>
      <c r="Q132" s="38">
        <f t="shared" si="34"/>
        <v>3.4413952001100001E-3</v>
      </c>
      <c r="R132" s="41">
        <f t="shared" si="35"/>
        <v>0</v>
      </c>
      <c r="S132" s="41">
        <f t="shared" si="36"/>
        <v>0</v>
      </c>
      <c r="T132" s="41">
        <f t="shared" si="37"/>
        <v>0</v>
      </c>
      <c r="U132" s="41">
        <f t="shared" si="38"/>
        <v>1.8584255149693807</v>
      </c>
      <c r="V132" s="41">
        <f t="shared" si="39"/>
        <v>1.8584255149693807</v>
      </c>
      <c r="X132" s="33">
        <f t="shared" si="40"/>
        <v>100</v>
      </c>
      <c r="Y132" s="42">
        <f t="shared" si="41"/>
        <v>1.8584255149693807</v>
      </c>
    </row>
    <row r="133" spans="1:25" ht="15" x14ac:dyDescent="0.25">
      <c r="A133" s="15" t="s">
        <v>297</v>
      </c>
      <c r="B133" s="15" t="s">
        <v>298</v>
      </c>
      <c r="C133" s="15" t="s">
        <v>2617</v>
      </c>
      <c r="D133" s="16">
        <v>2.9171800000000001E-2</v>
      </c>
      <c r="E133" s="16">
        <v>0</v>
      </c>
      <c r="F133" s="16">
        <v>0</v>
      </c>
      <c r="G133" s="16">
        <v>0</v>
      </c>
      <c r="H133" s="16">
        <f t="shared" si="28"/>
        <v>2.9171800000000001E-2</v>
      </c>
      <c r="I133" s="39">
        <f t="shared" si="29"/>
        <v>0</v>
      </c>
      <c r="J133" s="39">
        <f t="shared" si="30"/>
        <v>0</v>
      </c>
      <c r="K133" s="39">
        <f t="shared" si="31"/>
        <v>0</v>
      </c>
      <c r="L133" s="39">
        <f t="shared" si="32"/>
        <v>100</v>
      </c>
      <c r="M133" s="16">
        <v>0</v>
      </c>
      <c r="N133" s="16">
        <v>0</v>
      </c>
      <c r="O133" s="38">
        <f t="shared" si="33"/>
        <v>0</v>
      </c>
      <c r="P133" s="16">
        <v>0</v>
      </c>
      <c r="Q133" s="38">
        <f t="shared" si="34"/>
        <v>0</v>
      </c>
      <c r="R133" s="41">
        <f t="shared" si="35"/>
        <v>0</v>
      </c>
      <c r="S133" s="41">
        <f t="shared" si="36"/>
        <v>0</v>
      </c>
      <c r="T133" s="41">
        <f t="shared" si="37"/>
        <v>0</v>
      </c>
      <c r="U133" s="41">
        <f t="shared" si="38"/>
        <v>0</v>
      </c>
      <c r="V133" s="41">
        <f t="shared" si="39"/>
        <v>0</v>
      </c>
      <c r="X133" s="33">
        <f t="shared" si="40"/>
        <v>100</v>
      </c>
      <c r="Y133" s="42">
        <f t="shared" si="41"/>
        <v>0</v>
      </c>
    </row>
    <row r="134" spans="1:25" ht="15" x14ac:dyDescent="0.25">
      <c r="A134" s="15" t="s">
        <v>299</v>
      </c>
      <c r="B134" s="15" t="s">
        <v>300</v>
      </c>
      <c r="C134" s="15" t="s">
        <v>2617</v>
      </c>
      <c r="D134" s="16">
        <v>0.50930600000000004</v>
      </c>
      <c r="E134" s="16">
        <v>0</v>
      </c>
      <c r="F134" s="16">
        <v>0</v>
      </c>
      <c r="G134" s="16">
        <v>4.7354988175499997E-2</v>
      </c>
      <c r="H134" s="16">
        <f t="shared" si="28"/>
        <v>0.46195101182450005</v>
      </c>
      <c r="I134" s="39">
        <f t="shared" si="29"/>
        <v>0</v>
      </c>
      <c r="J134" s="39">
        <f t="shared" si="30"/>
        <v>0</v>
      </c>
      <c r="K134" s="39">
        <f t="shared" si="31"/>
        <v>9.2979442958653529</v>
      </c>
      <c r="L134" s="39">
        <f t="shared" si="32"/>
        <v>90.702055704134636</v>
      </c>
      <c r="M134" s="16">
        <v>0</v>
      </c>
      <c r="N134" s="16">
        <v>4.3917761741700003E-4</v>
      </c>
      <c r="O134" s="38">
        <f t="shared" si="33"/>
        <v>4.3917761741700003E-4</v>
      </c>
      <c r="P134" s="16">
        <v>1.0771039724599999E-2</v>
      </c>
      <c r="Q134" s="38">
        <f t="shared" si="34"/>
        <v>1.1210217342017E-2</v>
      </c>
      <c r="R134" s="41">
        <f t="shared" si="35"/>
        <v>0</v>
      </c>
      <c r="S134" s="41">
        <f t="shared" si="36"/>
        <v>8.6230599564309077E-2</v>
      </c>
      <c r="T134" s="41">
        <f t="shared" si="37"/>
        <v>8.6230599564309077E-2</v>
      </c>
      <c r="U134" s="41">
        <f t="shared" si="38"/>
        <v>2.1148464232897313</v>
      </c>
      <c r="V134" s="41">
        <f t="shared" si="39"/>
        <v>2.2010770228540406</v>
      </c>
      <c r="X134" s="33">
        <f t="shared" si="40"/>
        <v>99.999999999999986</v>
      </c>
      <c r="Y134" s="42">
        <f t="shared" si="41"/>
        <v>2.2010770228540402</v>
      </c>
    </row>
    <row r="135" spans="1:25" ht="15" x14ac:dyDescent="0.25">
      <c r="A135" s="15" t="s">
        <v>301</v>
      </c>
      <c r="B135" s="15" t="s">
        <v>302</v>
      </c>
      <c r="C135" s="15" t="s">
        <v>2617</v>
      </c>
      <c r="D135" s="16">
        <v>0.51168800000000003</v>
      </c>
      <c r="E135" s="16">
        <v>0</v>
      </c>
      <c r="F135" s="16">
        <v>0</v>
      </c>
      <c r="G135" s="16">
        <v>0</v>
      </c>
      <c r="H135" s="16">
        <f t="shared" si="28"/>
        <v>0.51168800000000003</v>
      </c>
      <c r="I135" s="39">
        <f t="shared" si="29"/>
        <v>0</v>
      </c>
      <c r="J135" s="39">
        <f t="shared" si="30"/>
        <v>0</v>
      </c>
      <c r="K135" s="39">
        <f t="shared" si="31"/>
        <v>0</v>
      </c>
      <c r="L135" s="39">
        <f t="shared" si="32"/>
        <v>100</v>
      </c>
      <c r="M135" s="16">
        <v>0</v>
      </c>
      <c r="N135" s="16">
        <v>0</v>
      </c>
      <c r="O135" s="38">
        <f t="shared" si="33"/>
        <v>0</v>
      </c>
      <c r="P135" s="16">
        <v>5.3899826386099997E-2</v>
      </c>
      <c r="Q135" s="38">
        <f t="shared" si="34"/>
        <v>5.3899826386099997E-2</v>
      </c>
      <c r="R135" s="41">
        <f t="shared" si="35"/>
        <v>0</v>
      </c>
      <c r="S135" s="41">
        <f t="shared" si="36"/>
        <v>0</v>
      </c>
      <c r="T135" s="41">
        <f t="shared" si="37"/>
        <v>0</v>
      </c>
      <c r="U135" s="41">
        <f t="shared" si="38"/>
        <v>10.533728832042181</v>
      </c>
      <c r="V135" s="41">
        <f t="shared" si="39"/>
        <v>10.533728832042181</v>
      </c>
      <c r="X135" s="33">
        <f t="shared" si="40"/>
        <v>100</v>
      </c>
      <c r="Y135" s="42">
        <f t="shared" si="41"/>
        <v>10.533728832042181</v>
      </c>
    </row>
    <row r="136" spans="1:25" ht="15" x14ac:dyDescent="0.25">
      <c r="A136" s="15" t="s">
        <v>303</v>
      </c>
      <c r="B136" s="15" t="s">
        <v>304</v>
      </c>
      <c r="C136" s="15" t="s">
        <v>2617</v>
      </c>
      <c r="D136" s="16">
        <v>0.58145500000000006</v>
      </c>
      <c r="E136" s="16">
        <v>0</v>
      </c>
      <c r="F136" s="16">
        <v>0.55675690026900004</v>
      </c>
      <c r="G136" s="16">
        <v>2.4698442184799999E-2</v>
      </c>
      <c r="H136" s="16">
        <f t="shared" si="28"/>
        <v>-3.4245379998756875E-7</v>
      </c>
      <c r="I136" s="39">
        <f t="shared" si="29"/>
        <v>0</v>
      </c>
      <c r="J136" s="39">
        <f t="shared" si="30"/>
        <v>95.752362653859706</v>
      </c>
      <c r="K136" s="39">
        <f t="shared" si="31"/>
        <v>4.2476962421511546</v>
      </c>
      <c r="L136" s="39">
        <f t="shared" si="32"/>
        <v>-5.8896010867146856E-5</v>
      </c>
      <c r="M136" s="16">
        <v>0.28337046540799998</v>
      </c>
      <c r="N136" s="16">
        <v>0.12901778554099999</v>
      </c>
      <c r="O136" s="38">
        <f t="shared" si="33"/>
        <v>0.412388250949</v>
      </c>
      <c r="P136" s="16">
        <v>5.7455529056499997E-2</v>
      </c>
      <c r="Q136" s="38">
        <f t="shared" si="34"/>
        <v>0.46984378000549998</v>
      </c>
      <c r="R136" s="41">
        <f t="shared" si="35"/>
        <v>48.734719867917541</v>
      </c>
      <c r="S136" s="41">
        <f t="shared" si="36"/>
        <v>22.188782543962983</v>
      </c>
      <c r="T136" s="41">
        <f t="shared" si="37"/>
        <v>70.923502411880534</v>
      </c>
      <c r="U136" s="41">
        <f t="shared" si="38"/>
        <v>9.8813371725240984</v>
      </c>
      <c r="V136" s="41">
        <f t="shared" si="39"/>
        <v>80.804839584404633</v>
      </c>
      <c r="X136" s="33">
        <f t="shared" si="40"/>
        <v>99.999999999999986</v>
      </c>
      <c r="Y136" s="42">
        <f t="shared" si="41"/>
        <v>80.804839584404618</v>
      </c>
    </row>
    <row r="137" spans="1:25" ht="15" x14ac:dyDescent="0.25">
      <c r="A137" s="15" t="s">
        <v>305</v>
      </c>
      <c r="B137" s="15" t="s">
        <v>306</v>
      </c>
      <c r="C137" s="15" t="s">
        <v>2617</v>
      </c>
      <c r="D137" s="16">
        <v>1.0547200000000001</v>
      </c>
      <c r="E137" s="16">
        <v>0</v>
      </c>
      <c r="F137" s="16">
        <v>0</v>
      </c>
      <c r="G137" s="16">
        <v>0.24839347553800001</v>
      </c>
      <c r="H137" s="16">
        <f t="shared" si="28"/>
        <v>0.80632652446200015</v>
      </c>
      <c r="I137" s="39">
        <f t="shared" si="29"/>
        <v>0</v>
      </c>
      <c r="J137" s="39">
        <f t="shared" si="30"/>
        <v>0</v>
      </c>
      <c r="K137" s="39">
        <f t="shared" si="31"/>
        <v>23.550655675250301</v>
      </c>
      <c r="L137" s="39">
        <f t="shared" si="32"/>
        <v>76.449344324749703</v>
      </c>
      <c r="M137" s="16">
        <v>9.1200000000000003E-2</v>
      </c>
      <c r="N137" s="16">
        <v>0.172689606355</v>
      </c>
      <c r="O137" s="38">
        <f t="shared" si="33"/>
        <v>0.26388960635500003</v>
      </c>
      <c r="P137" s="16">
        <v>0.246450242959</v>
      </c>
      <c r="Q137" s="38">
        <f t="shared" si="34"/>
        <v>0.510339849314</v>
      </c>
      <c r="R137" s="41">
        <f t="shared" si="35"/>
        <v>8.6468446601941729</v>
      </c>
      <c r="S137" s="41">
        <f t="shared" si="36"/>
        <v>16.373028515150938</v>
      </c>
      <c r="T137" s="41">
        <f t="shared" si="37"/>
        <v>25.019873175345115</v>
      </c>
      <c r="U137" s="41">
        <f t="shared" si="38"/>
        <v>23.366414115499847</v>
      </c>
      <c r="V137" s="41">
        <f t="shared" si="39"/>
        <v>48.386287290844962</v>
      </c>
      <c r="X137" s="33">
        <f t="shared" si="40"/>
        <v>100</v>
      </c>
      <c r="Y137" s="42">
        <f t="shared" si="41"/>
        <v>48.386287290844962</v>
      </c>
    </row>
    <row r="138" spans="1:25" ht="15" x14ac:dyDescent="0.25">
      <c r="A138" s="15" t="s">
        <v>307</v>
      </c>
      <c r="B138" s="15" t="s">
        <v>308</v>
      </c>
      <c r="C138" s="15" t="s">
        <v>2617</v>
      </c>
      <c r="D138" s="16">
        <v>4.03595E-2</v>
      </c>
      <c r="E138" s="16">
        <v>0</v>
      </c>
      <c r="F138" s="16">
        <v>0</v>
      </c>
      <c r="G138" s="16">
        <v>0</v>
      </c>
      <c r="H138" s="16">
        <f t="shared" si="28"/>
        <v>4.03595E-2</v>
      </c>
      <c r="I138" s="39">
        <f t="shared" si="29"/>
        <v>0</v>
      </c>
      <c r="J138" s="39">
        <f t="shared" si="30"/>
        <v>0</v>
      </c>
      <c r="K138" s="39">
        <f t="shared" si="31"/>
        <v>0</v>
      </c>
      <c r="L138" s="39">
        <f t="shared" si="32"/>
        <v>100</v>
      </c>
      <c r="M138" s="16">
        <v>0</v>
      </c>
      <c r="N138" s="16">
        <v>0</v>
      </c>
      <c r="O138" s="38">
        <f t="shared" si="33"/>
        <v>0</v>
      </c>
      <c r="P138" s="16">
        <v>0</v>
      </c>
      <c r="Q138" s="38">
        <f t="shared" si="34"/>
        <v>0</v>
      </c>
      <c r="R138" s="41">
        <f t="shared" si="35"/>
        <v>0</v>
      </c>
      <c r="S138" s="41">
        <f t="shared" si="36"/>
        <v>0</v>
      </c>
      <c r="T138" s="41">
        <f t="shared" si="37"/>
        <v>0</v>
      </c>
      <c r="U138" s="41">
        <f t="shared" si="38"/>
        <v>0</v>
      </c>
      <c r="V138" s="41">
        <f t="shared" si="39"/>
        <v>0</v>
      </c>
      <c r="X138" s="33">
        <f t="shared" si="40"/>
        <v>100</v>
      </c>
      <c r="Y138" s="42">
        <f t="shared" si="41"/>
        <v>0</v>
      </c>
    </row>
    <row r="139" spans="1:25" ht="15" x14ac:dyDescent="0.25">
      <c r="A139" s="15" t="s">
        <v>309</v>
      </c>
      <c r="B139" s="15" t="s">
        <v>310</v>
      </c>
      <c r="C139" s="15" t="s">
        <v>2617</v>
      </c>
      <c r="D139" s="16">
        <v>1.4239200000000001</v>
      </c>
      <c r="E139" s="16">
        <v>0</v>
      </c>
      <c r="F139" s="16">
        <v>0</v>
      </c>
      <c r="G139" s="16">
        <v>0</v>
      </c>
      <c r="H139" s="16">
        <f t="shared" si="28"/>
        <v>1.4239200000000001</v>
      </c>
      <c r="I139" s="39">
        <f t="shared" si="29"/>
        <v>0</v>
      </c>
      <c r="J139" s="39">
        <f t="shared" si="30"/>
        <v>0</v>
      </c>
      <c r="K139" s="39">
        <f t="shared" si="31"/>
        <v>0</v>
      </c>
      <c r="L139" s="39">
        <f t="shared" si="32"/>
        <v>100</v>
      </c>
      <c r="M139" s="16">
        <v>0</v>
      </c>
      <c r="N139" s="16">
        <v>0</v>
      </c>
      <c r="O139" s="38">
        <f t="shared" si="33"/>
        <v>0</v>
      </c>
      <c r="P139" s="16">
        <v>1.11895934326E-2</v>
      </c>
      <c r="Q139" s="38">
        <f t="shared" si="34"/>
        <v>1.11895934326E-2</v>
      </c>
      <c r="R139" s="41">
        <f t="shared" si="35"/>
        <v>0</v>
      </c>
      <c r="S139" s="41">
        <f t="shared" si="36"/>
        <v>0</v>
      </c>
      <c r="T139" s="41">
        <f t="shared" si="37"/>
        <v>0</v>
      </c>
      <c r="U139" s="41">
        <f t="shared" si="38"/>
        <v>0.78583020342434962</v>
      </c>
      <c r="V139" s="41">
        <f t="shared" si="39"/>
        <v>0.78583020342434962</v>
      </c>
      <c r="X139" s="33">
        <f t="shared" si="40"/>
        <v>100</v>
      </c>
      <c r="Y139" s="42">
        <f t="shared" si="41"/>
        <v>0.78583020342434962</v>
      </c>
    </row>
    <row r="140" spans="1:25" ht="15" x14ac:dyDescent="0.25">
      <c r="A140" s="15" t="s">
        <v>311</v>
      </c>
      <c r="B140" s="15" t="s">
        <v>312</v>
      </c>
      <c r="C140" s="15" t="s">
        <v>2617</v>
      </c>
      <c r="D140" s="16">
        <v>0.38092399999999998</v>
      </c>
      <c r="E140" s="16">
        <v>0</v>
      </c>
      <c r="F140" s="16">
        <v>0</v>
      </c>
      <c r="G140" s="16">
        <v>0</v>
      </c>
      <c r="H140" s="16">
        <f t="shared" si="28"/>
        <v>0.38092399999999998</v>
      </c>
      <c r="I140" s="39">
        <f t="shared" si="29"/>
        <v>0</v>
      </c>
      <c r="J140" s="39">
        <f t="shared" si="30"/>
        <v>0</v>
      </c>
      <c r="K140" s="39">
        <f t="shared" si="31"/>
        <v>0</v>
      </c>
      <c r="L140" s="39">
        <f t="shared" si="32"/>
        <v>100</v>
      </c>
      <c r="M140" s="16">
        <v>0</v>
      </c>
      <c r="N140" s="16">
        <v>0</v>
      </c>
      <c r="O140" s="38">
        <f t="shared" si="33"/>
        <v>0</v>
      </c>
      <c r="P140" s="16">
        <v>0</v>
      </c>
      <c r="Q140" s="38">
        <f t="shared" si="34"/>
        <v>0</v>
      </c>
      <c r="R140" s="41">
        <f t="shared" si="35"/>
        <v>0</v>
      </c>
      <c r="S140" s="41">
        <f t="shared" si="36"/>
        <v>0</v>
      </c>
      <c r="T140" s="41">
        <f t="shared" si="37"/>
        <v>0</v>
      </c>
      <c r="U140" s="41">
        <f t="shared" si="38"/>
        <v>0</v>
      </c>
      <c r="V140" s="41">
        <f t="shared" si="39"/>
        <v>0</v>
      </c>
      <c r="X140" s="33">
        <f t="shared" si="40"/>
        <v>100</v>
      </c>
      <c r="Y140" s="42">
        <f t="shared" si="41"/>
        <v>0</v>
      </c>
    </row>
    <row r="141" spans="1:25" ht="15" x14ac:dyDescent="0.25">
      <c r="A141" s="15" t="s">
        <v>313</v>
      </c>
      <c r="B141" s="15" t="s">
        <v>314</v>
      </c>
      <c r="C141" s="15" t="s">
        <v>2617</v>
      </c>
      <c r="D141" s="16">
        <v>0.32346599999999998</v>
      </c>
      <c r="E141" s="16">
        <v>0</v>
      </c>
      <c r="F141" s="16">
        <v>0</v>
      </c>
      <c r="G141" s="16">
        <v>0</v>
      </c>
      <c r="H141" s="16">
        <f t="shared" si="28"/>
        <v>0.32346599999999998</v>
      </c>
      <c r="I141" s="39">
        <f t="shared" si="29"/>
        <v>0</v>
      </c>
      <c r="J141" s="39">
        <f t="shared" si="30"/>
        <v>0</v>
      </c>
      <c r="K141" s="39">
        <f t="shared" si="31"/>
        <v>0</v>
      </c>
      <c r="L141" s="39">
        <f t="shared" si="32"/>
        <v>100</v>
      </c>
      <c r="M141" s="16">
        <v>0</v>
      </c>
      <c r="N141" s="16">
        <v>3.3958100197699998E-3</v>
      </c>
      <c r="O141" s="38">
        <f t="shared" si="33"/>
        <v>3.3958100197699998E-3</v>
      </c>
      <c r="P141" s="16">
        <v>3.6645509546400001E-2</v>
      </c>
      <c r="Q141" s="38">
        <f t="shared" si="34"/>
        <v>4.0041319566169999E-2</v>
      </c>
      <c r="R141" s="41">
        <f t="shared" si="35"/>
        <v>0</v>
      </c>
      <c r="S141" s="41">
        <f t="shared" si="36"/>
        <v>1.0498197707858012</v>
      </c>
      <c r="T141" s="41">
        <f t="shared" si="37"/>
        <v>1.0498197707858012</v>
      </c>
      <c r="U141" s="41">
        <f t="shared" si="38"/>
        <v>11.3290143466083</v>
      </c>
      <c r="V141" s="41">
        <f t="shared" si="39"/>
        <v>12.378834117394101</v>
      </c>
      <c r="X141" s="33">
        <f t="shared" si="40"/>
        <v>100</v>
      </c>
      <c r="Y141" s="42">
        <f t="shared" si="41"/>
        <v>12.378834117394101</v>
      </c>
    </row>
    <row r="142" spans="1:25" ht="15" x14ac:dyDescent="0.25">
      <c r="A142" s="15" t="s">
        <v>315</v>
      </c>
      <c r="B142" s="15" t="s">
        <v>316</v>
      </c>
      <c r="C142" s="15" t="s">
        <v>2617</v>
      </c>
      <c r="D142" s="16">
        <v>3.0335500000000001E-2</v>
      </c>
      <c r="E142" s="16">
        <v>0</v>
      </c>
      <c r="F142" s="16">
        <v>0</v>
      </c>
      <c r="G142" s="16">
        <v>0</v>
      </c>
      <c r="H142" s="16">
        <f t="shared" si="28"/>
        <v>3.0335500000000001E-2</v>
      </c>
      <c r="I142" s="39">
        <f t="shared" si="29"/>
        <v>0</v>
      </c>
      <c r="J142" s="39">
        <f t="shared" si="30"/>
        <v>0</v>
      </c>
      <c r="K142" s="39">
        <f t="shared" si="31"/>
        <v>0</v>
      </c>
      <c r="L142" s="39">
        <f t="shared" si="32"/>
        <v>100</v>
      </c>
      <c r="M142" s="16">
        <v>0</v>
      </c>
      <c r="N142" s="16">
        <v>0</v>
      </c>
      <c r="O142" s="38">
        <f t="shared" si="33"/>
        <v>0</v>
      </c>
      <c r="P142" s="16">
        <v>0</v>
      </c>
      <c r="Q142" s="38">
        <f t="shared" si="34"/>
        <v>0</v>
      </c>
      <c r="R142" s="41">
        <f t="shared" si="35"/>
        <v>0</v>
      </c>
      <c r="S142" s="41">
        <f t="shared" si="36"/>
        <v>0</v>
      </c>
      <c r="T142" s="41">
        <f t="shared" si="37"/>
        <v>0</v>
      </c>
      <c r="U142" s="41">
        <f t="shared" si="38"/>
        <v>0</v>
      </c>
      <c r="V142" s="41">
        <f t="shared" si="39"/>
        <v>0</v>
      </c>
      <c r="X142" s="33">
        <f t="shared" si="40"/>
        <v>100</v>
      </c>
      <c r="Y142" s="42">
        <f t="shared" si="41"/>
        <v>0</v>
      </c>
    </row>
    <row r="143" spans="1:25" ht="15" x14ac:dyDescent="0.25">
      <c r="A143" s="15" t="s">
        <v>317</v>
      </c>
      <c r="B143" s="15" t="s">
        <v>318</v>
      </c>
      <c r="C143" s="15" t="s">
        <v>2617</v>
      </c>
      <c r="D143" s="16">
        <v>8.8316599999999995E-2</v>
      </c>
      <c r="E143" s="16">
        <v>0</v>
      </c>
      <c r="F143" s="16">
        <v>0</v>
      </c>
      <c r="G143" s="16">
        <v>0</v>
      </c>
      <c r="H143" s="16">
        <f t="shared" si="28"/>
        <v>8.8316599999999995E-2</v>
      </c>
      <c r="I143" s="39">
        <f t="shared" si="29"/>
        <v>0</v>
      </c>
      <c r="J143" s="39">
        <f t="shared" si="30"/>
        <v>0</v>
      </c>
      <c r="K143" s="39">
        <f t="shared" si="31"/>
        <v>0</v>
      </c>
      <c r="L143" s="39">
        <f t="shared" si="32"/>
        <v>100</v>
      </c>
      <c r="M143" s="16">
        <v>0</v>
      </c>
      <c r="N143" s="16">
        <v>0</v>
      </c>
      <c r="O143" s="38">
        <f t="shared" si="33"/>
        <v>0</v>
      </c>
      <c r="P143" s="16">
        <v>0</v>
      </c>
      <c r="Q143" s="38">
        <f t="shared" si="34"/>
        <v>0</v>
      </c>
      <c r="R143" s="41">
        <f t="shared" si="35"/>
        <v>0</v>
      </c>
      <c r="S143" s="41">
        <f t="shared" si="36"/>
        <v>0</v>
      </c>
      <c r="T143" s="41">
        <f t="shared" si="37"/>
        <v>0</v>
      </c>
      <c r="U143" s="41">
        <f t="shared" si="38"/>
        <v>0</v>
      </c>
      <c r="V143" s="41">
        <f t="shared" si="39"/>
        <v>0</v>
      </c>
      <c r="X143" s="33">
        <f t="shared" si="40"/>
        <v>100</v>
      </c>
      <c r="Y143" s="42">
        <f t="shared" si="41"/>
        <v>0</v>
      </c>
    </row>
    <row r="144" spans="1:25" ht="15" x14ac:dyDescent="0.25">
      <c r="A144" s="15" t="s">
        <v>319</v>
      </c>
      <c r="B144" s="15" t="s">
        <v>320</v>
      </c>
      <c r="C144" s="15" t="s">
        <v>2617</v>
      </c>
      <c r="D144" s="16">
        <v>0.29952499999999999</v>
      </c>
      <c r="E144" s="16">
        <v>0</v>
      </c>
      <c r="F144" s="16">
        <v>0</v>
      </c>
      <c r="G144" s="16">
        <v>0</v>
      </c>
      <c r="H144" s="16">
        <f t="shared" si="28"/>
        <v>0.29952499999999999</v>
      </c>
      <c r="I144" s="39">
        <f t="shared" si="29"/>
        <v>0</v>
      </c>
      <c r="J144" s="39">
        <f t="shared" si="30"/>
        <v>0</v>
      </c>
      <c r="K144" s="39">
        <f t="shared" si="31"/>
        <v>0</v>
      </c>
      <c r="L144" s="39">
        <f t="shared" si="32"/>
        <v>100</v>
      </c>
      <c r="M144" s="16">
        <v>0</v>
      </c>
      <c r="N144" s="16">
        <v>0</v>
      </c>
      <c r="O144" s="38">
        <f t="shared" si="33"/>
        <v>0</v>
      </c>
      <c r="P144" s="16">
        <v>2.81809140944E-2</v>
      </c>
      <c r="Q144" s="38">
        <f t="shared" si="34"/>
        <v>2.81809140944E-2</v>
      </c>
      <c r="R144" s="41">
        <f t="shared" si="35"/>
        <v>0</v>
      </c>
      <c r="S144" s="41">
        <f t="shared" si="36"/>
        <v>0</v>
      </c>
      <c r="T144" s="41">
        <f t="shared" si="37"/>
        <v>0</v>
      </c>
      <c r="U144" s="41">
        <f t="shared" si="38"/>
        <v>9.4085348783574005</v>
      </c>
      <c r="V144" s="41">
        <f t="shared" si="39"/>
        <v>9.4085348783574005</v>
      </c>
      <c r="X144" s="33">
        <f t="shared" si="40"/>
        <v>100</v>
      </c>
      <c r="Y144" s="42">
        <f t="shared" si="41"/>
        <v>9.4085348783574005</v>
      </c>
    </row>
    <row r="145" spans="1:25" ht="15" x14ac:dyDescent="0.25">
      <c r="A145" s="15" t="s">
        <v>321</v>
      </c>
      <c r="B145" s="15" t="s">
        <v>322</v>
      </c>
      <c r="C145" s="15" t="s">
        <v>2617</v>
      </c>
      <c r="D145" s="16">
        <v>1.1105499999999999</v>
      </c>
      <c r="E145" s="16">
        <v>0</v>
      </c>
      <c r="F145" s="16">
        <v>0</v>
      </c>
      <c r="G145" s="16">
        <v>0</v>
      </c>
      <c r="H145" s="16">
        <f t="shared" si="28"/>
        <v>1.1105499999999999</v>
      </c>
      <c r="I145" s="39">
        <f t="shared" si="29"/>
        <v>0</v>
      </c>
      <c r="J145" s="39">
        <f t="shared" si="30"/>
        <v>0</v>
      </c>
      <c r="K145" s="39">
        <f t="shared" si="31"/>
        <v>0</v>
      </c>
      <c r="L145" s="39">
        <f t="shared" si="32"/>
        <v>100</v>
      </c>
      <c r="M145" s="16">
        <v>0</v>
      </c>
      <c r="N145" s="16">
        <v>0</v>
      </c>
      <c r="O145" s="38">
        <f t="shared" si="33"/>
        <v>0</v>
      </c>
      <c r="P145" s="16">
        <v>2.9682645767399999E-3</v>
      </c>
      <c r="Q145" s="38">
        <f t="shared" si="34"/>
        <v>2.9682645767399999E-3</v>
      </c>
      <c r="R145" s="41">
        <f t="shared" si="35"/>
        <v>0</v>
      </c>
      <c r="S145" s="41">
        <f t="shared" si="36"/>
        <v>0</v>
      </c>
      <c r="T145" s="41">
        <f t="shared" si="37"/>
        <v>0</v>
      </c>
      <c r="U145" s="41">
        <f t="shared" si="38"/>
        <v>0.26727878769438568</v>
      </c>
      <c r="V145" s="41">
        <f t="shared" si="39"/>
        <v>0.26727878769438568</v>
      </c>
      <c r="X145" s="33">
        <f t="shared" si="40"/>
        <v>100</v>
      </c>
      <c r="Y145" s="42">
        <f t="shared" si="41"/>
        <v>0.26727878769438568</v>
      </c>
    </row>
    <row r="146" spans="1:25" ht="15" x14ac:dyDescent="0.25">
      <c r="A146" s="15" t="s">
        <v>323</v>
      </c>
      <c r="B146" s="15" t="s">
        <v>324</v>
      </c>
      <c r="C146" s="15" t="s">
        <v>2617</v>
      </c>
      <c r="D146" s="16">
        <v>0.94567100000000004</v>
      </c>
      <c r="E146" s="16">
        <v>0</v>
      </c>
      <c r="F146" s="16">
        <v>0.58695311835899999</v>
      </c>
      <c r="G146" s="16">
        <v>0.26742198948000001</v>
      </c>
      <c r="H146" s="16">
        <f t="shared" si="28"/>
        <v>9.1295892161000036E-2</v>
      </c>
      <c r="I146" s="39">
        <f t="shared" si="29"/>
        <v>0</v>
      </c>
      <c r="J146" s="39">
        <f t="shared" si="30"/>
        <v>62.067369979517181</v>
      </c>
      <c r="K146" s="39">
        <f t="shared" si="31"/>
        <v>28.278543962963866</v>
      </c>
      <c r="L146" s="39">
        <f t="shared" si="32"/>
        <v>9.6540860575189491</v>
      </c>
      <c r="M146" s="16">
        <v>2.4799999999999999E-2</v>
      </c>
      <c r="N146" s="16">
        <v>0.23905490299400001</v>
      </c>
      <c r="O146" s="38">
        <f t="shared" si="33"/>
        <v>0.263854902994</v>
      </c>
      <c r="P146" s="16">
        <v>0.398274934282</v>
      </c>
      <c r="Q146" s="38">
        <f t="shared" si="34"/>
        <v>0.66212983727600006</v>
      </c>
      <c r="R146" s="41">
        <f t="shared" si="35"/>
        <v>2.6224765272489057</v>
      </c>
      <c r="S146" s="41">
        <f t="shared" si="36"/>
        <v>25.278865799416501</v>
      </c>
      <c r="T146" s="41">
        <f t="shared" si="37"/>
        <v>27.9013423266654</v>
      </c>
      <c r="U146" s="41">
        <f t="shared" si="38"/>
        <v>42.115591392989735</v>
      </c>
      <c r="V146" s="41">
        <f t="shared" si="39"/>
        <v>70.016933719655157</v>
      </c>
      <c r="X146" s="33">
        <f t="shared" si="40"/>
        <v>100</v>
      </c>
      <c r="Y146" s="42">
        <f t="shared" si="41"/>
        <v>70.016933719655142</v>
      </c>
    </row>
    <row r="147" spans="1:25" ht="15" x14ac:dyDescent="0.25">
      <c r="A147" s="15" t="s">
        <v>325</v>
      </c>
      <c r="B147" s="15" t="s">
        <v>326</v>
      </c>
      <c r="C147" s="15" t="s">
        <v>2617</v>
      </c>
      <c r="D147" s="16">
        <v>0.51565300000000003</v>
      </c>
      <c r="E147" s="16">
        <v>0.105798797091</v>
      </c>
      <c r="F147" s="16">
        <v>4.6520688644199996E-3</v>
      </c>
      <c r="G147" s="16">
        <v>2.3062679470599999E-2</v>
      </c>
      <c r="H147" s="16">
        <f t="shared" si="28"/>
        <v>0.38213945457398008</v>
      </c>
      <c r="I147" s="39">
        <f t="shared" si="29"/>
        <v>20.517440428156142</v>
      </c>
      <c r="J147" s="39">
        <f t="shared" si="30"/>
        <v>0.90217042554198257</v>
      </c>
      <c r="K147" s="39">
        <f t="shared" si="31"/>
        <v>4.4725192078005938</v>
      </c>
      <c r="L147" s="39">
        <f t="shared" si="32"/>
        <v>74.107869938501295</v>
      </c>
      <c r="M147" s="16">
        <v>0</v>
      </c>
      <c r="N147" s="16">
        <v>8.9468731263499995E-2</v>
      </c>
      <c r="O147" s="38">
        <f t="shared" si="33"/>
        <v>8.9468731263499995E-2</v>
      </c>
      <c r="P147" s="16">
        <v>0.13566286509100001</v>
      </c>
      <c r="Q147" s="38">
        <f t="shared" si="34"/>
        <v>0.2251315963545</v>
      </c>
      <c r="R147" s="41">
        <f t="shared" si="35"/>
        <v>0</v>
      </c>
      <c r="S147" s="41">
        <f t="shared" si="36"/>
        <v>17.350569329277633</v>
      </c>
      <c r="T147" s="41">
        <f t="shared" si="37"/>
        <v>17.350569329277633</v>
      </c>
      <c r="U147" s="41">
        <f t="shared" si="38"/>
        <v>26.308945180382931</v>
      </c>
      <c r="V147" s="41">
        <f t="shared" si="39"/>
        <v>43.659514509660561</v>
      </c>
      <c r="X147" s="33">
        <f t="shared" si="40"/>
        <v>100.00000000000001</v>
      </c>
      <c r="Y147" s="42">
        <f t="shared" si="41"/>
        <v>43.659514509660568</v>
      </c>
    </row>
    <row r="148" spans="1:25" ht="15" x14ac:dyDescent="0.25">
      <c r="A148" s="15" t="s">
        <v>327</v>
      </c>
      <c r="B148" s="15" t="s">
        <v>328</v>
      </c>
      <c r="C148" s="15" t="s">
        <v>2617</v>
      </c>
      <c r="D148" s="16">
        <v>1.6618200000000001</v>
      </c>
      <c r="E148" s="16">
        <v>0</v>
      </c>
      <c r="F148" s="16">
        <v>0</v>
      </c>
      <c r="G148" s="16">
        <v>1.23683804645</v>
      </c>
      <c r="H148" s="16">
        <f t="shared" si="28"/>
        <v>0.42498195355000012</v>
      </c>
      <c r="I148" s="39">
        <f t="shared" si="29"/>
        <v>0</v>
      </c>
      <c r="J148" s="39">
        <f t="shared" si="30"/>
        <v>0</v>
      </c>
      <c r="K148" s="39">
        <f t="shared" si="31"/>
        <v>74.426715676186333</v>
      </c>
      <c r="L148" s="39">
        <f t="shared" si="32"/>
        <v>25.573284323813656</v>
      </c>
      <c r="M148" s="16">
        <v>7.6155885959899999E-2</v>
      </c>
      <c r="N148" s="16">
        <v>0.22292024431900001</v>
      </c>
      <c r="O148" s="38">
        <f t="shared" si="33"/>
        <v>0.29907613027890001</v>
      </c>
      <c r="P148" s="16">
        <v>0.640261012129</v>
      </c>
      <c r="Q148" s="38">
        <f t="shared" si="34"/>
        <v>0.93933714240790001</v>
      </c>
      <c r="R148" s="41">
        <f t="shared" si="35"/>
        <v>4.5826795898412582</v>
      </c>
      <c r="S148" s="41">
        <f t="shared" si="36"/>
        <v>13.414223220264528</v>
      </c>
      <c r="T148" s="41">
        <f t="shared" si="37"/>
        <v>17.996902810105787</v>
      </c>
      <c r="U148" s="41">
        <f t="shared" si="38"/>
        <v>38.527699277238206</v>
      </c>
      <c r="V148" s="41">
        <f t="shared" si="39"/>
        <v>56.524602087343986</v>
      </c>
      <c r="X148" s="33">
        <f t="shared" si="40"/>
        <v>99.999999999999986</v>
      </c>
      <c r="Y148" s="42">
        <f t="shared" si="41"/>
        <v>56.524602087343993</v>
      </c>
    </row>
    <row r="149" spans="1:25" ht="15" x14ac:dyDescent="0.25">
      <c r="A149" s="15" t="s">
        <v>329</v>
      </c>
      <c r="B149" s="15" t="s">
        <v>330</v>
      </c>
      <c r="C149" s="15" t="s">
        <v>2617</v>
      </c>
      <c r="D149" s="16">
        <v>0.26688299999999998</v>
      </c>
      <c r="E149" s="16">
        <v>0</v>
      </c>
      <c r="F149" s="16">
        <v>0</v>
      </c>
      <c r="G149" s="16">
        <v>0</v>
      </c>
      <c r="H149" s="16">
        <f t="shared" si="28"/>
        <v>0.26688299999999998</v>
      </c>
      <c r="I149" s="39">
        <f t="shared" si="29"/>
        <v>0</v>
      </c>
      <c r="J149" s="39">
        <f t="shared" si="30"/>
        <v>0</v>
      </c>
      <c r="K149" s="39">
        <f t="shared" si="31"/>
        <v>0</v>
      </c>
      <c r="L149" s="39">
        <f t="shared" si="32"/>
        <v>100</v>
      </c>
      <c r="M149" s="16">
        <v>0</v>
      </c>
      <c r="N149" s="16">
        <v>0</v>
      </c>
      <c r="O149" s="38">
        <f t="shared" si="33"/>
        <v>0</v>
      </c>
      <c r="P149" s="16">
        <v>1.3599999999999999E-2</v>
      </c>
      <c r="Q149" s="38">
        <f t="shared" si="34"/>
        <v>1.3599999999999999E-2</v>
      </c>
      <c r="R149" s="41">
        <f t="shared" si="35"/>
        <v>0</v>
      </c>
      <c r="S149" s="41">
        <f t="shared" si="36"/>
        <v>0</v>
      </c>
      <c r="T149" s="41">
        <f t="shared" si="37"/>
        <v>0</v>
      </c>
      <c r="U149" s="41">
        <f t="shared" si="38"/>
        <v>5.0958659787247598</v>
      </c>
      <c r="V149" s="41">
        <f t="shared" si="39"/>
        <v>5.0958659787247598</v>
      </c>
      <c r="X149" s="33">
        <f t="shared" si="40"/>
        <v>100</v>
      </c>
      <c r="Y149" s="42">
        <f t="shared" si="41"/>
        <v>5.0958659787247598</v>
      </c>
    </row>
    <row r="150" spans="1:25" ht="15" x14ac:dyDescent="0.25">
      <c r="A150" s="15" t="s">
        <v>331</v>
      </c>
      <c r="B150" s="15" t="s">
        <v>332</v>
      </c>
      <c r="C150" s="15" t="s">
        <v>2617</v>
      </c>
      <c r="D150" s="16">
        <v>0.271513</v>
      </c>
      <c r="E150" s="16">
        <v>0</v>
      </c>
      <c r="F150" s="16">
        <v>0</v>
      </c>
      <c r="G150" s="16">
        <v>0</v>
      </c>
      <c r="H150" s="16">
        <f t="shared" si="28"/>
        <v>0.271513</v>
      </c>
      <c r="I150" s="39">
        <f t="shared" si="29"/>
        <v>0</v>
      </c>
      <c r="J150" s="39">
        <f t="shared" si="30"/>
        <v>0</v>
      </c>
      <c r="K150" s="39">
        <f t="shared" si="31"/>
        <v>0</v>
      </c>
      <c r="L150" s="39">
        <f t="shared" si="32"/>
        <v>100</v>
      </c>
      <c r="M150" s="16">
        <v>0</v>
      </c>
      <c r="N150" s="16">
        <v>0</v>
      </c>
      <c r="O150" s="38">
        <f t="shared" si="33"/>
        <v>0</v>
      </c>
      <c r="P150" s="16">
        <v>0</v>
      </c>
      <c r="Q150" s="38">
        <f t="shared" si="34"/>
        <v>0</v>
      </c>
      <c r="R150" s="41">
        <f t="shared" si="35"/>
        <v>0</v>
      </c>
      <c r="S150" s="41">
        <f t="shared" si="36"/>
        <v>0</v>
      </c>
      <c r="T150" s="41">
        <f t="shared" si="37"/>
        <v>0</v>
      </c>
      <c r="U150" s="41">
        <f t="shared" si="38"/>
        <v>0</v>
      </c>
      <c r="V150" s="41">
        <f t="shared" si="39"/>
        <v>0</v>
      </c>
      <c r="X150" s="33">
        <f t="shared" si="40"/>
        <v>100</v>
      </c>
      <c r="Y150" s="42">
        <f t="shared" si="41"/>
        <v>0</v>
      </c>
    </row>
    <row r="151" spans="1:25" ht="15" x14ac:dyDescent="0.25">
      <c r="A151" s="15" t="s">
        <v>333</v>
      </c>
      <c r="B151" s="15" t="s">
        <v>334</v>
      </c>
      <c r="C151" s="15" t="s">
        <v>2617</v>
      </c>
      <c r="D151" s="16">
        <v>0.12817400000000001</v>
      </c>
      <c r="E151" s="16">
        <v>0</v>
      </c>
      <c r="F151" s="16">
        <v>0</v>
      </c>
      <c r="G151" s="16">
        <v>0</v>
      </c>
      <c r="H151" s="16">
        <f t="shared" si="28"/>
        <v>0.12817400000000001</v>
      </c>
      <c r="I151" s="39">
        <f t="shared" si="29"/>
        <v>0</v>
      </c>
      <c r="J151" s="39">
        <f t="shared" si="30"/>
        <v>0</v>
      </c>
      <c r="K151" s="39">
        <f t="shared" si="31"/>
        <v>0</v>
      </c>
      <c r="L151" s="39">
        <f t="shared" si="32"/>
        <v>100</v>
      </c>
      <c r="M151" s="16">
        <v>0</v>
      </c>
      <c r="N151" s="16">
        <v>0</v>
      </c>
      <c r="O151" s="38">
        <f t="shared" si="33"/>
        <v>0</v>
      </c>
      <c r="P151" s="16">
        <v>0</v>
      </c>
      <c r="Q151" s="38">
        <f t="shared" si="34"/>
        <v>0</v>
      </c>
      <c r="R151" s="41">
        <f t="shared" si="35"/>
        <v>0</v>
      </c>
      <c r="S151" s="41">
        <f t="shared" si="36"/>
        <v>0</v>
      </c>
      <c r="T151" s="41">
        <f t="shared" si="37"/>
        <v>0</v>
      </c>
      <c r="U151" s="41">
        <f t="shared" si="38"/>
        <v>0</v>
      </c>
      <c r="V151" s="41">
        <f t="shared" si="39"/>
        <v>0</v>
      </c>
      <c r="X151" s="33">
        <f t="shared" si="40"/>
        <v>100</v>
      </c>
      <c r="Y151" s="42">
        <f t="shared" si="41"/>
        <v>0</v>
      </c>
    </row>
    <row r="152" spans="1:25" ht="15" x14ac:dyDescent="0.25">
      <c r="A152" s="15" t="s">
        <v>335</v>
      </c>
      <c r="B152" s="15" t="s">
        <v>336</v>
      </c>
      <c r="C152" s="15" t="s">
        <v>2617</v>
      </c>
      <c r="D152" s="16">
        <v>1.2018200000000001</v>
      </c>
      <c r="E152" s="16">
        <v>0.47847674427999998</v>
      </c>
      <c r="F152" s="16">
        <v>0.42247676705499998</v>
      </c>
      <c r="G152" s="16">
        <v>0.19114538670600001</v>
      </c>
      <c r="H152" s="16">
        <f t="shared" si="28"/>
        <v>0.10972110195900014</v>
      </c>
      <c r="I152" s="39">
        <f t="shared" si="29"/>
        <v>39.812679459486439</v>
      </c>
      <c r="J152" s="39">
        <f t="shared" si="30"/>
        <v>35.15308174726664</v>
      </c>
      <c r="K152" s="39">
        <f t="shared" si="31"/>
        <v>15.904660157594314</v>
      </c>
      <c r="L152" s="39">
        <f t="shared" si="32"/>
        <v>9.1295786356526047</v>
      </c>
      <c r="M152" s="16">
        <v>0.91339346080100003</v>
      </c>
      <c r="N152" s="16">
        <v>0.16207023589899999</v>
      </c>
      <c r="O152" s="38">
        <f t="shared" si="33"/>
        <v>1.0754636967</v>
      </c>
      <c r="P152" s="16">
        <v>4.1029232830100001E-2</v>
      </c>
      <c r="Q152" s="38">
        <f t="shared" si="34"/>
        <v>1.1164929295301</v>
      </c>
      <c r="R152" s="41">
        <f t="shared" si="35"/>
        <v>76.00085377186268</v>
      </c>
      <c r="S152" s="41">
        <f t="shared" si="36"/>
        <v>13.48540013471235</v>
      </c>
      <c r="T152" s="41">
        <f t="shared" si="37"/>
        <v>89.486253906575016</v>
      </c>
      <c r="U152" s="41">
        <f t="shared" si="38"/>
        <v>3.4139249496680035</v>
      </c>
      <c r="V152" s="41">
        <f t="shared" si="39"/>
        <v>92.900178856243016</v>
      </c>
      <c r="X152" s="33">
        <f t="shared" si="40"/>
        <v>100.00000000000001</v>
      </c>
      <c r="Y152" s="42">
        <f t="shared" si="41"/>
        <v>92.900178856243031</v>
      </c>
    </row>
    <row r="153" spans="1:25" ht="15" x14ac:dyDescent="0.25">
      <c r="A153" s="15" t="s">
        <v>337</v>
      </c>
      <c r="B153" s="15" t="s">
        <v>338</v>
      </c>
      <c r="C153" s="15" t="s">
        <v>2617</v>
      </c>
      <c r="D153" s="16">
        <v>0.23957700000000001</v>
      </c>
      <c r="E153" s="16">
        <v>0</v>
      </c>
      <c r="F153" s="16">
        <v>0</v>
      </c>
      <c r="G153" s="16">
        <v>0</v>
      </c>
      <c r="H153" s="16">
        <f t="shared" si="28"/>
        <v>0.23957700000000001</v>
      </c>
      <c r="I153" s="39">
        <f t="shared" si="29"/>
        <v>0</v>
      </c>
      <c r="J153" s="39">
        <f t="shared" si="30"/>
        <v>0</v>
      </c>
      <c r="K153" s="39">
        <f t="shared" si="31"/>
        <v>0</v>
      </c>
      <c r="L153" s="39">
        <f t="shared" si="32"/>
        <v>100</v>
      </c>
      <c r="M153" s="16">
        <v>0</v>
      </c>
      <c r="N153" s="16">
        <v>2.6833499456499999E-8</v>
      </c>
      <c r="O153" s="38">
        <f t="shared" si="33"/>
        <v>2.6833499456499999E-8</v>
      </c>
      <c r="P153" s="16">
        <v>1.7211295885800001E-4</v>
      </c>
      <c r="Q153" s="38">
        <f t="shared" si="34"/>
        <v>1.721397923574565E-4</v>
      </c>
      <c r="R153" s="41">
        <f t="shared" si="35"/>
        <v>0</v>
      </c>
      <c r="S153" s="41">
        <f t="shared" si="36"/>
        <v>1.1200365417590168E-5</v>
      </c>
      <c r="T153" s="41">
        <f t="shared" si="37"/>
        <v>1.1200365417590168E-5</v>
      </c>
      <c r="U153" s="41">
        <f t="shared" si="38"/>
        <v>7.1840351476978176E-2</v>
      </c>
      <c r="V153" s="41">
        <f t="shared" si="39"/>
        <v>7.1851551842395764E-2</v>
      </c>
      <c r="X153" s="33">
        <f t="shared" si="40"/>
        <v>100</v>
      </c>
      <c r="Y153" s="42">
        <f t="shared" si="41"/>
        <v>7.1851551842395764E-2</v>
      </c>
    </row>
    <row r="154" spans="1:25" ht="15" x14ac:dyDescent="0.25">
      <c r="A154" s="15" t="s">
        <v>339</v>
      </c>
      <c r="B154" s="15" t="s">
        <v>340</v>
      </c>
      <c r="C154" s="15" t="s">
        <v>2617</v>
      </c>
      <c r="D154" s="16">
        <v>1.06125</v>
      </c>
      <c r="E154" s="16">
        <v>0</v>
      </c>
      <c r="F154" s="16">
        <v>0</v>
      </c>
      <c r="G154" s="16">
        <v>0</v>
      </c>
      <c r="H154" s="16">
        <f t="shared" si="28"/>
        <v>1.06125</v>
      </c>
      <c r="I154" s="39">
        <f t="shared" si="29"/>
        <v>0</v>
      </c>
      <c r="J154" s="39">
        <f t="shared" si="30"/>
        <v>0</v>
      </c>
      <c r="K154" s="39">
        <f t="shared" si="31"/>
        <v>0</v>
      </c>
      <c r="L154" s="39">
        <f t="shared" si="32"/>
        <v>100</v>
      </c>
      <c r="M154" s="16">
        <v>0</v>
      </c>
      <c r="N154" s="16">
        <v>0</v>
      </c>
      <c r="O154" s="38">
        <f t="shared" si="33"/>
        <v>0</v>
      </c>
      <c r="P154" s="16">
        <v>4.5341980753900002E-2</v>
      </c>
      <c r="Q154" s="38">
        <f t="shared" si="34"/>
        <v>4.5341980753900002E-2</v>
      </c>
      <c r="R154" s="41">
        <f t="shared" si="35"/>
        <v>0</v>
      </c>
      <c r="S154" s="41">
        <f t="shared" si="36"/>
        <v>0</v>
      </c>
      <c r="T154" s="41">
        <f t="shared" si="37"/>
        <v>0</v>
      </c>
      <c r="U154" s="41">
        <f t="shared" si="38"/>
        <v>4.272507020391048</v>
      </c>
      <c r="V154" s="41">
        <f t="shared" si="39"/>
        <v>4.272507020391048</v>
      </c>
      <c r="X154" s="33">
        <f t="shared" si="40"/>
        <v>100</v>
      </c>
      <c r="Y154" s="42">
        <f t="shared" si="41"/>
        <v>4.272507020391048</v>
      </c>
    </row>
    <row r="155" spans="1:25" ht="15" x14ac:dyDescent="0.25">
      <c r="A155" s="15" t="s">
        <v>341</v>
      </c>
      <c r="B155" s="15" t="s">
        <v>342</v>
      </c>
      <c r="C155" s="15" t="s">
        <v>2617</v>
      </c>
      <c r="D155" s="16">
        <v>0.62340700000000004</v>
      </c>
      <c r="E155" s="16">
        <v>0</v>
      </c>
      <c r="F155" s="16">
        <v>0</v>
      </c>
      <c r="G155" s="16">
        <v>0</v>
      </c>
      <c r="H155" s="16">
        <f t="shared" si="28"/>
        <v>0.62340700000000004</v>
      </c>
      <c r="I155" s="39">
        <f t="shared" si="29"/>
        <v>0</v>
      </c>
      <c r="J155" s="39">
        <f t="shared" si="30"/>
        <v>0</v>
      </c>
      <c r="K155" s="39">
        <f t="shared" si="31"/>
        <v>0</v>
      </c>
      <c r="L155" s="39">
        <f t="shared" si="32"/>
        <v>100</v>
      </c>
      <c r="M155" s="16">
        <v>0</v>
      </c>
      <c r="N155" s="16">
        <v>0</v>
      </c>
      <c r="O155" s="38">
        <f t="shared" si="33"/>
        <v>0</v>
      </c>
      <c r="P155" s="16">
        <v>0</v>
      </c>
      <c r="Q155" s="38">
        <f t="shared" si="34"/>
        <v>0</v>
      </c>
      <c r="R155" s="41">
        <f t="shared" si="35"/>
        <v>0</v>
      </c>
      <c r="S155" s="41">
        <f t="shared" si="36"/>
        <v>0</v>
      </c>
      <c r="T155" s="41">
        <f t="shared" si="37"/>
        <v>0</v>
      </c>
      <c r="U155" s="41">
        <f t="shared" si="38"/>
        <v>0</v>
      </c>
      <c r="V155" s="41">
        <f t="shared" si="39"/>
        <v>0</v>
      </c>
      <c r="X155" s="33">
        <f t="shared" si="40"/>
        <v>100</v>
      </c>
      <c r="Y155" s="42">
        <f t="shared" si="41"/>
        <v>0</v>
      </c>
    </row>
    <row r="156" spans="1:25" ht="15" x14ac:dyDescent="0.25">
      <c r="A156" s="15" t="s">
        <v>343</v>
      </c>
      <c r="B156" s="15" t="s">
        <v>344</v>
      </c>
      <c r="C156" s="15" t="s">
        <v>2617</v>
      </c>
      <c r="D156" s="16">
        <v>0.54903100000000005</v>
      </c>
      <c r="E156" s="16">
        <v>0</v>
      </c>
      <c r="F156" s="16">
        <v>0</v>
      </c>
      <c r="G156" s="16">
        <v>0</v>
      </c>
      <c r="H156" s="16">
        <f t="shared" si="28"/>
        <v>0.54903100000000005</v>
      </c>
      <c r="I156" s="39">
        <f t="shared" si="29"/>
        <v>0</v>
      </c>
      <c r="J156" s="39">
        <f t="shared" si="30"/>
        <v>0</v>
      </c>
      <c r="K156" s="39">
        <f t="shared" si="31"/>
        <v>0</v>
      </c>
      <c r="L156" s="39">
        <f t="shared" si="32"/>
        <v>100</v>
      </c>
      <c r="M156" s="16">
        <v>0</v>
      </c>
      <c r="N156" s="16">
        <v>0</v>
      </c>
      <c r="O156" s="38">
        <f t="shared" si="33"/>
        <v>0</v>
      </c>
      <c r="P156" s="16">
        <v>2.52988925011E-3</v>
      </c>
      <c r="Q156" s="38">
        <f t="shared" si="34"/>
        <v>2.52988925011E-3</v>
      </c>
      <c r="R156" s="41">
        <f t="shared" si="35"/>
        <v>0</v>
      </c>
      <c r="S156" s="41">
        <f t="shared" si="36"/>
        <v>0</v>
      </c>
      <c r="T156" s="41">
        <f t="shared" si="37"/>
        <v>0</v>
      </c>
      <c r="U156" s="41">
        <f t="shared" si="38"/>
        <v>0.46079169484236776</v>
      </c>
      <c r="V156" s="41">
        <f t="shared" si="39"/>
        <v>0.46079169484236776</v>
      </c>
      <c r="X156" s="33">
        <f t="shared" si="40"/>
        <v>100</v>
      </c>
      <c r="Y156" s="42">
        <f t="shared" si="41"/>
        <v>0.46079169484236776</v>
      </c>
    </row>
    <row r="157" spans="1:25" ht="15" x14ac:dyDescent="0.25">
      <c r="A157" s="15" t="s">
        <v>345</v>
      </c>
      <c r="B157" s="15" t="s">
        <v>346</v>
      </c>
      <c r="C157" s="15" t="s">
        <v>2617</v>
      </c>
      <c r="D157" s="16">
        <v>1.19197</v>
      </c>
      <c r="E157" s="16">
        <v>0</v>
      </c>
      <c r="F157" s="16">
        <v>0.91063235485399996</v>
      </c>
      <c r="G157" s="16">
        <v>0.139353962646</v>
      </c>
      <c r="H157" s="16">
        <f t="shared" si="28"/>
        <v>0.14198368250000001</v>
      </c>
      <c r="I157" s="39">
        <f t="shared" si="29"/>
        <v>0</v>
      </c>
      <c r="J157" s="39">
        <f t="shared" si="30"/>
        <v>76.397254532748306</v>
      </c>
      <c r="K157" s="39">
        <f t="shared" si="31"/>
        <v>11.691062916516355</v>
      </c>
      <c r="L157" s="39">
        <f t="shared" si="32"/>
        <v>11.911682550735339</v>
      </c>
      <c r="M157" s="16">
        <v>0.27770974335999998</v>
      </c>
      <c r="N157" s="16">
        <v>0.30720288351300001</v>
      </c>
      <c r="O157" s="38">
        <f t="shared" si="33"/>
        <v>0.58491262687300005</v>
      </c>
      <c r="P157" s="16">
        <v>0.51534962341400004</v>
      </c>
      <c r="Q157" s="38">
        <f t="shared" si="34"/>
        <v>1.1002622502870001</v>
      </c>
      <c r="R157" s="41">
        <f t="shared" si="35"/>
        <v>23.298383630460499</v>
      </c>
      <c r="S157" s="41">
        <f t="shared" si="36"/>
        <v>25.772702627834594</v>
      </c>
      <c r="T157" s="41">
        <f t="shared" si="37"/>
        <v>49.071086258295097</v>
      </c>
      <c r="U157" s="41">
        <f t="shared" si="38"/>
        <v>43.235116942037138</v>
      </c>
      <c r="V157" s="41">
        <f t="shared" si="39"/>
        <v>92.306203200332234</v>
      </c>
      <c r="X157" s="33">
        <f t="shared" si="40"/>
        <v>100</v>
      </c>
      <c r="Y157" s="42">
        <f t="shared" si="41"/>
        <v>92.306203200332234</v>
      </c>
    </row>
    <row r="158" spans="1:25" ht="15" x14ac:dyDescent="0.25">
      <c r="A158" s="15" t="s">
        <v>347</v>
      </c>
      <c r="B158" s="15" t="s">
        <v>348</v>
      </c>
      <c r="C158" s="15" t="s">
        <v>2617</v>
      </c>
      <c r="D158" s="16">
        <v>0.11779199999999999</v>
      </c>
      <c r="E158" s="16">
        <v>0</v>
      </c>
      <c r="F158" s="16">
        <v>0</v>
      </c>
      <c r="G158" s="16">
        <v>0</v>
      </c>
      <c r="H158" s="16">
        <f t="shared" si="28"/>
        <v>0.11779199999999999</v>
      </c>
      <c r="I158" s="39">
        <f t="shared" si="29"/>
        <v>0</v>
      </c>
      <c r="J158" s="39">
        <f t="shared" si="30"/>
        <v>0</v>
      </c>
      <c r="K158" s="39">
        <f t="shared" si="31"/>
        <v>0</v>
      </c>
      <c r="L158" s="39">
        <f t="shared" si="32"/>
        <v>100</v>
      </c>
      <c r="M158" s="16">
        <v>0</v>
      </c>
      <c r="N158" s="16">
        <v>0</v>
      </c>
      <c r="O158" s="38">
        <f t="shared" si="33"/>
        <v>0</v>
      </c>
      <c r="P158" s="16">
        <v>0</v>
      </c>
      <c r="Q158" s="38">
        <f t="shared" si="34"/>
        <v>0</v>
      </c>
      <c r="R158" s="41">
        <f t="shared" si="35"/>
        <v>0</v>
      </c>
      <c r="S158" s="41">
        <f t="shared" si="36"/>
        <v>0</v>
      </c>
      <c r="T158" s="41">
        <f t="shared" si="37"/>
        <v>0</v>
      </c>
      <c r="U158" s="41">
        <f t="shared" si="38"/>
        <v>0</v>
      </c>
      <c r="V158" s="41">
        <f t="shared" si="39"/>
        <v>0</v>
      </c>
      <c r="X158" s="33">
        <f t="shared" si="40"/>
        <v>100</v>
      </c>
      <c r="Y158" s="42">
        <f t="shared" si="41"/>
        <v>0</v>
      </c>
    </row>
    <row r="159" spans="1:25" ht="15" x14ac:dyDescent="0.25">
      <c r="A159" s="15" t="s">
        <v>349</v>
      </c>
      <c r="B159" s="15" t="s">
        <v>350</v>
      </c>
      <c r="C159" s="15" t="s">
        <v>2617</v>
      </c>
      <c r="D159" s="16">
        <v>0.40038899999999999</v>
      </c>
      <c r="E159" s="16">
        <v>0</v>
      </c>
      <c r="F159" s="16">
        <v>0</v>
      </c>
      <c r="G159" s="16">
        <v>0.14576628217199999</v>
      </c>
      <c r="H159" s="16">
        <f t="shared" si="28"/>
        <v>0.254622717828</v>
      </c>
      <c r="I159" s="39">
        <f t="shared" si="29"/>
        <v>0</v>
      </c>
      <c r="J159" s="39">
        <f t="shared" si="30"/>
        <v>0</v>
      </c>
      <c r="K159" s="39">
        <f t="shared" si="31"/>
        <v>36.406165547005536</v>
      </c>
      <c r="L159" s="39">
        <f t="shared" si="32"/>
        <v>63.593834452994471</v>
      </c>
      <c r="M159" s="16">
        <v>9.4967610962899996E-5</v>
      </c>
      <c r="N159" s="16">
        <v>3.3743070809799998E-2</v>
      </c>
      <c r="O159" s="38">
        <f t="shared" si="33"/>
        <v>3.3838038420762898E-2</v>
      </c>
      <c r="P159" s="16">
        <v>0.100167189839</v>
      </c>
      <c r="Q159" s="38">
        <f t="shared" si="34"/>
        <v>0.13400522825976291</v>
      </c>
      <c r="R159" s="41">
        <f t="shared" si="35"/>
        <v>2.3718836172547195E-2</v>
      </c>
      <c r="S159" s="41">
        <f t="shared" si="36"/>
        <v>8.4275718887881528</v>
      </c>
      <c r="T159" s="41">
        <f t="shared" si="37"/>
        <v>8.4512907249606997</v>
      </c>
      <c r="U159" s="41">
        <f t="shared" si="38"/>
        <v>25.017467972147088</v>
      </c>
      <c r="V159" s="41">
        <f t="shared" si="39"/>
        <v>33.468758697107795</v>
      </c>
      <c r="X159" s="33">
        <f t="shared" si="40"/>
        <v>100</v>
      </c>
      <c r="Y159" s="42">
        <f t="shared" si="41"/>
        <v>33.468758697107788</v>
      </c>
    </row>
    <row r="160" spans="1:25" ht="15" x14ac:dyDescent="0.25">
      <c r="A160" s="15" t="s">
        <v>351</v>
      </c>
      <c r="B160" s="15" t="s">
        <v>352</v>
      </c>
      <c r="C160" s="15" t="s">
        <v>2617</v>
      </c>
      <c r="D160" s="16">
        <v>1.4451099999999999</v>
      </c>
      <c r="E160" s="16">
        <v>0</v>
      </c>
      <c r="F160" s="16">
        <v>0.90701196874000001</v>
      </c>
      <c r="G160" s="16">
        <v>0.25375885282900001</v>
      </c>
      <c r="H160" s="16">
        <f t="shared" si="28"/>
        <v>0.28433917843099987</v>
      </c>
      <c r="I160" s="39">
        <f t="shared" si="29"/>
        <v>0</v>
      </c>
      <c r="J160" s="39">
        <f t="shared" si="30"/>
        <v>62.764216477638392</v>
      </c>
      <c r="K160" s="39">
        <f t="shared" si="31"/>
        <v>17.559829551314436</v>
      </c>
      <c r="L160" s="39">
        <f t="shared" si="32"/>
        <v>19.675953971047182</v>
      </c>
      <c r="M160" s="16">
        <v>3.56E-2</v>
      </c>
      <c r="N160" s="16">
        <v>0.42171754239499998</v>
      </c>
      <c r="O160" s="38">
        <f t="shared" si="33"/>
        <v>0.457317542395</v>
      </c>
      <c r="P160" s="16">
        <v>0.67662170112300002</v>
      </c>
      <c r="Q160" s="38">
        <f t="shared" si="34"/>
        <v>1.133939243518</v>
      </c>
      <c r="R160" s="41">
        <f t="shared" si="35"/>
        <v>2.4634802886977463</v>
      </c>
      <c r="S160" s="41">
        <f t="shared" si="36"/>
        <v>29.182383513711756</v>
      </c>
      <c r="T160" s="41">
        <f t="shared" si="37"/>
        <v>31.645863802409508</v>
      </c>
      <c r="U160" s="41">
        <f t="shared" si="38"/>
        <v>46.821466955664285</v>
      </c>
      <c r="V160" s="41">
        <f t="shared" si="39"/>
        <v>78.467330758073786</v>
      </c>
      <c r="X160" s="33">
        <f t="shared" si="40"/>
        <v>100.00000000000001</v>
      </c>
      <c r="Y160" s="42">
        <f t="shared" si="41"/>
        <v>78.467330758073786</v>
      </c>
    </row>
    <row r="161" spans="1:25" ht="15" x14ac:dyDescent="0.25">
      <c r="A161" s="15" t="s">
        <v>353</v>
      </c>
      <c r="B161" s="15" t="s">
        <v>354</v>
      </c>
      <c r="C161" s="15" t="s">
        <v>2617</v>
      </c>
      <c r="D161" s="16">
        <v>3.1604399999999999</v>
      </c>
      <c r="E161" s="16">
        <v>0</v>
      </c>
      <c r="F161" s="16">
        <v>2.6027891568600001</v>
      </c>
      <c r="G161" s="16">
        <v>0.54482489521099997</v>
      </c>
      <c r="H161" s="16">
        <f t="shared" si="28"/>
        <v>1.2825947928999826E-2</v>
      </c>
      <c r="I161" s="39">
        <f t="shared" si="29"/>
        <v>0</v>
      </c>
      <c r="J161" s="39">
        <f t="shared" si="30"/>
        <v>82.355278279606651</v>
      </c>
      <c r="K161" s="39">
        <f t="shared" si="31"/>
        <v>17.238893799945576</v>
      </c>
      <c r="L161" s="39">
        <f t="shared" si="32"/>
        <v>0.40582792044778027</v>
      </c>
      <c r="M161" s="16">
        <v>0.87283174756199999</v>
      </c>
      <c r="N161" s="16">
        <v>1.3191180951299999</v>
      </c>
      <c r="O161" s="38">
        <f t="shared" si="33"/>
        <v>2.1919498426919999</v>
      </c>
      <c r="P161" s="16">
        <v>0.77982850944600002</v>
      </c>
      <c r="Q161" s="38">
        <f t="shared" si="34"/>
        <v>2.9717783521380001</v>
      </c>
      <c r="R161" s="41">
        <f t="shared" si="35"/>
        <v>27.617412371758366</v>
      </c>
      <c r="S161" s="41">
        <f t="shared" si="36"/>
        <v>41.738431836389864</v>
      </c>
      <c r="T161" s="41">
        <f t="shared" si="37"/>
        <v>69.355844208148227</v>
      </c>
      <c r="U161" s="41">
        <f t="shared" si="38"/>
        <v>24.674681672362077</v>
      </c>
      <c r="V161" s="41">
        <f t="shared" si="39"/>
        <v>94.030525880510325</v>
      </c>
      <c r="X161" s="33">
        <f t="shared" si="40"/>
        <v>100</v>
      </c>
      <c r="Y161" s="42">
        <f t="shared" si="41"/>
        <v>94.030525880510311</v>
      </c>
    </row>
    <row r="162" spans="1:25" ht="15" x14ac:dyDescent="0.25">
      <c r="A162" s="15" t="s">
        <v>355</v>
      </c>
      <c r="B162" s="15" t="s">
        <v>308</v>
      </c>
      <c r="C162" s="15" t="s">
        <v>2617</v>
      </c>
      <c r="D162" s="16">
        <v>0.118274</v>
      </c>
      <c r="E162" s="16">
        <v>0</v>
      </c>
      <c r="F162" s="16">
        <v>0</v>
      </c>
      <c r="G162" s="16">
        <v>0</v>
      </c>
      <c r="H162" s="16">
        <f t="shared" si="28"/>
        <v>0.118274</v>
      </c>
      <c r="I162" s="39">
        <f t="shared" si="29"/>
        <v>0</v>
      </c>
      <c r="J162" s="39">
        <f t="shared" si="30"/>
        <v>0</v>
      </c>
      <c r="K162" s="39">
        <f t="shared" si="31"/>
        <v>0</v>
      </c>
      <c r="L162" s="39">
        <f t="shared" si="32"/>
        <v>100</v>
      </c>
      <c r="M162" s="16">
        <v>0</v>
      </c>
      <c r="N162" s="16">
        <v>0</v>
      </c>
      <c r="O162" s="38">
        <f t="shared" si="33"/>
        <v>0</v>
      </c>
      <c r="P162" s="16">
        <v>0</v>
      </c>
      <c r="Q162" s="38">
        <f t="shared" si="34"/>
        <v>0</v>
      </c>
      <c r="R162" s="41">
        <f t="shared" si="35"/>
        <v>0</v>
      </c>
      <c r="S162" s="41">
        <f t="shared" si="36"/>
        <v>0</v>
      </c>
      <c r="T162" s="41">
        <f t="shared" si="37"/>
        <v>0</v>
      </c>
      <c r="U162" s="41">
        <f t="shared" si="38"/>
        <v>0</v>
      </c>
      <c r="V162" s="41">
        <f t="shared" si="39"/>
        <v>0</v>
      </c>
      <c r="X162" s="33">
        <f t="shared" si="40"/>
        <v>100</v>
      </c>
      <c r="Y162" s="42">
        <f t="shared" si="41"/>
        <v>0</v>
      </c>
    </row>
    <row r="163" spans="1:25" ht="15" x14ac:dyDescent="0.25">
      <c r="A163" s="15" t="s">
        <v>356</v>
      </c>
      <c r="B163" s="15" t="s">
        <v>357</v>
      </c>
      <c r="C163" s="15" t="s">
        <v>2617</v>
      </c>
      <c r="D163" s="16">
        <v>0.243843</v>
      </c>
      <c r="E163" s="16">
        <v>0</v>
      </c>
      <c r="F163" s="16">
        <v>0</v>
      </c>
      <c r="G163" s="16">
        <v>0</v>
      </c>
      <c r="H163" s="16">
        <f t="shared" si="28"/>
        <v>0.243843</v>
      </c>
      <c r="I163" s="39">
        <f t="shared" si="29"/>
        <v>0</v>
      </c>
      <c r="J163" s="39">
        <f t="shared" si="30"/>
        <v>0</v>
      </c>
      <c r="K163" s="39">
        <f t="shared" si="31"/>
        <v>0</v>
      </c>
      <c r="L163" s="39">
        <f t="shared" si="32"/>
        <v>100</v>
      </c>
      <c r="M163" s="16">
        <v>0</v>
      </c>
      <c r="N163" s="16">
        <v>0</v>
      </c>
      <c r="O163" s="38">
        <f t="shared" si="33"/>
        <v>0</v>
      </c>
      <c r="P163" s="16">
        <v>0</v>
      </c>
      <c r="Q163" s="38">
        <f t="shared" si="34"/>
        <v>0</v>
      </c>
      <c r="R163" s="41">
        <f t="shared" si="35"/>
        <v>0</v>
      </c>
      <c r="S163" s="41">
        <f t="shared" si="36"/>
        <v>0</v>
      </c>
      <c r="T163" s="41">
        <f t="shared" si="37"/>
        <v>0</v>
      </c>
      <c r="U163" s="41">
        <f t="shared" si="38"/>
        <v>0</v>
      </c>
      <c r="V163" s="41">
        <f t="shared" si="39"/>
        <v>0</v>
      </c>
      <c r="X163" s="33">
        <f t="shared" si="40"/>
        <v>100</v>
      </c>
      <c r="Y163" s="42">
        <f t="shared" si="41"/>
        <v>0</v>
      </c>
    </row>
    <row r="164" spans="1:25" ht="15" x14ac:dyDescent="0.25">
      <c r="A164" s="15" t="s">
        <v>358</v>
      </c>
      <c r="B164" s="15" t="s">
        <v>359</v>
      </c>
      <c r="C164" s="15" t="s">
        <v>2617</v>
      </c>
      <c r="D164" s="16">
        <v>0.14239399999999999</v>
      </c>
      <c r="E164" s="16">
        <v>0</v>
      </c>
      <c r="F164" s="16">
        <v>0</v>
      </c>
      <c r="G164" s="16">
        <v>0</v>
      </c>
      <c r="H164" s="16">
        <f t="shared" si="28"/>
        <v>0.14239399999999999</v>
      </c>
      <c r="I164" s="39">
        <f t="shared" si="29"/>
        <v>0</v>
      </c>
      <c r="J164" s="39">
        <f t="shared" si="30"/>
        <v>0</v>
      </c>
      <c r="K164" s="39">
        <f t="shared" si="31"/>
        <v>0</v>
      </c>
      <c r="L164" s="39">
        <f t="shared" si="32"/>
        <v>100</v>
      </c>
      <c r="M164" s="16">
        <v>0</v>
      </c>
      <c r="N164" s="16">
        <v>0</v>
      </c>
      <c r="O164" s="38">
        <f t="shared" si="33"/>
        <v>0</v>
      </c>
      <c r="P164" s="16">
        <v>0</v>
      </c>
      <c r="Q164" s="38">
        <f t="shared" si="34"/>
        <v>0</v>
      </c>
      <c r="R164" s="41">
        <f t="shared" si="35"/>
        <v>0</v>
      </c>
      <c r="S164" s="41">
        <f t="shared" si="36"/>
        <v>0</v>
      </c>
      <c r="T164" s="41">
        <f t="shared" si="37"/>
        <v>0</v>
      </c>
      <c r="U164" s="41">
        <f t="shared" si="38"/>
        <v>0</v>
      </c>
      <c r="V164" s="41">
        <f t="shared" si="39"/>
        <v>0</v>
      </c>
      <c r="X164" s="33">
        <f t="shared" si="40"/>
        <v>100</v>
      </c>
      <c r="Y164" s="42">
        <f t="shared" si="41"/>
        <v>0</v>
      </c>
    </row>
    <row r="165" spans="1:25" ht="15" x14ac:dyDescent="0.25">
      <c r="A165" s="15" t="s">
        <v>360</v>
      </c>
      <c r="B165" s="15" t="s">
        <v>361</v>
      </c>
      <c r="C165" s="15" t="s">
        <v>2617</v>
      </c>
      <c r="D165" s="16">
        <v>7.2189100000000006E-2</v>
      </c>
      <c r="E165" s="16">
        <v>0</v>
      </c>
      <c r="F165" s="16">
        <v>0</v>
      </c>
      <c r="G165" s="16">
        <v>0</v>
      </c>
      <c r="H165" s="16">
        <f t="shared" si="28"/>
        <v>7.2189100000000006E-2</v>
      </c>
      <c r="I165" s="39">
        <f t="shared" si="29"/>
        <v>0</v>
      </c>
      <c r="J165" s="39">
        <f t="shared" si="30"/>
        <v>0</v>
      </c>
      <c r="K165" s="39">
        <f t="shared" si="31"/>
        <v>0</v>
      </c>
      <c r="L165" s="39">
        <f t="shared" si="32"/>
        <v>100</v>
      </c>
      <c r="M165" s="16">
        <v>0</v>
      </c>
      <c r="N165" s="16">
        <v>0</v>
      </c>
      <c r="O165" s="38">
        <f t="shared" si="33"/>
        <v>0</v>
      </c>
      <c r="P165" s="16">
        <v>4.6796687263900001E-4</v>
      </c>
      <c r="Q165" s="38">
        <f t="shared" si="34"/>
        <v>4.6796687263900001E-4</v>
      </c>
      <c r="R165" s="41">
        <f t="shared" si="35"/>
        <v>0</v>
      </c>
      <c r="S165" s="41">
        <f t="shared" si="36"/>
        <v>0</v>
      </c>
      <c r="T165" s="41">
        <f t="shared" si="37"/>
        <v>0</v>
      </c>
      <c r="U165" s="41">
        <f t="shared" si="38"/>
        <v>0.64825142942494085</v>
      </c>
      <c r="V165" s="41">
        <f t="shared" si="39"/>
        <v>0.64825142942494085</v>
      </c>
      <c r="X165" s="33">
        <f t="shared" si="40"/>
        <v>100</v>
      </c>
      <c r="Y165" s="42">
        <f t="shared" si="41"/>
        <v>0.64825142942494085</v>
      </c>
    </row>
    <row r="166" spans="1:25" ht="15" x14ac:dyDescent="0.25">
      <c r="A166" s="15" t="s">
        <v>362</v>
      </c>
      <c r="B166" s="15" t="s">
        <v>363</v>
      </c>
      <c r="C166" s="15" t="s">
        <v>2617</v>
      </c>
      <c r="D166" s="16">
        <v>7.0915699999999998E-2</v>
      </c>
      <c r="E166" s="16">
        <v>0</v>
      </c>
      <c r="F166" s="16">
        <v>0</v>
      </c>
      <c r="G166" s="16">
        <v>4.2019749965300002E-2</v>
      </c>
      <c r="H166" s="16">
        <f t="shared" si="28"/>
        <v>2.8895950034699996E-2</v>
      </c>
      <c r="I166" s="39">
        <f t="shared" si="29"/>
        <v>0</v>
      </c>
      <c r="J166" s="39">
        <f t="shared" si="30"/>
        <v>0</v>
      </c>
      <c r="K166" s="39">
        <f t="shared" si="31"/>
        <v>59.253099053242096</v>
      </c>
      <c r="L166" s="39">
        <f t="shared" si="32"/>
        <v>40.746900946757911</v>
      </c>
      <c r="M166" s="16">
        <v>0</v>
      </c>
      <c r="N166" s="16">
        <v>3.0049104998099998E-4</v>
      </c>
      <c r="O166" s="38">
        <f t="shared" si="33"/>
        <v>3.0049104998099998E-4</v>
      </c>
      <c r="P166" s="16">
        <v>2.3749227935200001E-4</v>
      </c>
      <c r="Q166" s="38">
        <f t="shared" si="34"/>
        <v>5.3798332933300001E-4</v>
      </c>
      <c r="R166" s="41">
        <f t="shared" si="35"/>
        <v>0</v>
      </c>
      <c r="S166" s="41">
        <f t="shared" si="36"/>
        <v>0.4237299356574073</v>
      </c>
      <c r="T166" s="41">
        <f t="shared" si="37"/>
        <v>0.4237299356574073</v>
      </c>
      <c r="U166" s="41">
        <f t="shared" si="38"/>
        <v>0.33489379552341725</v>
      </c>
      <c r="V166" s="41">
        <f t="shared" si="39"/>
        <v>0.7586237311808246</v>
      </c>
      <c r="X166" s="33">
        <f t="shared" si="40"/>
        <v>100</v>
      </c>
      <c r="Y166" s="42">
        <f t="shared" si="41"/>
        <v>0.7586237311808246</v>
      </c>
    </row>
    <row r="167" spans="1:25" ht="15" x14ac:dyDescent="0.25">
      <c r="A167" s="15" t="s">
        <v>364</v>
      </c>
      <c r="B167" s="15" t="s">
        <v>365</v>
      </c>
      <c r="C167" s="15" t="s">
        <v>2617</v>
      </c>
      <c r="D167" s="16">
        <v>0.116787</v>
      </c>
      <c r="E167" s="16">
        <v>0</v>
      </c>
      <c r="F167" s="16">
        <v>0.116787281307</v>
      </c>
      <c r="G167" s="16">
        <v>0</v>
      </c>
      <c r="H167" s="16">
        <f t="shared" si="28"/>
        <v>-2.8130699999961983E-7</v>
      </c>
      <c r="I167" s="39">
        <f t="shared" si="29"/>
        <v>0</v>
      </c>
      <c r="J167" s="39">
        <f t="shared" si="30"/>
        <v>100.0002408718436</v>
      </c>
      <c r="K167" s="39">
        <f t="shared" si="31"/>
        <v>0</v>
      </c>
      <c r="L167" s="39">
        <f t="shared" si="32"/>
        <v>-2.4087184361240533E-4</v>
      </c>
      <c r="M167" s="16">
        <v>1.0008561780200001E-3</v>
      </c>
      <c r="N167" s="16">
        <v>5.1304827161400002E-2</v>
      </c>
      <c r="O167" s="38">
        <f t="shared" si="33"/>
        <v>5.2305683339420005E-2</v>
      </c>
      <c r="P167" s="16">
        <v>6.44816469276E-2</v>
      </c>
      <c r="Q167" s="38">
        <f t="shared" si="34"/>
        <v>0.11678733026702001</v>
      </c>
      <c r="R167" s="41">
        <f t="shared" si="35"/>
        <v>0.85699279716064292</v>
      </c>
      <c r="S167" s="41">
        <f t="shared" si="36"/>
        <v>43.930255217960905</v>
      </c>
      <c r="T167" s="41">
        <f t="shared" si="37"/>
        <v>44.787248015121548</v>
      </c>
      <c r="U167" s="41">
        <f t="shared" si="38"/>
        <v>55.213034779213444</v>
      </c>
      <c r="V167" s="41">
        <f t="shared" si="39"/>
        <v>100.00028279433499</v>
      </c>
      <c r="X167" s="33">
        <f t="shared" si="40"/>
        <v>99.999999999999986</v>
      </c>
      <c r="Y167" s="42">
        <f t="shared" si="41"/>
        <v>100.00028279433499</v>
      </c>
    </row>
    <row r="168" spans="1:25" ht="15" x14ac:dyDescent="0.25">
      <c r="A168" s="15" t="s">
        <v>366</v>
      </c>
      <c r="B168" s="15" t="s">
        <v>367</v>
      </c>
      <c r="C168" s="15" t="s">
        <v>2617</v>
      </c>
      <c r="D168" s="16">
        <v>3.20282E-2</v>
      </c>
      <c r="E168" s="16">
        <v>0</v>
      </c>
      <c r="F168" s="16">
        <v>0</v>
      </c>
      <c r="G168" s="16">
        <v>0</v>
      </c>
      <c r="H168" s="16">
        <f t="shared" si="28"/>
        <v>3.20282E-2</v>
      </c>
      <c r="I168" s="39">
        <f t="shared" si="29"/>
        <v>0</v>
      </c>
      <c r="J168" s="39">
        <f t="shared" si="30"/>
        <v>0</v>
      </c>
      <c r="K168" s="39">
        <f t="shared" si="31"/>
        <v>0</v>
      </c>
      <c r="L168" s="39">
        <f t="shared" si="32"/>
        <v>100</v>
      </c>
      <c r="M168" s="16">
        <v>0</v>
      </c>
      <c r="N168" s="16">
        <v>0</v>
      </c>
      <c r="O168" s="38">
        <f t="shared" si="33"/>
        <v>0</v>
      </c>
      <c r="P168" s="16">
        <v>0</v>
      </c>
      <c r="Q168" s="38">
        <f t="shared" si="34"/>
        <v>0</v>
      </c>
      <c r="R168" s="41">
        <f t="shared" si="35"/>
        <v>0</v>
      </c>
      <c r="S168" s="41">
        <f t="shared" si="36"/>
        <v>0</v>
      </c>
      <c r="T168" s="41">
        <f t="shared" si="37"/>
        <v>0</v>
      </c>
      <c r="U168" s="41">
        <f t="shared" si="38"/>
        <v>0</v>
      </c>
      <c r="V168" s="41">
        <f t="shared" si="39"/>
        <v>0</v>
      </c>
      <c r="X168" s="33">
        <f t="shared" si="40"/>
        <v>100</v>
      </c>
      <c r="Y168" s="42">
        <f t="shared" si="41"/>
        <v>0</v>
      </c>
    </row>
    <row r="169" spans="1:25" ht="15" x14ac:dyDescent="0.25">
      <c r="A169" s="15" t="s">
        <v>368</v>
      </c>
      <c r="B169" s="15" t="s">
        <v>369</v>
      </c>
      <c r="C169" s="15" t="s">
        <v>2617</v>
      </c>
      <c r="D169" s="16">
        <v>4.2370499999999998E-2</v>
      </c>
      <c r="E169" s="16">
        <v>0</v>
      </c>
      <c r="F169" s="16">
        <v>0</v>
      </c>
      <c r="G169" s="16">
        <v>0</v>
      </c>
      <c r="H169" s="16">
        <f t="shared" si="28"/>
        <v>4.2370499999999998E-2</v>
      </c>
      <c r="I169" s="39">
        <f t="shared" si="29"/>
        <v>0</v>
      </c>
      <c r="J169" s="39">
        <f t="shared" si="30"/>
        <v>0</v>
      </c>
      <c r="K169" s="39">
        <f t="shared" si="31"/>
        <v>0</v>
      </c>
      <c r="L169" s="39">
        <f t="shared" si="32"/>
        <v>100</v>
      </c>
      <c r="M169" s="16">
        <v>0</v>
      </c>
      <c r="N169" s="16">
        <v>0</v>
      </c>
      <c r="O169" s="38">
        <f t="shared" si="33"/>
        <v>0</v>
      </c>
      <c r="P169" s="16">
        <v>0</v>
      </c>
      <c r="Q169" s="38">
        <f t="shared" si="34"/>
        <v>0</v>
      </c>
      <c r="R169" s="41">
        <f t="shared" si="35"/>
        <v>0</v>
      </c>
      <c r="S169" s="41">
        <f t="shared" si="36"/>
        <v>0</v>
      </c>
      <c r="T169" s="41">
        <f t="shared" si="37"/>
        <v>0</v>
      </c>
      <c r="U169" s="41">
        <f t="shared" si="38"/>
        <v>0</v>
      </c>
      <c r="V169" s="41">
        <f t="shared" si="39"/>
        <v>0</v>
      </c>
      <c r="X169" s="33">
        <f t="shared" si="40"/>
        <v>100</v>
      </c>
      <c r="Y169" s="42">
        <f t="shared" si="41"/>
        <v>0</v>
      </c>
    </row>
    <row r="170" spans="1:25" ht="15" x14ac:dyDescent="0.25">
      <c r="A170" s="15" t="s">
        <v>370</v>
      </c>
      <c r="B170" s="15" t="s">
        <v>371</v>
      </c>
      <c r="C170" s="15" t="s">
        <v>2617</v>
      </c>
      <c r="D170" s="16">
        <v>9.6956000000000001E-2</v>
      </c>
      <c r="E170" s="16">
        <v>0</v>
      </c>
      <c r="F170" s="16">
        <v>0</v>
      </c>
      <c r="G170" s="16">
        <v>0</v>
      </c>
      <c r="H170" s="16">
        <f t="shared" si="28"/>
        <v>9.6956000000000001E-2</v>
      </c>
      <c r="I170" s="39">
        <f t="shared" si="29"/>
        <v>0</v>
      </c>
      <c r="J170" s="39">
        <f t="shared" si="30"/>
        <v>0</v>
      </c>
      <c r="K170" s="39">
        <f t="shared" si="31"/>
        <v>0</v>
      </c>
      <c r="L170" s="39">
        <f t="shared" si="32"/>
        <v>100</v>
      </c>
      <c r="M170" s="16">
        <v>0</v>
      </c>
      <c r="N170" s="16">
        <v>0</v>
      </c>
      <c r="O170" s="38">
        <f t="shared" si="33"/>
        <v>0</v>
      </c>
      <c r="P170" s="16">
        <v>0</v>
      </c>
      <c r="Q170" s="38">
        <f t="shared" si="34"/>
        <v>0</v>
      </c>
      <c r="R170" s="41">
        <f t="shared" si="35"/>
        <v>0</v>
      </c>
      <c r="S170" s="41">
        <f t="shared" si="36"/>
        <v>0</v>
      </c>
      <c r="T170" s="41">
        <f t="shared" si="37"/>
        <v>0</v>
      </c>
      <c r="U170" s="41">
        <f t="shared" si="38"/>
        <v>0</v>
      </c>
      <c r="V170" s="41">
        <f t="shared" si="39"/>
        <v>0</v>
      </c>
      <c r="X170" s="33">
        <f t="shared" si="40"/>
        <v>100</v>
      </c>
      <c r="Y170" s="42">
        <f t="shared" si="41"/>
        <v>0</v>
      </c>
    </row>
    <row r="171" spans="1:25" ht="15" x14ac:dyDescent="0.25">
      <c r="A171" s="15" t="s">
        <v>372</v>
      </c>
      <c r="B171" s="15" t="s">
        <v>373</v>
      </c>
      <c r="C171" s="15" t="s">
        <v>2617</v>
      </c>
      <c r="D171" s="16">
        <v>0.80191699999999999</v>
      </c>
      <c r="E171" s="16">
        <v>0</v>
      </c>
      <c r="F171" s="16">
        <v>0</v>
      </c>
      <c r="G171" s="16">
        <v>0</v>
      </c>
      <c r="H171" s="16">
        <f t="shared" si="28"/>
        <v>0.80191699999999999</v>
      </c>
      <c r="I171" s="39">
        <f t="shared" si="29"/>
        <v>0</v>
      </c>
      <c r="J171" s="39">
        <f t="shared" si="30"/>
        <v>0</v>
      </c>
      <c r="K171" s="39">
        <f t="shared" si="31"/>
        <v>0</v>
      </c>
      <c r="L171" s="39">
        <f t="shared" si="32"/>
        <v>100</v>
      </c>
      <c r="M171" s="16">
        <v>0</v>
      </c>
      <c r="N171" s="16">
        <v>0</v>
      </c>
      <c r="O171" s="38">
        <f t="shared" si="33"/>
        <v>0</v>
      </c>
      <c r="P171" s="16">
        <v>6.1200431985100005E-5</v>
      </c>
      <c r="Q171" s="38">
        <f t="shared" si="34"/>
        <v>6.1200431985100005E-5</v>
      </c>
      <c r="R171" s="41">
        <f t="shared" si="35"/>
        <v>0</v>
      </c>
      <c r="S171" s="41">
        <f t="shared" si="36"/>
        <v>0</v>
      </c>
      <c r="T171" s="41">
        <f t="shared" si="37"/>
        <v>0</v>
      </c>
      <c r="U171" s="41">
        <f t="shared" si="38"/>
        <v>7.6317663779543275E-3</v>
      </c>
      <c r="V171" s="41">
        <f t="shared" si="39"/>
        <v>7.6317663779543275E-3</v>
      </c>
      <c r="X171" s="33">
        <f t="shared" si="40"/>
        <v>100</v>
      </c>
      <c r="Y171" s="42">
        <f t="shared" si="41"/>
        <v>7.6317663779543275E-3</v>
      </c>
    </row>
    <row r="172" spans="1:25" ht="15" x14ac:dyDescent="0.25">
      <c r="A172" s="15" t="s">
        <v>374</v>
      </c>
      <c r="B172" s="15" t="s">
        <v>375</v>
      </c>
      <c r="C172" s="15" t="s">
        <v>2617</v>
      </c>
      <c r="D172" s="16">
        <v>0.83945800000000004</v>
      </c>
      <c r="E172" s="16">
        <v>0</v>
      </c>
      <c r="F172" s="16">
        <v>1.42650400105E-2</v>
      </c>
      <c r="G172" s="16">
        <v>4.3371686352300001E-2</v>
      </c>
      <c r="H172" s="16">
        <f t="shared" si="28"/>
        <v>0.7818212736372</v>
      </c>
      <c r="I172" s="39">
        <f t="shared" si="29"/>
        <v>0</v>
      </c>
      <c r="J172" s="39">
        <f t="shared" si="30"/>
        <v>1.6993155119732015</v>
      </c>
      <c r="K172" s="39">
        <f t="shared" si="31"/>
        <v>5.1666297006282624</v>
      </c>
      <c r="L172" s="39">
        <f t="shared" si="32"/>
        <v>93.13405478739854</v>
      </c>
      <c r="M172" s="16">
        <v>4.4841963040000002E-2</v>
      </c>
      <c r="N172" s="16">
        <v>2.8757407062200001E-2</v>
      </c>
      <c r="O172" s="38">
        <f t="shared" si="33"/>
        <v>7.3599370102199996E-2</v>
      </c>
      <c r="P172" s="16">
        <v>4.5306615387000003E-2</v>
      </c>
      <c r="Q172" s="38">
        <f t="shared" si="34"/>
        <v>0.11890598548920001</v>
      </c>
      <c r="R172" s="41">
        <f t="shared" si="35"/>
        <v>5.3417756504792377</v>
      </c>
      <c r="S172" s="41">
        <f t="shared" si="36"/>
        <v>3.4257112401335146</v>
      </c>
      <c r="T172" s="41">
        <f t="shared" si="37"/>
        <v>8.7674868906127514</v>
      </c>
      <c r="U172" s="41">
        <f t="shared" si="38"/>
        <v>5.3971271209518523</v>
      </c>
      <c r="V172" s="41">
        <f t="shared" si="39"/>
        <v>14.164614011564606</v>
      </c>
      <c r="X172" s="33">
        <f t="shared" si="40"/>
        <v>100</v>
      </c>
      <c r="Y172" s="42">
        <f t="shared" si="41"/>
        <v>14.164614011564604</v>
      </c>
    </row>
    <row r="173" spans="1:25" ht="15" x14ac:dyDescent="0.25">
      <c r="A173" s="15" t="s">
        <v>376</v>
      </c>
      <c r="B173" s="15" t="s">
        <v>377</v>
      </c>
      <c r="C173" s="15" t="s">
        <v>2617</v>
      </c>
      <c r="D173" s="16">
        <v>0.34550700000000001</v>
      </c>
      <c r="E173" s="16">
        <v>0</v>
      </c>
      <c r="F173" s="16">
        <v>0</v>
      </c>
      <c r="G173" s="16">
        <v>0.21591223349499999</v>
      </c>
      <c r="H173" s="16">
        <f t="shared" si="28"/>
        <v>0.12959476650500001</v>
      </c>
      <c r="I173" s="39">
        <f t="shared" si="29"/>
        <v>0</v>
      </c>
      <c r="J173" s="39">
        <f t="shared" si="30"/>
        <v>0</v>
      </c>
      <c r="K173" s="39">
        <f t="shared" si="31"/>
        <v>62.491420867015712</v>
      </c>
      <c r="L173" s="39">
        <f t="shared" si="32"/>
        <v>37.508579132984281</v>
      </c>
      <c r="M173" s="16">
        <v>0</v>
      </c>
      <c r="N173" s="16">
        <v>2.39497553407E-4</v>
      </c>
      <c r="O173" s="38">
        <f t="shared" si="33"/>
        <v>2.39497553407E-4</v>
      </c>
      <c r="P173" s="16">
        <v>7.4710247628999998E-2</v>
      </c>
      <c r="Q173" s="38">
        <f t="shared" si="34"/>
        <v>7.4949745182407004E-2</v>
      </c>
      <c r="R173" s="41">
        <f t="shared" si="35"/>
        <v>0</v>
      </c>
      <c r="S173" s="41">
        <f t="shared" si="36"/>
        <v>6.9317713796536673E-2</v>
      </c>
      <c r="T173" s="41">
        <f t="shared" si="37"/>
        <v>6.9317713796536673E-2</v>
      </c>
      <c r="U173" s="41">
        <f t="shared" si="38"/>
        <v>21.623367291834896</v>
      </c>
      <c r="V173" s="41">
        <f t="shared" si="39"/>
        <v>21.692685005631436</v>
      </c>
      <c r="X173" s="33">
        <f t="shared" si="40"/>
        <v>100</v>
      </c>
      <c r="Y173" s="42">
        <f t="shared" si="41"/>
        <v>21.692685005631432</v>
      </c>
    </row>
    <row r="174" spans="1:25" ht="15" x14ac:dyDescent="0.25">
      <c r="A174" s="15" t="s">
        <v>378</v>
      </c>
      <c r="B174" s="15" t="s">
        <v>379</v>
      </c>
      <c r="C174" s="15" t="s">
        <v>2617</v>
      </c>
      <c r="D174" s="16">
        <v>0.21827099999999999</v>
      </c>
      <c r="E174" s="16">
        <v>0</v>
      </c>
      <c r="F174" s="16">
        <v>0</v>
      </c>
      <c r="G174" s="16">
        <v>0</v>
      </c>
      <c r="H174" s="16">
        <f t="shared" si="28"/>
        <v>0.21827099999999999</v>
      </c>
      <c r="I174" s="39">
        <f t="shared" si="29"/>
        <v>0</v>
      </c>
      <c r="J174" s="39">
        <f t="shared" si="30"/>
        <v>0</v>
      </c>
      <c r="K174" s="39">
        <f t="shared" si="31"/>
        <v>0</v>
      </c>
      <c r="L174" s="39">
        <f t="shared" si="32"/>
        <v>100</v>
      </c>
      <c r="M174" s="16">
        <v>0</v>
      </c>
      <c r="N174" s="16">
        <v>0</v>
      </c>
      <c r="O174" s="38">
        <f t="shared" si="33"/>
        <v>0</v>
      </c>
      <c r="P174" s="16">
        <v>1.1754008297999999E-2</v>
      </c>
      <c r="Q174" s="38">
        <f t="shared" si="34"/>
        <v>1.1754008297999999E-2</v>
      </c>
      <c r="R174" s="41">
        <f t="shared" si="35"/>
        <v>0</v>
      </c>
      <c r="S174" s="41">
        <f t="shared" si="36"/>
        <v>0</v>
      </c>
      <c r="T174" s="41">
        <f t="shared" si="37"/>
        <v>0</v>
      </c>
      <c r="U174" s="41">
        <f t="shared" si="38"/>
        <v>5.3850526629740099</v>
      </c>
      <c r="V174" s="41">
        <f t="shared" si="39"/>
        <v>5.3850526629740099</v>
      </c>
      <c r="X174" s="33">
        <f t="shared" si="40"/>
        <v>100</v>
      </c>
      <c r="Y174" s="42">
        <f t="shared" si="41"/>
        <v>5.3850526629740099</v>
      </c>
    </row>
    <row r="175" spans="1:25" ht="15" x14ac:dyDescent="0.25">
      <c r="A175" s="15" t="s">
        <v>380</v>
      </c>
      <c r="B175" s="15" t="s">
        <v>381</v>
      </c>
      <c r="C175" s="15" t="s">
        <v>2617</v>
      </c>
      <c r="D175" s="16">
        <v>0.61725200000000002</v>
      </c>
      <c r="E175" s="16">
        <v>0</v>
      </c>
      <c r="F175" s="16">
        <v>0</v>
      </c>
      <c r="G175" s="16">
        <v>0</v>
      </c>
      <c r="H175" s="16">
        <f t="shared" si="28"/>
        <v>0.61725200000000002</v>
      </c>
      <c r="I175" s="39">
        <f t="shared" si="29"/>
        <v>0</v>
      </c>
      <c r="J175" s="39">
        <f t="shared" si="30"/>
        <v>0</v>
      </c>
      <c r="K175" s="39">
        <f t="shared" si="31"/>
        <v>0</v>
      </c>
      <c r="L175" s="39">
        <f t="shared" si="32"/>
        <v>100</v>
      </c>
      <c r="M175" s="16">
        <v>1.5473864737500001E-2</v>
      </c>
      <c r="N175" s="16">
        <v>3.37588908186E-2</v>
      </c>
      <c r="O175" s="38">
        <f t="shared" si="33"/>
        <v>4.9232755556100002E-2</v>
      </c>
      <c r="P175" s="16">
        <v>0.16010713477300001</v>
      </c>
      <c r="Q175" s="38">
        <f t="shared" si="34"/>
        <v>0.2093398903291</v>
      </c>
      <c r="R175" s="41">
        <f t="shared" si="35"/>
        <v>2.5068958444039064</v>
      </c>
      <c r="S175" s="41">
        <f t="shared" si="36"/>
        <v>5.4692233996163635</v>
      </c>
      <c r="T175" s="41">
        <f t="shared" si="37"/>
        <v>7.9761192440202704</v>
      </c>
      <c r="U175" s="41">
        <f t="shared" si="38"/>
        <v>25.938698420256234</v>
      </c>
      <c r="V175" s="41">
        <f t="shared" si="39"/>
        <v>33.914817664276505</v>
      </c>
      <c r="X175" s="33">
        <f t="shared" si="40"/>
        <v>100</v>
      </c>
      <c r="Y175" s="42">
        <f t="shared" si="41"/>
        <v>33.914817664276505</v>
      </c>
    </row>
    <row r="176" spans="1:25" ht="15" x14ac:dyDescent="0.25">
      <c r="A176" s="15" t="s">
        <v>382</v>
      </c>
      <c r="B176" s="15" t="s">
        <v>383</v>
      </c>
      <c r="C176" s="15" t="s">
        <v>2617</v>
      </c>
      <c r="D176" s="16">
        <v>1.2479199999999999</v>
      </c>
      <c r="E176" s="16">
        <v>0</v>
      </c>
      <c r="F176" s="16">
        <v>0</v>
      </c>
      <c r="G176" s="16">
        <v>1.96687685184E-2</v>
      </c>
      <c r="H176" s="16">
        <f t="shared" si="28"/>
        <v>1.2282512314815999</v>
      </c>
      <c r="I176" s="39">
        <f t="shared" si="29"/>
        <v>0</v>
      </c>
      <c r="J176" s="39">
        <f t="shared" si="30"/>
        <v>0</v>
      </c>
      <c r="K176" s="39">
        <f t="shared" si="31"/>
        <v>1.5761241520610296</v>
      </c>
      <c r="L176" s="39">
        <f t="shared" si="32"/>
        <v>98.423875847938973</v>
      </c>
      <c r="M176" s="16">
        <v>4.9600000211099996E-7</v>
      </c>
      <c r="N176" s="16">
        <v>3.5855409556099997E-2</v>
      </c>
      <c r="O176" s="38">
        <f t="shared" si="33"/>
        <v>3.5855905556102109E-2</v>
      </c>
      <c r="P176" s="16">
        <v>8.2432933897299998E-2</v>
      </c>
      <c r="Q176" s="38">
        <f t="shared" si="34"/>
        <v>0.1182888394534021</v>
      </c>
      <c r="R176" s="41">
        <f t="shared" si="35"/>
        <v>3.9746137742082824E-5</v>
      </c>
      <c r="S176" s="41">
        <f t="shared" si="36"/>
        <v>2.8732137922382845</v>
      </c>
      <c r="T176" s="41">
        <f t="shared" si="37"/>
        <v>2.8732535383760265</v>
      </c>
      <c r="U176" s="41">
        <f t="shared" si="38"/>
        <v>6.6056264742371305</v>
      </c>
      <c r="V176" s="41">
        <f t="shared" si="39"/>
        <v>9.4788800126131569</v>
      </c>
      <c r="X176" s="33">
        <f t="shared" si="40"/>
        <v>100</v>
      </c>
      <c r="Y176" s="42">
        <f t="shared" si="41"/>
        <v>9.4788800126131569</v>
      </c>
    </row>
    <row r="177" spans="1:25" ht="15" x14ac:dyDescent="0.25">
      <c r="A177" s="15" t="s">
        <v>384</v>
      </c>
      <c r="B177" s="44" t="s">
        <v>2620</v>
      </c>
      <c r="C177" s="15" t="s">
        <v>2617</v>
      </c>
      <c r="D177" s="16">
        <v>0.29780699999999999</v>
      </c>
      <c r="E177" s="16">
        <v>0</v>
      </c>
      <c r="F177" s="16">
        <v>0</v>
      </c>
      <c r="G177" s="16">
        <v>0.126881092857</v>
      </c>
      <c r="H177" s="16">
        <f t="shared" si="28"/>
        <v>0.17092590714299999</v>
      </c>
      <c r="I177" s="39">
        <f t="shared" si="29"/>
        <v>0</v>
      </c>
      <c r="J177" s="39">
        <f t="shared" si="30"/>
        <v>0</v>
      </c>
      <c r="K177" s="39">
        <f t="shared" si="31"/>
        <v>42.605141201180629</v>
      </c>
      <c r="L177" s="39">
        <f t="shared" si="32"/>
        <v>57.394858798819371</v>
      </c>
      <c r="M177" s="16">
        <v>9.4865863762899996E-4</v>
      </c>
      <c r="N177" s="16">
        <v>2.0920974397599999E-3</v>
      </c>
      <c r="O177" s="38">
        <f t="shared" si="33"/>
        <v>3.0407560773890001E-3</v>
      </c>
      <c r="P177" s="16">
        <v>4.0786351831899999E-2</v>
      </c>
      <c r="Q177" s="38">
        <f t="shared" si="34"/>
        <v>4.3827107909288995E-2</v>
      </c>
      <c r="R177" s="41">
        <f t="shared" si="35"/>
        <v>0.31854813272656451</v>
      </c>
      <c r="S177" s="41">
        <f t="shared" si="36"/>
        <v>0.70250109626704549</v>
      </c>
      <c r="T177" s="41">
        <f t="shared" si="37"/>
        <v>1.0210492289936102</v>
      </c>
      <c r="U177" s="41">
        <f t="shared" si="38"/>
        <v>13.69556519218823</v>
      </c>
      <c r="V177" s="41">
        <f t="shared" si="39"/>
        <v>14.716614421181839</v>
      </c>
      <c r="X177" s="33">
        <f t="shared" si="40"/>
        <v>100</v>
      </c>
      <c r="Y177" s="42">
        <f t="shared" si="41"/>
        <v>14.716614421181839</v>
      </c>
    </row>
    <row r="178" spans="1:25" ht="15" x14ac:dyDescent="0.25">
      <c r="A178" s="15" t="s">
        <v>385</v>
      </c>
      <c r="B178" s="44" t="s">
        <v>2621</v>
      </c>
      <c r="C178" s="15" t="s">
        <v>2617</v>
      </c>
      <c r="D178" s="16">
        <v>0.39330700000000002</v>
      </c>
      <c r="E178" s="16">
        <v>0</v>
      </c>
      <c r="F178" s="16">
        <v>0</v>
      </c>
      <c r="G178" s="16">
        <v>0</v>
      </c>
      <c r="H178" s="16">
        <f t="shared" si="28"/>
        <v>0.39330700000000002</v>
      </c>
      <c r="I178" s="39">
        <f t="shared" si="29"/>
        <v>0</v>
      </c>
      <c r="J178" s="39">
        <f t="shared" si="30"/>
        <v>0</v>
      </c>
      <c r="K178" s="39">
        <f t="shared" si="31"/>
        <v>0</v>
      </c>
      <c r="L178" s="39">
        <f t="shared" si="32"/>
        <v>100</v>
      </c>
      <c r="M178" s="16">
        <v>0</v>
      </c>
      <c r="N178" s="16">
        <v>0</v>
      </c>
      <c r="O178" s="38">
        <f t="shared" si="33"/>
        <v>0</v>
      </c>
      <c r="P178" s="16">
        <v>1.6420729391199999E-3</v>
      </c>
      <c r="Q178" s="38">
        <f t="shared" si="34"/>
        <v>1.6420729391199999E-3</v>
      </c>
      <c r="R178" s="41">
        <f t="shared" si="35"/>
        <v>0</v>
      </c>
      <c r="S178" s="41">
        <f t="shared" si="36"/>
        <v>0</v>
      </c>
      <c r="T178" s="41">
        <f t="shared" si="37"/>
        <v>0</v>
      </c>
      <c r="U178" s="41">
        <f t="shared" si="38"/>
        <v>0.41750412250989682</v>
      </c>
      <c r="V178" s="41">
        <f t="shared" si="39"/>
        <v>0.41750412250989682</v>
      </c>
      <c r="X178" s="33">
        <f t="shared" si="40"/>
        <v>100</v>
      </c>
      <c r="Y178" s="42">
        <f t="shared" si="41"/>
        <v>0.41750412250989682</v>
      </c>
    </row>
    <row r="179" spans="1:25" ht="15" x14ac:dyDescent="0.25">
      <c r="A179" s="15" t="s">
        <v>386</v>
      </c>
      <c r="B179" s="15" t="s">
        <v>387</v>
      </c>
      <c r="C179" s="15" t="s">
        <v>2617</v>
      </c>
      <c r="D179" s="16">
        <v>0.45622000000000001</v>
      </c>
      <c r="E179" s="16">
        <v>0</v>
      </c>
      <c r="F179" s="16">
        <v>0</v>
      </c>
      <c r="G179" s="16">
        <v>0</v>
      </c>
      <c r="H179" s="16">
        <f t="shared" si="28"/>
        <v>0.45622000000000001</v>
      </c>
      <c r="I179" s="39">
        <f t="shared" si="29"/>
        <v>0</v>
      </c>
      <c r="J179" s="39">
        <f t="shared" si="30"/>
        <v>0</v>
      </c>
      <c r="K179" s="39">
        <f t="shared" si="31"/>
        <v>0</v>
      </c>
      <c r="L179" s="39">
        <f t="shared" si="32"/>
        <v>100</v>
      </c>
      <c r="M179" s="16">
        <v>0</v>
      </c>
      <c r="N179" s="16">
        <v>0</v>
      </c>
      <c r="O179" s="38">
        <f t="shared" si="33"/>
        <v>0</v>
      </c>
      <c r="P179" s="16">
        <v>0</v>
      </c>
      <c r="Q179" s="38">
        <f t="shared" si="34"/>
        <v>0</v>
      </c>
      <c r="R179" s="41">
        <f t="shared" si="35"/>
        <v>0</v>
      </c>
      <c r="S179" s="41">
        <f t="shared" si="36"/>
        <v>0</v>
      </c>
      <c r="T179" s="41">
        <f t="shared" si="37"/>
        <v>0</v>
      </c>
      <c r="U179" s="41">
        <f t="shared" si="38"/>
        <v>0</v>
      </c>
      <c r="V179" s="41">
        <f t="shared" si="39"/>
        <v>0</v>
      </c>
      <c r="X179" s="33">
        <f t="shared" si="40"/>
        <v>100</v>
      </c>
      <c r="Y179" s="42">
        <f t="shared" si="41"/>
        <v>0</v>
      </c>
    </row>
    <row r="180" spans="1:25" ht="15" x14ac:dyDescent="0.25">
      <c r="A180" s="15" t="s">
        <v>388</v>
      </c>
      <c r="B180" s="15" t="s">
        <v>389</v>
      </c>
      <c r="C180" s="15" t="s">
        <v>2617</v>
      </c>
      <c r="D180" s="16">
        <v>0.31486399999999998</v>
      </c>
      <c r="E180" s="16">
        <v>0</v>
      </c>
      <c r="F180" s="16">
        <v>0</v>
      </c>
      <c r="G180" s="16">
        <v>0</v>
      </c>
      <c r="H180" s="16">
        <f t="shared" si="28"/>
        <v>0.31486399999999998</v>
      </c>
      <c r="I180" s="39">
        <f t="shared" si="29"/>
        <v>0</v>
      </c>
      <c r="J180" s="39">
        <f t="shared" si="30"/>
        <v>0</v>
      </c>
      <c r="K180" s="39">
        <f t="shared" si="31"/>
        <v>0</v>
      </c>
      <c r="L180" s="39">
        <f t="shared" si="32"/>
        <v>100</v>
      </c>
      <c r="M180" s="16">
        <v>0</v>
      </c>
      <c r="N180" s="16">
        <v>0</v>
      </c>
      <c r="O180" s="38">
        <f t="shared" si="33"/>
        <v>0</v>
      </c>
      <c r="P180" s="16">
        <v>0</v>
      </c>
      <c r="Q180" s="38">
        <f t="shared" si="34"/>
        <v>0</v>
      </c>
      <c r="R180" s="41">
        <f t="shared" si="35"/>
        <v>0</v>
      </c>
      <c r="S180" s="41">
        <f t="shared" si="36"/>
        <v>0</v>
      </c>
      <c r="T180" s="41">
        <f t="shared" si="37"/>
        <v>0</v>
      </c>
      <c r="U180" s="41">
        <f t="shared" si="38"/>
        <v>0</v>
      </c>
      <c r="V180" s="41">
        <f t="shared" si="39"/>
        <v>0</v>
      </c>
      <c r="X180" s="33">
        <f t="shared" si="40"/>
        <v>100</v>
      </c>
      <c r="Y180" s="42">
        <f t="shared" si="41"/>
        <v>0</v>
      </c>
    </row>
    <row r="181" spans="1:25" ht="15" x14ac:dyDescent="0.25">
      <c r="A181" s="15" t="s">
        <v>390</v>
      </c>
      <c r="B181" s="15" t="s">
        <v>391</v>
      </c>
      <c r="C181" s="15" t="s">
        <v>2617</v>
      </c>
      <c r="D181" s="16">
        <v>0.13288900000000001</v>
      </c>
      <c r="E181" s="16">
        <v>0</v>
      </c>
      <c r="F181" s="16">
        <v>0</v>
      </c>
      <c r="G181" s="16">
        <v>0</v>
      </c>
      <c r="H181" s="16">
        <f t="shared" si="28"/>
        <v>0.13288900000000001</v>
      </c>
      <c r="I181" s="39">
        <f t="shared" si="29"/>
        <v>0</v>
      </c>
      <c r="J181" s="39">
        <f t="shared" si="30"/>
        <v>0</v>
      </c>
      <c r="K181" s="39">
        <f t="shared" si="31"/>
        <v>0</v>
      </c>
      <c r="L181" s="39">
        <f t="shared" si="32"/>
        <v>100</v>
      </c>
      <c r="M181" s="16">
        <v>0</v>
      </c>
      <c r="N181" s="16">
        <v>0</v>
      </c>
      <c r="O181" s="38">
        <f t="shared" si="33"/>
        <v>0</v>
      </c>
      <c r="P181" s="16">
        <v>0</v>
      </c>
      <c r="Q181" s="38">
        <f t="shared" si="34"/>
        <v>0</v>
      </c>
      <c r="R181" s="41">
        <f t="shared" si="35"/>
        <v>0</v>
      </c>
      <c r="S181" s="41">
        <f t="shared" si="36"/>
        <v>0</v>
      </c>
      <c r="T181" s="41">
        <f t="shared" si="37"/>
        <v>0</v>
      </c>
      <c r="U181" s="41">
        <f t="shared" si="38"/>
        <v>0</v>
      </c>
      <c r="V181" s="41">
        <f t="shared" si="39"/>
        <v>0</v>
      </c>
      <c r="X181" s="33">
        <f t="shared" si="40"/>
        <v>100</v>
      </c>
      <c r="Y181" s="42">
        <f t="shared" si="41"/>
        <v>0</v>
      </c>
    </row>
    <row r="182" spans="1:25" ht="15" x14ac:dyDescent="0.25">
      <c r="A182" s="15" t="s">
        <v>392</v>
      </c>
      <c r="B182" s="15" t="s">
        <v>393</v>
      </c>
      <c r="C182" s="15" t="s">
        <v>2617</v>
      </c>
      <c r="D182" s="16">
        <v>0.14043600000000001</v>
      </c>
      <c r="E182" s="16">
        <v>0</v>
      </c>
      <c r="F182" s="16">
        <v>0</v>
      </c>
      <c r="G182" s="16">
        <v>0</v>
      </c>
      <c r="H182" s="16">
        <f t="shared" si="28"/>
        <v>0.14043600000000001</v>
      </c>
      <c r="I182" s="39">
        <f t="shared" si="29"/>
        <v>0</v>
      </c>
      <c r="J182" s="39">
        <f t="shared" si="30"/>
        <v>0</v>
      </c>
      <c r="K182" s="39">
        <f t="shared" si="31"/>
        <v>0</v>
      </c>
      <c r="L182" s="39">
        <f t="shared" si="32"/>
        <v>100</v>
      </c>
      <c r="M182" s="16">
        <v>0</v>
      </c>
      <c r="N182" s="16">
        <v>0</v>
      </c>
      <c r="O182" s="38">
        <f t="shared" si="33"/>
        <v>0</v>
      </c>
      <c r="P182" s="16">
        <v>6.3911169265599998E-4</v>
      </c>
      <c r="Q182" s="38">
        <f t="shared" si="34"/>
        <v>6.3911169265599998E-4</v>
      </c>
      <c r="R182" s="41">
        <f t="shared" si="35"/>
        <v>0</v>
      </c>
      <c r="S182" s="41">
        <f t="shared" si="36"/>
        <v>0</v>
      </c>
      <c r="T182" s="41">
        <f t="shared" si="37"/>
        <v>0</v>
      </c>
      <c r="U182" s="41">
        <f t="shared" si="38"/>
        <v>0.45509106828448542</v>
      </c>
      <c r="V182" s="41">
        <f t="shared" si="39"/>
        <v>0.45509106828448542</v>
      </c>
      <c r="X182" s="33">
        <f t="shared" si="40"/>
        <v>100</v>
      </c>
      <c r="Y182" s="42">
        <f t="shared" si="41"/>
        <v>0.45509106828448542</v>
      </c>
    </row>
    <row r="183" spans="1:25" ht="15" x14ac:dyDescent="0.25">
      <c r="A183" s="15" t="s">
        <v>394</v>
      </c>
      <c r="B183" s="15" t="s">
        <v>395</v>
      </c>
      <c r="C183" s="15" t="s">
        <v>2617</v>
      </c>
      <c r="D183" s="16">
        <v>3.54393E-2</v>
      </c>
      <c r="E183" s="16">
        <v>0</v>
      </c>
      <c r="F183" s="16">
        <v>0</v>
      </c>
      <c r="G183" s="16">
        <v>0</v>
      </c>
      <c r="H183" s="16">
        <f t="shared" si="28"/>
        <v>3.54393E-2</v>
      </c>
      <c r="I183" s="39">
        <f t="shared" si="29"/>
        <v>0</v>
      </c>
      <c r="J183" s="39">
        <f t="shared" si="30"/>
        <v>0</v>
      </c>
      <c r="K183" s="39">
        <f t="shared" si="31"/>
        <v>0</v>
      </c>
      <c r="L183" s="39">
        <f t="shared" si="32"/>
        <v>100</v>
      </c>
      <c r="M183" s="16">
        <v>0</v>
      </c>
      <c r="N183" s="16">
        <v>0</v>
      </c>
      <c r="O183" s="38">
        <f t="shared" si="33"/>
        <v>0</v>
      </c>
      <c r="P183" s="16">
        <v>0</v>
      </c>
      <c r="Q183" s="38">
        <f t="shared" si="34"/>
        <v>0</v>
      </c>
      <c r="R183" s="41">
        <f t="shared" si="35"/>
        <v>0</v>
      </c>
      <c r="S183" s="41">
        <f t="shared" si="36"/>
        <v>0</v>
      </c>
      <c r="T183" s="41">
        <f t="shared" si="37"/>
        <v>0</v>
      </c>
      <c r="U183" s="41">
        <f t="shared" si="38"/>
        <v>0</v>
      </c>
      <c r="V183" s="41">
        <f t="shared" si="39"/>
        <v>0</v>
      </c>
      <c r="X183" s="33">
        <f t="shared" si="40"/>
        <v>100</v>
      </c>
      <c r="Y183" s="42">
        <f t="shared" si="41"/>
        <v>0</v>
      </c>
    </row>
    <row r="184" spans="1:25" ht="15" x14ac:dyDescent="0.25">
      <c r="A184" s="15" t="s">
        <v>396</v>
      </c>
      <c r="B184" s="15" t="s">
        <v>397</v>
      </c>
      <c r="C184" s="15" t="s">
        <v>2617</v>
      </c>
      <c r="D184" s="16">
        <v>0.41535499999999997</v>
      </c>
      <c r="E184" s="16">
        <v>0</v>
      </c>
      <c r="F184" s="16">
        <v>0</v>
      </c>
      <c r="G184" s="16">
        <v>0</v>
      </c>
      <c r="H184" s="16">
        <f t="shared" si="28"/>
        <v>0.41535499999999997</v>
      </c>
      <c r="I184" s="39">
        <f t="shared" si="29"/>
        <v>0</v>
      </c>
      <c r="J184" s="39">
        <f t="shared" si="30"/>
        <v>0</v>
      </c>
      <c r="K184" s="39">
        <f t="shared" si="31"/>
        <v>0</v>
      </c>
      <c r="L184" s="39">
        <f t="shared" si="32"/>
        <v>100</v>
      </c>
      <c r="M184" s="16">
        <v>0</v>
      </c>
      <c r="N184" s="16">
        <v>0</v>
      </c>
      <c r="O184" s="38">
        <f t="shared" si="33"/>
        <v>0</v>
      </c>
      <c r="P184" s="16">
        <v>8.9994026024999996E-3</v>
      </c>
      <c r="Q184" s="38">
        <f t="shared" si="34"/>
        <v>8.9994026024999996E-3</v>
      </c>
      <c r="R184" s="41">
        <f t="shared" si="35"/>
        <v>0</v>
      </c>
      <c r="S184" s="41">
        <f t="shared" si="36"/>
        <v>0</v>
      </c>
      <c r="T184" s="41">
        <f t="shared" si="37"/>
        <v>0</v>
      </c>
      <c r="U184" s="41">
        <f t="shared" si="38"/>
        <v>2.1666773248185289</v>
      </c>
      <c r="V184" s="41">
        <f t="shared" si="39"/>
        <v>2.1666773248185289</v>
      </c>
      <c r="X184" s="33">
        <f t="shared" si="40"/>
        <v>100</v>
      </c>
      <c r="Y184" s="42">
        <f t="shared" si="41"/>
        <v>2.1666773248185289</v>
      </c>
    </row>
    <row r="185" spans="1:25" ht="15" x14ac:dyDescent="0.25">
      <c r="A185" s="15" t="s">
        <v>398</v>
      </c>
      <c r="B185" s="15" t="s">
        <v>399</v>
      </c>
      <c r="C185" s="15" t="s">
        <v>2617</v>
      </c>
      <c r="D185" s="16">
        <v>1.55237E-2</v>
      </c>
      <c r="E185" s="16">
        <v>0</v>
      </c>
      <c r="F185" s="16">
        <v>0</v>
      </c>
      <c r="G185" s="16">
        <v>1.55237290013E-2</v>
      </c>
      <c r="H185" s="16">
        <f t="shared" si="28"/>
        <v>-2.9001300000386365E-8</v>
      </c>
      <c r="I185" s="39">
        <f t="shared" si="29"/>
        <v>0</v>
      </c>
      <c r="J185" s="39">
        <f t="shared" si="30"/>
        <v>0</v>
      </c>
      <c r="K185" s="39">
        <f t="shared" si="31"/>
        <v>100.00018681950824</v>
      </c>
      <c r="L185" s="39">
        <f t="shared" si="32"/>
        <v>-1.8681950823828318E-4</v>
      </c>
      <c r="M185" s="16">
        <v>3.4758699994699997E-4</v>
      </c>
      <c r="N185" s="16">
        <v>6.0647295982700003E-5</v>
      </c>
      <c r="O185" s="38">
        <f t="shared" si="33"/>
        <v>4.0823429592969996E-4</v>
      </c>
      <c r="P185" s="16">
        <v>8.5447966259899998E-4</v>
      </c>
      <c r="Q185" s="38">
        <f t="shared" si="34"/>
        <v>1.2627139585286999E-3</v>
      </c>
      <c r="R185" s="41">
        <f t="shared" si="35"/>
        <v>2.2390731587636967</v>
      </c>
      <c r="S185" s="41">
        <f t="shared" si="36"/>
        <v>0.39067552183242404</v>
      </c>
      <c r="T185" s="41">
        <f t="shared" si="37"/>
        <v>2.6297486805961205</v>
      </c>
      <c r="U185" s="41">
        <f t="shared" si="38"/>
        <v>5.5043556793741182</v>
      </c>
      <c r="V185" s="41">
        <f t="shared" si="39"/>
        <v>8.1341043599702392</v>
      </c>
      <c r="X185" s="33">
        <f t="shared" si="40"/>
        <v>100</v>
      </c>
      <c r="Y185" s="42">
        <f t="shared" si="41"/>
        <v>8.1341043599702392</v>
      </c>
    </row>
    <row r="186" spans="1:25" ht="15" x14ac:dyDescent="0.25">
      <c r="A186" s="15" t="s">
        <v>400</v>
      </c>
      <c r="B186" s="15" t="s">
        <v>401</v>
      </c>
      <c r="C186" s="15" t="s">
        <v>2617</v>
      </c>
      <c r="D186" s="16">
        <v>1.7063100000000001E-2</v>
      </c>
      <c r="E186" s="16">
        <v>0</v>
      </c>
      <c r="F186" s="16">
        <v>0</v>
      </c>
      <c r="G186" s="16">
        <v>0</v>
      </c>
      <c r="H186" s="16">
        <f t="shared" si="28"/>
        <v>1.7063100000000001E-2</v>
      </c>
      <c r="I186" s="39">
        <f t="shared" si="29"/>
        <v>0</v>
      </c>
      <c r="J186" s="39">
        <f t="shared" si="30"/>
        <v>0</v>
      </c>
      <c r="K186" s="39">
        <f t="shared" si="31"/>
        <v>0</v>
      </c>
      <c r="L186" s="39">
        <f t="shared" si="32"/>
        <v>100</v>
      </c>
      <c r="M186" s="16">
        <v>0</v>
      </c>
      <c r="N186" s="16">
        <v>0</v>
      </c>
      <c r="O186" s="38">
        <f t="shared" si="33"/>
        <v>0</v>
      </c>
      <c r="P186" s="16">
        <v>0</v>
      </c>
      <c r="Q186" s="38">
        <f t="shared" si="34"/>
        <v>0</v>
      </c>
      <c r="R186" s="41">
        <f t="shared" si="35"/>
        <v>0</v>
      </c>
      <c r="S186" s="41">
        <f t="shared" si="36"/>
        <v>0</v>
      </c>
      <c r="T186" s="41">
        <f t="shared" si="37"/>
        <v>0</v>
      </c>
      <c r="U186" s="41">
        <f t="shared" si="38"/>
        <v>0</v>
      </c>
      <c r="V186" s="41">
        <f t="shared" si="39"/>
        <v>0</v>
      </c>
      <c r="X186" s="33">
        <f t="shared" si="40"/>
        <v>100</v>
      </c>
      <c r="Y186" s="42">
        <f t="shared" si="41"/>
        <v>0</v>
      </c>
    </row>
    <row r="187" spans="1:25" ht="15" x14ac:dyDescent="0.25">
      <c r="A187" s="15" t="s">
        <v>402</v>
      </c>
      <c r="B187" s="15" t="s">
        <v>403</v>
      </c>
      <c r="C187" s="15" t="s">
        <v>2617</v>
      </c>
      <c r="D187" s="16">
        <v>4.7663400000000002E-2</v>
      </c>
      <c r="E187" s="16">
        <v>0</v>
      </c>
      <c r="F187" s="16">
        <v>0</v>
      </c>
      <c r="G187" s="16">
        <v>0</v>
      </c>
      <c r="H187" s="16">
        <f t="shared" si="28"/>
        <v>4.7663400000000002E-2</v>
      </c>
      <c r="I187" s="39">
        <f t="shared" si="29"/>
        <v>0</v>
      </c>
      <c r="J187" s="39">
        <f t="shared" si="30"/>
        <v>0</v>
      </c>
      <c r="K187" s="39">
        <f t="shared" si="31"/>
        <v>0</v>
      </c>
      <c r="L187" s="39">
        <f t="shared" si="32"/>
        <v>100</v>
      </c>
      <c r="M187" s="16">
        <v>0</v>
      </c>
      <c r="N187" s="16">
        <v>0</v>
      </c>
      <c r="O187" s="38">
        <f t="shared" si="33"/>
        <v>0</v>
      </c>
      <c r="P187" s="16">
        <v>0</v>
      </c>
      <c r="Q187" s="38">
        <f t="shared" si="34"/>
        <v>0</v>
      </c>
      <c r="R187" s="41">
        <f t="shared" si="35"/>
        <v>0</v>
      </c>
      <c r="S187" s="41">
        <f t="shared" si="36"/>
        <v>0</v>
      </c>
      <c r="T187" s="41">
        <f t="shared" si="37"/>
        <v>0</v>
      </c>
      <c r="U187" s="41">
        <f t="shared" si="38"/>
        <v>0</v>
      </c>
      <c r="V187" s="41">
        <f t="shared" si="39"/>
        <v>0</v>
      </c>
      <c r="X187" s="33">
        <f t="shared" si="40"/>
        <v>100</v>
      </c>
      <c r="Y187" s="42">
        <f t="shared" si="41"/>
        <v>0</v>
      </c>
    </row>
    <row r="188" spans="1:25" ht="15" x14ac:dyDescent="0.25">
      <c r="A188" s="15" t="s">
        <v>404</v>
      </c>
      <c r="B188" s="15" t="s">
        <v>405</v>
      </c>
      <c r="C188" s="15" t="s">
        <v>2617</v>
      </c>
      <c r="D188" s="16">
        <v>1.8684200000000002E-2</v>
      </c>
      <c r="E188" s="16">
        <v>0</v>
      </c>
      <c r="F188" s="16">
        <v>0</v>
      </c>
      <c r="G188" s="16">
        <v>1.5245341928999999E-2</v>
      </c>
      <c r="H188" s="16">
        <f t="shared" si="28"/>
        <v>3.4388580710000023E-3</v>
      </c>
      <c r="I188" s="39">
        <f t="shared" si="29"/>
        <v>0</v>
      </c>
      <c r="J188" s="39">
        <f t="shared" si="30"/>
        <v>0</v>
      </c>
      <c r="K188" s="39">
        <f t="shared" si="31"/>
        <v>81.594833757934509</v>
      </c>
      <c r="L188" s="39">
        <f t="shared" si="32"/>
        <v>18.405166242065498</v>
      </c>
      <c r="M188" s="16">
        <v>0</v>
      </c>
      <c r="N188" s="16">
        <v>2.9114365791799997E-4</v>
      </c>
      <c r="O188" s="38">
        <f t="shared" si="33"/>
        <v>2.9114365791799997E-4</v>
      </c>
      <c r="P188" s="16">
        <v>3.7578079363400003E-4</v>
      </c>
      <c r="Q188" s="38">
        <f t="shared" si="34"/>
        <v>6.6692445155199995E-4</v>
      </c>
      <c r="R188" s="41">
        <f t="shared" si="35"/>
        <v>0</v>
      </c>
      <c r="S188" s="41">
        <f t="shared" si="36"/>
        <v>1.558234539974952</v>
      </c>
      <c r="T188" s="41">
        <f t="shared" si="37"/>
        <v>1.558234539974952</v>
      </c>
      <c r="U188" s="41">
        <f t="shared" si="38"/>
        <v>2.0112222821100181</v>
      </c>
      <c r="V188" s="41">
        <f t="shared" si="39"/>
        <v>3.5694568220849696</v>
      </c>
      <c r="X188" s="33">
        <f t="shared" si="40"/>
        <v>100</v>
      </c>
      <c r="Y188" s="42">
        <f t="shared" si="41"/>
        <v>3.5694568220849701</v>
      </c>
    </row>
    <row r="189" spans="1:25" ht="15" x14ac:dyDescent="0.25">
      <c r="A189" s="15" t="s">
        <v>406</v>
      </c>
      <c r="B189" s="15" t="s">
        <v>407</v>
      </c>
      <c r="C189" s="15" t="s">
        <v>2617</v>
      </c>
      <c r="D189" s="16">
        <v>2.8479600000000001E-2</v>
      </c>
      <c r="E189" s="16">
        <v>0</v>
      </c>
      <c r="F189" s="16">
        <v>0</v>
      </c>
      <c r="G189" s="16">
        <v>0</v>
      </c>
      <c r="H189" s="16">
        <f t="shared" si="28"/>
        <v>2.8479600000000001E-2</v>
      </c>
      <c r="I189" s="39">
        <f t="shared" si="29"/>
        <v>0</v>
      </c>
      <c r="J189" s="39">
        <f t="shared" si="30"/>
        <v>0</v>
      </c>
      <c r="K189" s="39">
        <f t="shared" si="31"/>
        <v>0</v>
      </c>
      <c r="L189" s="39">
        <f t="shared" si="32"/>
        <v>100</v>
      </c>
      <c r="M189" s="16">
        <v>0</v>
      </c>
      <c r="N189" s="16">
        <v>0</v>
      </c>
      <c r="O189" s="38">
        <f t="shared" si="33"/>
        <v>0</v>
      </c>
      <c r="P189" s="16">
        <v>1.00971067019E-4</v>
      </c>
      <c r="Q189" s="38">
        <f t="shared" si="34"/>
        <v>1.00971067019E-4</v>
      </c>
      <c r="R189" s="41">
        <f t="shared" si="35"/>
        <v>0</v>
      </c>
      <c r="S189" s="41">
        <f t="shared" si="36"/>
        <v>0</v>
      </c>
      <c r="T189" s="41">
        <f t="shared" si="37"/>
        <v>0</v>
      </c>
      <c r="U189" s="41">
        <f t="shared" si="38"/>
        <v>0.35453822040688776</v>
      </c>
      <c r="V189" s="41">
        <f t="shared" si="39"/>
        <v>0.35453822040688776</v>
      </c>
      <c r="X189" s="33">
        <f t="shared" si="40"/>
        <v>100</v>
      </c>
      <c r="Y189" s="42">
        <f t="shared" si="41"/>
        <v>0.35453822040688776</v>
      </c>
    </row>
    <row r="190" spans="1:25" ht="15" x14ac:dyDescent="0.25">
      <c r="A190" s="15" t="s">
        <v>408</v>
      </c>
      <c r="B190" s="15" t="s">
        <v>409</v>
      </c>
      <c r="C190" s="15" t="s">
        <v>2617</v>
      </c>
      <c r="D190" s="16">
        <v>9.6254500000000007E-2</v>
      </c>
      <c r="E190" s="16">
        <v>0</v>
      </c>
      <c r="F190" s="16">
        <v>0</v>
      </c>
      <c r="G190" s="16">
        <v>0</v>
      </c>
      <c r="H190" s="16">
        <f t="shared" si="28"/>
        <v>9.6254500000000007E-2</v>
      </c>
      <c r="I190" s="39">
        <f t="shared" si="29"/>
        <v>0</v>
      </c>
      <c r="J190" s="39">
        <f t="shared" si="30"/>
        <v>0</v>
      </c>
      <c r="K190" s="39">
        <f t="shared" si="31"/>
        <v>0</v>
      </c>
      <c r="L190" s="39">
        <f t="shared" si="32"/>
        <v>100</v>
      </c>
      <c r="M190" s="16">
        <v>0</v>
      </c>
      <c r="N190" s="16">
        <v>0</v>
      </c>
      <c r="O190" s="38">
        <f t="shared" si="33"/>
        <v>0</v>
      </c>
      <c r="P190" s="16">
        <v>0</v>
      </c>
      <c r="Q190" s="38">
        <f t="shared" si="34"/>
        <v>0</v>
      </c>
      <c r="R190" s="41">
        <f t="shared" si="35"/>
        <v>0</v>
      </c>
      <c r="S190" s="41">
        <f t="shared" si="36"/>
        <v>0</v>
      </c>
      <c r="T190" s="41">
        <f t="shared" si="37"/>
        <v>0</v>
      </c>
      <c r="U190" s="41">
        <f t="shared" si="38"/>
        <v>0</v>
      </c>
      <c r="V190" s="41">
        <f t="shared" si="39"/>
        <v>0</v>
      </c>
      <c r="X190" s="33">
        <f t="shared" si="40"/>
        <v>100</v>
      </c>
      <c r="Y190" s="42">
        <f t="shared" si="41"/>
        <v>0</v>
      </c>
    </row>
    <row r="191" spans="1:25" ht="15" x14ac:dyDescent="0.25">
      <c r="A191" s="15" t="s">
        <v>410</v>
      </c>
      <c r="B191" s="15" t="s">
        <v>411</v>
      </c>
      <c r="C191" s="15" t="s">
        <v>2617</v>
      </c>
      <c r="D191" s="16">
        <v>0.15561700000000001</v>
      </c>
      <c r="E191" s="16">
        <v>0</v>
      </c>
      <c r="F191" s="16">
        <v>0</v>
      </c>
      <c r="G191" s="16">
        <v>0</v>
      </c>
      <c r="H191" s="16">
        <f t="shared" si="28"/>
        <v>0.15561700000000001</v>
      </c>
      <c r="I191" s="39">
        <f t="shared" si="29"/>
        <v>0</v>
      </c>
      <c r="J191" s="39">
        <f t="shared" si="30"/>
        <v>0</v>
      </c>
      <c r="K191" s="39">
        <f t="shared" si="31"/>
        <v>0</v>
      </c>
      <c r="L191" s="39">
        <f t="shared" si="32"/>
        <v>100</v>
      </c>
      <c r="M191" s="16">
        <v>0</v>
      </c>
      <c r="N191" s="16">
        <v>0</v>
      </c>
      <c r="O191" s="38">
        <f t="shared" si="33"/>
        <v>0</v>
      </c>
      <c r="P191" s="16">
        <v>0</v>
      </c>
      <c r="Q191" s="38">
        <f t="shared" si="34"/>
        <v>0</v>
      </c>
      <c r="R191" s="41">
        <f t="shared" si="35"/>
        <v>0</v>
      </c>
      <c r="S191" s="41">
        <f t="shared" si="36"/>
        <v>0</v>
      </c>
      <c r="T191" s="41">
        <f t="shared" si="37"/>
        <v>0</v>
      </c>
      <c r="U191" s="41">
        <f t="shared" si="38"/>
        <v>0</v>
      </c>
      <c r="V191" s="41">
        <f t="shared" si="39"/>
        <v>0</v>
      </c>
      <c r="X191" s="33">
        <f t="shared" si="40"/>
        <v>100</v>
      </c>
      <c r="Y191" s="42">
        <f t="shared" si="41"/>
        <v>0</v>
      </c>
    </row>
    <row r="192" spans="1:25" ht="15" x14ac:dyDescent="0.25">
      <c r="A192" s="15" t="s">
        <v>412</v>
      </c>
      <c r="B192" s="15" t="s">
        <v>413</v>
      </c>
      <c r="C192" s="15" t="s">
        <v>2617</v>
      </c>
      <c r="D192" s="16">
        <v>0.213834</v>
      </c>
      <c r="E192" s="16">
        <v>0</v>
      </c>
      <c r="F192" s="16">
        <v>0.213833599501</v>
      </c>
      <c r="G192" s="16">
        <v>0</v>
      </c>
      <c r="H192" s="16">
        <f t="shared" si="28"/>
        <v>4.0049899999172744E-7</v>
      </c>
      <c r="I192" s="39">
        <f t="shared" si="29"/>
        <v>0</v>
      </c>
      <c r="J192" s="39">
        <f t="shared" si="30"/>
        <v>99.999812705650186</v>
      </c>
      <c r="K192" s="39">
        <f t="shared" si="31"/>
        <v>0</v>
      </c>
      <c r="L192" s="39">
        <f t="shared" si="32"/>
        <v>1.8729434981889102E-4</v>
      </c>
      <c r="M192" s="16">
        <v>2.2500000111800002E-6</v>
      </c>
      <c r="N192" s="16">
        <v>4.0055481946099999E-4</v>
      </c>
      <c r="O192" s="38">
        <f t="shared" si="33"/>
        <v>4.0280481947217999E-4</v>
      </c>
      <c r="P192" s="16">
        <v>0.21343087675899999</v>
      </c>
      <c r="Q192" s="38">
        <f t="shared" si="34"/>
        <v>0.21383368157847218</v>
      </c>
      <c r="R192" s="41">
        <f t="shared" si="35"/>
        <v>1.052218080931938E-3</v>
      </c>
      <c r="S192" s="41">
        <f t="shared" si="36"/>
        <v>0.18732045393202201</v>
      </c>
      <c r="T192" s="41">
        <f t="shared" si="37"/>
        <v>0.18837267201295396</v>
      </c>
      <c r="U192" s="41">
        <f t="shared" si="38"/>
        <v>99.811478417370481</v>
      </c>
      <c r="V192" s="41">
        <f t="shared" si="39"/>
        <v>99.999851089383441</v>
      </c>
      <c r="X192" s="33">
        <f t="shared" si="40"/>
        <v>100</v>
      </c>
      <c r="Y192" s="42">
        <f t="shared" si="41"/>
        <v>99.999851089383441</v>
      </c>
    </row>
    <row r="193" spans="1:25" ht="15" x14ac:dyDescent="0.25">
      <c r="A193" s="15" t="s">
        <v>414</v>
      </c>
      <c r="B193" s="15" t="s">
        <v>415</v>
      </c>
      <c r="C193" s="15" t="s">
        <v>2617</v>
      </c>
      <c r="D193" s="16">
        <v>8.3348900000000004E-2</v>
      </c>
      <c r="E193" s="16">
        <v>0</v>
      </c>
      <c r="F193" s="16">
        <v>0</v>
      </c>
      <c r="G193" s="16">
        <v>0</v>
      </c>
      <c r="H193" s="16">
        <f t="shared" si="28"/>
        <v>8.3348900000000004E-2</v>
      </c>
      <c r="I193" s="39">
        <f t="shared" si="29"/>
        <v>0</v>
      </c>
      <c r="J193" s="39">
        <f t="shared" si="30"/>
        <v>0</v>
      </c>
      <c r="K193" s="39">
        <f t="shared" si="31"/>
        <v>0</v>
      </c>
      <c r="L193" s="39">
        <f t="shared" si="32"/>
        <v>100</v>
      </c>
      <c r="M193" s="16">
        <v>0</v>
      </c>
      <c r="N193" s="16">
        <v>4.4399999123399998E-8</v>
      </c>
      <c r="O193" s="38">
        <f t="shared" si="33"/>
        <v>4.4399999123399998E-8</v>
      </c>
      <c r="P193" s="16">
        <v>9.7555000062099994E-5</v>
      </c>
      <c r="Q193" s="38">
        <f t="shared" si="34"/>
        <v>9.7599400061223392E-5</v>
      </c>
      <c r="R193" s="41">
        <f t="shared" si="35"/>
        <v>0</v>
      </c>
      <c r="S193" s="41">
        <f t="shared" si="36"/>
        <v>5.3270048103094333E-5</v>
      </c>
      <c r="T193" s="41">
        <f t="shared" si="37"/>
        <v>5.3270048103094333E-5</v>
      </c>
      <c r="U193" s="41">
        <f t="shared" si="38"/>
        <v>0.11704413622987224</v>
      </c>
      <c r="V193" s="41">
        <f t="shared" si="39"/>
        <v>0.11709740627797534</v>
      </c>
      <c r="X193" s="33">
        <f t="shared" si="40"/>
        <v>100</v>
      </c>
      <c r="Y193" s="42">
        <f t="shared" si="41"/>
        <v>0.11709740627797534</v>
      </c>
    </row>
    <row r="194" spans="1:25" ht="15" x14ac:dyDescent="0.25">
      <c r="A194" s="15" t="s">
        <v>416</v>
      </c>
      <c r="B194" s="15" t="s">
        <v>417</v>
      </c>
      <c r="C194" s="15" t="s">
        <v>2617</v>
      </c>
      <c r="D194" s="16">
        <v>4.2744200000000003E-2</v>
      </c>
      <c r="E194" s="16">
        <v>0</v>
      </c>
      <c r="F194" s="16">
        <v>0</v>
      </c>
      <c r="G194" s="16">
        <v>0</v>
      </c>
      <c r="H194" s="16">
        <f t="shared" si="28"/>
        <v>4.2744200000000003E-2</v>
      </c>
      <c r="I194" s="39">
        <f t="shared" si="29"/>
        <v>0</v>
      </c>
      <c r="J194" s="39">
        <f t="shared" si="30"/>
        <v>0</v>
      </c>
      <c r="K194" s="39">
        <f t="shared" si="31"/>
        <v>0</v>
      </c>
      <c r="L194" s="39">
        <f t="shared" si="32"/>
        <v>100</v>
      </c>
      <c r="M194" s="16">
        <v>0</v>
      </c>
      <c r="N194" s="16">
        <v>0</v>
      </c>
      <c r="O194" s="38">
        <f t="shared" si="33"/>
        <v>0</v>
      </c>
      <c r="P194" s="16">
        <v>0</v>
      </c>
      <c r="Q194" s="38">
        <f t="shared" si="34"/>
        <v>0</v>
      </c>
      <c r="R194" s="41">
        <f t="shared" si="35"/>
        <v>0</v>
      </c>
      <c r="S194" s="41">
        <f t="shared" si="36"/>
        <v>0</v>
      </c>
      <c r="T194" s="41">
        <f t="shared" si="37"/>
        <v>0</v>
      </c>
      <c r="U194" s="41">
        <f t="shared" si="38"/>
        <v>0</v>
      </c>
      <c r="V194" s="41">
        <f t="shared" si="39"/>
        <v>0</v>
      </c>
      <c r="X194" s="33">
        <f t="shared" si="40"/>
        <v>100</v>
      </c>
      <c r="Y194" s="42">
        <f t="shared" si="41"/>
        <v>0</v>
      </c>
    </row>
    <row r="195" spans="1:25" ht="15" x14ac:dyDescent="0.25">
      <c r="A195" s="15" t="s">
        <v>418</v>
      </c>
      <c r="B195" s="15" t="s">
        <v>419</v>
      </c>
      <c r="C195" s="15" t="s">
        <v>2617</v>
      </c>
      <c r="D195" s="16">
        <v>4.3827499999999998E-2</v>
      </c>
      <c r="E195" s="16">
        <v>0</v>
      </c>
      <c r="F195" s="16">
        <v>0</v>
      </c>
      <c r="G195" s="16">
        <v>1.4904253058700001E-2</v>
      </c>
      <c r="H195" s="16">
        <f t="shared" ref="H195:H258" si="42">D195-E195-F195-G195</f>
        <v>2.8923246941299996E-2</v>
      </c>
      <c r="I195" s="39">
        <f t="shared" ref="I195:I258" si="43">E195/D195*100</f>
        <v>0</v>
      </c>
      <c r="J195" s="39">
        <f t="shared" ref="J195:J258" si="44">F195/D195*100</f>
        <v>0</v>
      </c>
      <c r="K195" s="39">
        <f t="shared" ref="K195:K258" si="45">G195/D195*100</f>
        <v>34.006623829102736</v>
      </c>
      <c r="L195" s="39">
        <f t="shared" ref="L195:L258" si="46">H195/D195*100</f>
        <v>65.99337617089725</v>
      </c>
      <c r="M195" s="16">
        <v>0</v>
      </c>
      <c r="N195" s="16">
        <v>2.4465299600899998E-4</v>
      </c>
      <c r="O195" s="38">
        <f t="shared" ref="O195:O258" si="47">M195+N195</f>
        <v>2.4465299600899998E-4</v>
      </c>
      <c r="P195" s="16">
        <v>4.42887806897E-4</v>
      </c>
      <c r="Q195" s="38">
        <f t="shared" ref="Q195:Q258" si="48">O195+P195</f>
        <v>6.8754080290599998E-4</v>
      </c>
      <c r="R195" s="41">
        <f t="shared" ref="R195:R258" si="49">M195/D195*100</f>
        <v>0</v>
      </c>
      <c r="S195" s="41">
        <f t="shared" ref="S195:S258" si="50">N195/D195*100</f>
        <v>0.55821800469796368</v>
      </c>
      <c r="T195" s="41">
        <f t="shared" ref="T195:T258" si="51">O195/D195*100</f>
        <v>0.55821800469796368</v>
      </c>
      <c r="U195" s="41">
        <f t="shared" ref="U195:U258" si="52">P195/D195*100</f>
        <v>1.0105249144874793</v>
      </c>
      <c r="V195" s="41">
        <f t="shared" ref="V195:V258" si="53">Q195/D195*100</f>
        <v>1.5687429191854432</v>
      </c>
      <c r="X195" s="33">
        <f t="shared" ref="X195:X258" si="54">SUM(I195:L195)</f>
        <v>99.999999999999986</v>
      </c>
      <c r="Y195" s="42">
        <f t="shared" ref="Y195:Y258" si="55">SUM(R195:S195,U195)</f>
        <v>1.568742919185443</v>
      </c>
    </row>
    <row r="196" spans="1:25" ht="15" x14ac:dyDescent="0.25">
      <c r="A196" s="15" t="s">
        <v>420</v>
      </c>
      <c r="B196" s="15" t="s">
        <v>421</v>
      </c>
      <c r="C196" s="15" t="s">
        <v>2617</v>
      </c>
      <c r="D196" s="16">
        <v>4.3230699999999997E-2</v>
      </c>
      <c r="E196" s="16">
        <v>0</v>
      </c>
      <c r="F196" s="16">
        <v>0</v>
      </c>
      <c r="G196" s="16">
        <v>0</v>
      </c>
      <c r="H196" s="16">
        <f t="shared" si="42"/>
        <v>4.3230699999999997E-2</v>
      </c>
      <c r="I196" s="39">
        <f t="shared" si="43"/>
        <v>0</v>
      </c>
      <c r="J196" s="39">
        <f t="shared" si="44"/>
        <v>0</v>
      </c>
      <c r="K196" s="39">
        <f t="shared" si="45"/>
        <v>0</v>
      </c>
      <c r="L196" s="39">
        <f t="shared" si="46"/>
        <v>100</v>
      </c>
      <c r="M196" s="16">
        <v>0</v>
      </c>
      <c r="N196" s="16">
        <v>0</v>
      </c>
      <c r="O196" s="38">
        <f t="shared" si="47"/>
        <v>0</v>
      </c>
      <c r="P196" s="16">
        <v>0</v>
      </c>
      <c r="Q196" s="38">
        <f t="shared" si="48"/>
        <v>0</v>
      </c>
      <c r="R196" s="41">
        <f t="shared" si="49"/>
        <v>0</v>
      </c>
      <c r="S196" s="41">
        <f t="shared" si="50"/>
        <v>0</v>
      </c>
      <c r="T196" s="41">
        <f t="shared" si="51"/>
        <v>0</v>
      </c>
      <c r="U196" s="41">
        <f t="shared" si="52"/>
        <v>0</v>
      </c>
      <c r="V196" s="41">
        <f t="shared" si="53"/>
        <v>0</v>
      </c>
      <c r="X196" s="33">
        <f t="shared" si="54"/>
        <v>100</v>
      </c>
      <c r="Y196" s="42">
        <f t="shared" si="55"/>
        <v>0</v>
      </c>
    </row>
    <row r="197" spans="1:25" ht="15" x14ac:dyDescent="0.25">
      <c r="A197" s="15" t="s">
        <v>422</v>
      </c>
      <c r="B197" s="15" t="s">
        <v>423</v>
      </c>
      <c r="C197" s="15" t="s">
        <v>2617</v>
      </c>
      <c r="D197" s="16">
        <v>1.2983899999999999</v>
      </c>
      <c r="E197" s="16">
        <v>0</v>
      </c>
      <c r="F197" s="16">
        <v>0</v>
      </c>
      <c r="G197" s="16">
        <v>0</v>
      </c>
      <c r="H197" s="16">
        <f t="shared" si="42"/>
        <v>1.2983899999999999</v>
      </c>
      <c r="I197" s="39">
        <f t="shared" si="43"/>
        <v>0</v>
      </c>
      <c r="J197" s="39">
        <f t="shared" si="44"/>
        <v>0</v>
      </c>
      <c r="K197" s="39">
        <f t="shared" si="45"/>
        <v>0</v>
      </c>
      <c r="L197" s="39">
        <f t="shared" si="46"/>
        <v>100</v>
      </c>
      <c r="M197" s="16">
        <v>0</v>
      </c>
      <c r="N197" s="16">
        <v>0</v>
      </c>
      <c r="O197" s="38">
        <f t="shared" si="47"/>
        <v>0</v>
      </c>
      <c r="P197" s="16">
        <v>3.1407308995099997E-2</v>
      </c>
      <c r="Q197" s="38">
        <f t="shared" si="48"/>
        <v>3.1407308995099997E-2</v>
      </c>
      <c r="R197" s="41">
        <f t="shared" si="49"/>
        <v>0</v>
      </c>
      <c r="S197" s="41">
        <f t="shared" si="50"/>
        <v>0</v>
      </c>
      <c r="T197" s="41">
        <f t="shared" si="51"/>
        <v>0</v>
      </c>
      <c r="U197" s="41">
        <f t="shared" si="52"/>
        <v>2.4189426131670761</v>
      </c>
      <c r="V197" s="41">
        <f t="shared" si="53"/>
        <v>2.4189426131670761</v>
      </c>
      <c r="X197" s="33">
        <f t="shared" si="54"/>
        <v>100</v>
      </c>
      <c r="Y197" s="42">
        <f t="shared" si="55"/>
        <v>2.4189426131670761</v>
      </c>
    </row>
    <row r="198" spans="1:25" ht="15" x14ac:dyDescent="0.25">
      <c r="A198" s="15" t="s">
        <v>424</v>
      </c>
      <c r="B198" s="15" t="s">
        <v>425</v>
      </c>
      <c r="C198" s="15" t="s">
        <v>2617</v>
      </c>
      <c r="D198" s="16">
        <v>0.49047000000000002</v>
      </c>
      <c r="E198" s="16">
        <v>0</v>
      </c>
      <c r="F198" s="16">
        <v>0</v>
      </c>
      <c r="G198" s="16">
        <v>1.16898434676E-2</v>
      </c>
      <c r="H198" s="16">
        <f t="shared" si="42"/>
        <v>0.47878015653240003</v>
      </c>
      <c r="I198" s="39">
        <f t="shared" si="43"/>
        <v>0</v>
      </c>
      <c r="J198" s="39">
        <f t="shared" si="44"/>
        <v>0</v>
      </c>
      <c r="K198" s="39">
        <f t="shared" si="45"/>
        <v>2.383396225579546</v>
      </c>
      <c r="L198" s="39">
        <f t="shared" si="46"/>
        <v>97.616603774420454</v>
      </c>
      <c r="M198" s="16">
        <v>0</v>
      </c>
      <c r="N198" s="16">
        <v>0</v>
      </c>
      <c r="O198" s="38">
        <f t="shared" si="47"/>
        <v>0</v>
      </c>
      <c r="P198" s="16">
        <v>3.2911723090599997E-2</v>
      </c>
      <c r="Q198" s="38">
        <f t="shared" si="48"/>
        <v>3.2911723090599997E-2</v>
      </c>
      <c r="R198" s="41">
        <f t="shared" si="49"/>
        <v>0</v>
      </c>
      <c r="S198" s="41">
        <f t="shared" si="50"/>
        <v>0</v>
      </c>
      <c r="T198" s="41">
        <f t="shared" si="51"/>
        <v>0</v>
      </c>
      <c r="U198" s="41">
        <f t="shared" si="52"/>
        <v>6.710241827349277</v>
      </c>
      <c r="V198" s="41">
        <f t="shared" si="53"/>
        <v>6.710241827349277</v>
      </c>
      <c r="X198" s="33">
        <f t="shared" si="54"/>
        <v>100</v>
      </c>
      <c r="Y198" s="42">
        <f t="shared" si="55"/>
        <v>6.710241827349277</v>
      </c>
    </row>
    <row r="199" spans="1:25" ht="15" x14ac:dyDescent="0.25">
      <c r="A199" s="15" t="s">
        <v>426</v>
      </c>
      <c r="B199" s="15" t="s">
        <v>427</v>
      </c>
      <c r="C199" s="15" t="s">
        <v>2617</v>
      </c>
      <c r="D199" s="16">
        <v>0.70155699999999999</v>
      </c>
      <c r="E199" s="16">
        <v>0</v>
      </c>
      <c r="F199" s="16">
        <v>0</v>
      </c>
      <c r="G199" s="16">
        <v>0</v>
      </c>
      <c r="H199" s="16">
        <f t="shared" si="42"/>
        <v>0.70155699999999999</v>
      </c>
      <c r="I199" s="39">
        <f t="shared" si="43"/>
        <v>0</v>
      </c>
      <c r="J199" s="39">
        <f t="shared" si="44"/>
        <v>0</v>
      </c>
      <c r="K199" s="39">
        <f t="shared" si="45"/>
        <v>0</v>
      </c>
      <c r="L199" s="39">
        <f t="shared" si="46"/>
        <v>100</v>
      </c>
      <c r="M199" s="16">
        <v>0</v>
      </c>
      <c r="N199" s="16">
        <v>0</v>
      </c>
      <c r="O199" s="38">
        <f t="shared" si="47"/>
        <v>0</v>
      </c>
      <c r="P199" s="16">
        <v>2.7844049952299999E-6</v>
      </c>
      <c r="Q199" s="38">
        <f t="shared" si="48"/>
        <v>2.7844049952299999E-6</v>
      </c>
      <c r="R199" s="41">
        <f t="shared" si="49"/>
        <v>0</v>
      </c>
      <c r="S199" s="41">
        <f t="shared" si="50"/>
        <v>0</v>
      </c>
      <c r="T199" s="41">
        <f t="shared" si="51"/>
        <v>0</v>
      </c>
      <c r="U199" s="41">
        <f t="shared" si="52"/>
        <v>3.9688934687131627E-4</v>
      </c>
      <c r="V199" s="41">
        <f t="shared" si="53"/>
        <v>3.9688934687131627E-4</v>
      </c>
      <c r="X199" s="33">
        <f t="shared" si="54"/>
        <v>100</v>
      </c>
      <c r="Y199" s="42">
        <f t="shared" si="55"/>
        <v>3.9688934687131627E-4</v>
      </c>
    </row>
    <row r="200" spans="1:25" ht="15" x14ac:dyDescent="0.25">
      <c r="A200" s="15" t="s">
        <v>428</v>
      </c>
      <c r="B200" s="15" t="s">
        <v>429</v>
      </c>
      <c r="C200" s="15" t="s">
        <v>2617</v>
      </c>
      <c r="D200" s="16">
        <v>8.2174700000000003E-2</v>
      </c>
      <c r="E200" s="16">
        <v>0</v>
      </c>
      <c r="F200" s="16">
        <v>0</v>
      </c>
      <c r="G200" s="16">
        <v>0</v>
      </c>
      <c r="H200" s="16">
        <f t="shared" si="42"/>
        <v>8.2174700000000003E-2</v>
      </c>
      <c r="I200" s="39">
        <f t="shared" si="43"/>
        <v>0</v>
      </c>
      <c r="J200" s="39">
        <f t="shared" si="44"/>
        <v>0</v>
      </c>
      <c r="K200" s="39">
        <f t="shared" si="45"/>
        <v>0</v>
      </c>
      <c r="L200" s="39">
        <f t="shared" si="46"/>
        <v>100</v>
      </c>
      <c r="M200" s="16">
        <v>0</v>
      </c>
      <c r="N200" s="16">
        <v>5.6078750068099998E-5</v>
      </c>
      <c r="O200" s="38">
        <f t="shared" si="47"/>
        <v>5.6078750068099998E-5</v>
      </c>
      <c r="P200" s="16">
        <v>7.2280560086400003E-6</v>
      </c>
      <c r="Q200" s="38">
        <f t="shared" si="48"/>
        <v>6.3306806076740004E-5</v>
      </c>
      <c r="R200" s="41">
        <f t="shared" si="49"/>
        <v>0</v>
      </c>
      <c r="S200" s="41">
        <f t="shared" si="50"/>
        <v>6.8243328017139088E-2</v>
      </c>
      <c r="T200" s="41">
        <f t="shared" si="51"/>
        <v>6.8243328017139088E-2</v>
      </c>
      <c r="U200" s="41">
        <f t="shared" si="52"/>
        <v>8.7959627581725274E-3</v>
      </c>
      <c r="V200" s="41">
        <f t="shared" si="53"/>
        <v>7.7039290775311617E-2</v>
      </c>
      <c r="X200" s="33">
        <f t="shared" si="54"/>
        <v>100</v>
      </c>
      <c r="Y200" s="42">
        <f t="shared" si="55"/>
        <v>7.7039290775311617E-2</v>
      </c>
    </row>
    <row r="201" spans="1:25" ht="15" x14ac:dyDescent="0.25">
      <c r="A201" s="15" t="s">
        <v>430</v>
      </c>
      <c r="B201" s="15" t="s">
        <v>431</v>
      </c>
      <c r="C201" s="15" t="s">
        <v>2617</v>
      </c>
      <c r="D201" s="16">
        <v>0.29244500000000001</v>
      </c>
      <c r="E201" s="16">
        <v>0</v>
      </c>
      <c r="F201" s="16">
        <v>0</v>
      </c>
      <c r="G201" s="16">
        <v>5.3416307869699996E-3</v>
      </c>
      <c r="H201" s="16">
        <f t="shared" si="42"/>
        <v>0.28710336921303004</v>
      </c>
      <c r="I201" s="39">
        <f t="shared" si="43"/>
        <v>0</v>
      </c>
      <c r="J201" s="39">
        <f t="shared" si="44"/>
        <v>0</v>
      </c>
      <c r="K201" s="39">
        <f t="shared" si="45"/>
        <v>1.8265420119919982</v>
      </c>
      <c r="L201" s="39">
        <f t="shared" si="46"/>
        <v>98.17345798800801</v>
      </c>
      <c r="M201" s="16">
        <v>2.4629914000799999E-4</v>
      </c>
      <c r="N201" s="16">
        <v>1.0501646686500001E-2</v>
      </c>
      <c r="O201" s="38">
        <f t="shared" si="47"/>
        <v>1.0747945826508001E-2</v>
      </c>
      <c r="P201" s="16">
        <v>6.4555737040200003E-3</v>
      </c>
      <c r="Q201" s="38">
        <f t="shared" si="48"/>
        <v>1.7203519530528E-2</v>
      </c>
      <c r="R201" s="41">
        <f t="shared" si="49"/>
        <v>8.4220670556172939E-2</v>
      </c>
      <c r="S201" s="41">
        <f t="shared" si="50"/>
        <v>3.5909817868317124</v>
      </c>
      <c r="T201" s="41">
        <f t="shared" si="51"/>
        <v>3.675202457387885</v>
      </c>
      <c r="U201" s="41">
        <f t="shared" si="52"/>
        <v>2.2074488208107508</v>
      </c>
      <c r="V201" s="41">
        <f t="shared" si="53"/>
        <v>5.8826512781986358</v>
      </c>
      <c r="X201" s="33">
        <f t="shared" si="54"/>
        <v>100.00000000000001</v>
      </c>
      <c r="Y201" s="42">
        <f t="shared" si="55"/>
        <v>5.8826512781986366</v>
      </c>
    </row>
    <row r="202" spans="1:25" ht="15" x14ac:dyDescent="0.25">
      <c r="A202" s="15" t="s">
        <v>432</v>
      </c>
      <c r="B202" s="15" t="s">
        <v>433</v>
      </c>
      <c r="C202" s="15" t="s">
        <v>2617</v>
      </c>
      <c r="D202" s="16">
        <v>0.13731399999999999</v>
      </c>
      <c r="E202" s="16">
        <v>0</v>
      </c>
      <c r="F202" s="16">
        <v>0</v>
      </c>
      <c r="G202" s="16">
        <v>0</v>
      </c>
      <c r="H202" s="16">
        <f t="shared" si="42"/>
        <v>0.13731399999999999</v>
      </c>
      <c r="I202" s="39">
        <f t="shared" si="43"/>
        <v>0</v>
      </c>
      <c r="J202" s="39">
        <f t="shared" si="44"/>
        <v>0</v>
      </c>
      <c r="K202" s="39">
        <f t="shared" si="45"/>
        <v>0</v>
      </c>
      <c r="L202" s="39">
        <f t="shared" si="46"/>
        <v>100</v>
      </c>
      <c r="M202" s="16">
        <v>0</v>
      </c>
      <c r="N202" s="16">
        <v>7.9493333498799994E-3</v>
      </c>
      <c r="O202" s="38">
        <f t="shared" si="47"/>
        <v>7.9493333498799994E-3</v>
      </c>
      <c r="P202" s="16">
        <v>1.6761050791200001E-2</v>
      </c>
      <c r="Q202" s="38">
        <f t="shared" si="48"/>
        <v>2.471038414108E-2</v>
      </c>
      <c r="R202" s="41">
        <f t="shared" si="49"/>
        <v>0</v>
      </c>
      <c r="S202" s="41">
        <f t="shared" si="50"/>
        <v>5.7891645060809527</v>
      </c>
      <c r="T202" s="41">
        <f t="shared" si="51"/>
        <v>5.7891645060809527</v>
      </c>
      <c r="U202" s="41">
        <f t="shared" si="52"/>
        <v>12.206367006423235</v>
      </c>
      <c r="V202" s="41">
        <f t="shared" si="53"/>
        <v>17.99553151250419</v>
      </c>
      <c r="X202" s="33">
        <f t="shared" si="54"/>
        <v>100</v>
      </c>
      <c r="Y202" s="42">
        <f t="shared" si="55"/>
        <v>17.995531512504186</v>
      </c>
    </row>
    <row r="203" spans="1:25" ht="15" x14ac:dyDescent="0.25">
      <c r="A203" s="15" t="s">
        <v>434</v>
      </c>
      <c r="B203" s="15" t="s">
        <v>435</v>
      </c>
      <c r="C203" s="15" t="s">
        <v>2617</v>
      </c>
      <c r="D203" s="16">
        <v>9.6906400000000004E-2</v>
      </c>
      <c r="E203" s="16">
        <v>0</v>
      </c>
      <c r="F203" s="16">
        <v>0</v>
      </c>
      <c r="G203" s="16">
        <v>0</v>
      </c>
      <c r="H203" s="16">
        <f t="shared" si="42"/>
        <v>9.6906400000000004E-2</v>
      </c>
      <c r="I203" s="39">
        <f t="shared" si="43"/>
        <v>0</v>
      </c>
      <c r="J203" s="39">
        <f t="shared" si="44"/>
        <v>0</v>
      </c>
      <c r="K203" s="39">
        <f t="shared" si="45"/>
        <v>0</v>
      </c>
      <c r="L203" s="39">
        <f t="shared" si="46"/>
        <v>100</v>
      </c>
      <c r="M203" s="16">
        <v>0</v>
      </c>
      <c r="N203" s="16">
        <v>0</v>
      </c>
      <c r="O203" s="38">
        <f t="shared" si="47"/>
        <v>0</v>
      </c>
      <c r="P203" s="16">
        <v>0</v>
      </c>
      <c r="Q203" s="38">
        <f t="shared" si="48"/>
        <v>0</v>
      </c>
      <c r="R203" s="41">
        <f t="shared" si="49"/>
        <v>0</v>
      </c>
      <c r="S203" s="41">
        <f t="shared" si="50"/>
        <v>0</v>
      </c>
      <c r="T203" s="41">
        <f t="shared" si="51"/>
        <v>0</v>
      </c>
      <c r="U203" s="41">
        <f t="shared" si="52"/>
        <v>0</v>
      </c>
      <c r="V203" s="41">
        <f t="shared" si="53"/>
        <v>0</v>
      </c>
      <c r="X203" s="33">
        <f t="shared" si="54"/>
        <v>100</v>
      </c>
      <c r="Y203" s="42">
        <f t="shared" si="55"/>
        <v>0</v>
      </c>
    </row>
    <row r="204" spans="1:25" ht="15" x14ac:dyDescent="0.25">
      <c r="A204" s="15" t="s">
        <v>436</v>
      </c>
      <c r="B204" s="15" t="s">
        <v>437</v>
      </c>
      <c r="C204" s="15" t="s">
        <v>2617</v>
      </c>
      <c r="D204" s="16">
        <v>8.3807099999999995E-2</v>
      </c>
      <c r="E204" s="16">
        <v>0</v>
      </c>
      <c r="F204" s="16">
        <v>2.9696673952699999E-3</v>
      </c>
      <c r="G204" s="16">
        <v>8.8075114762699996E-3</v>
      </c>
      <c r="H204" s="16">
        <f t="shared" si="42"/>
        <v>7.2029921128459989E-2</v>
      </c>
      <c r="I204" s="39">
        <f t="shared" si="43"/>
        <v>0</v>
      </c>
      <c r="J204" s="39">
        <f t="shared" si="44"/>
        <v>3.543455620430727</v>
      </c>
      <c r="K204" s="39">
        <f t="shared" si="45"/>
        <v>10.509266489676889</v>
      </c>
      <c r="L204" s="39">
        <f t="shared" si="46"/>
        <v>85.947277889892376</v>
      </c>
      <c r="M204" s="16">
        <v>3.1279175473400001E-5</v>
      </c>
      <c r="N204" s="16">
        <v>1.41031696E-4</v>
      </c>
      <c r="O204" s="38">
        <f t="shared" si="47"/>
        <v>1.7231087147339999E-4</v>
      </c>
      <c r="P204" s="16">
        <v>1.17451993346E-3</v>
      </c>
      <c r="Q204" s="38">
        <f t="shared" si="48"/>
        <v>1.3468308049333999E-3</v>
      </c>
      <c r="R204" s="41">
        <f t="shared" si="49"/>
        <v>3.7322822855581451E-2</v>
      </c>
      <c r="S204" s="41">
        <f t="shared" si="50"/>
        <v>0.16828132222687578</v>
      </c>
      <c r="T204" s="41">
        <f t="shared" si="51"/>
        <v>0.20560414508245722</v>
      </c>
      <c r="U204" s="41">
        <f t="shared" si="52"/>
        <v>1.4014563604515609</v>
      </c>
      <c r="V204" s="41">
        <f t="shared" si="53"/>
        <v>1.6070605055340179</v>
      </c>
      <c r="X204" s="33">
        <f t="shared" si="54"/>
        <v>100</v>
      </c>
      <c r="Y204" s="42">
        <f t="shared" si="55"/>
        <v>1.6070605055340181</v>
      </c>
    </row>
    <row r="205" spans="1:25" ht="15" x14ac:dyDescent="0.25">
      <c r="A205" s="15" t="s">
        <v>438</v>
      </c>
      <c r="B205" s="15" t="s">
        <v>439</v>
      </c>
      <c r="C205" s="15" t="s">
        <v>2617</v>
      </c>
      <c r="D205" s="16">
        <v>2.4804199999999998E-2</v>
      </c>
      <c r="E205" s="16">
        <v>0</v>
      </c>
      <c r="F205" s="16">
        <v>0</v>
      </c>
      <c r="G205" s="16">
        <v>0</v>
      </c>
      <c r="H205" s="16">
        <f t="shared" si="42"/>
        <v>2.4804199999999998E-2</v>
      </c>
      <c r="I205" s="39">
        <f t="shared" si="43"/>
        <v>0</v>
      </c>
      <c r="J205" s="39">
        <f t="shared" si="44"/>
        <v>0</v>
      </c>
      <c r="K205" s="39">
        <f t="shared" si="45"/>
        <v>0</v>
      </c>
      <c r="L205" s="39">
        <f t="shared" si="46"/>
        <v>100</v>
      </c>
      <c r="M205" s="16">
        <v>0</v>
      </c>
      <c r="N205" s="16">
        <v>0</v>
      </c>
      <c r="O205" s="38">
        <f t="shared" si="47"/>
        <v>0</v>
      </c>
      <c r="P205" s="16">
        <v>0</v>
      </c>
      <c r="Q205" s="38">
        <f t="shared" si="48"/>
        <v>0</v>
      </c>
      <c r="R205" s="41">
        <f t="shared" si="49"/>
        <v>0</v>
      </c>
      <c r="S205" s="41">
        <f t="shared" si="50"/>
        <v>0</v>
      </c>
      <c r="T205" s="41">
        <f t="shared" si="51"/>
        <v>0</v>
      </c>
      <c r="U205" s="41">
        <f t="shared" si="52"/>
        <v>0</v>
      </c>
      <c r="V205" s="41">
        <f t="shared" si="53"/>
        <v>0</v>
      </c>
      <c r="X205" s="33">
        <f t="shared" si="54"/>
        <v>100</v>
      </c>
      <c r="Y205" s="42">
        <f t="shared" si="55"/>
        <v>0</v>
      </c>
    </row>
    <row r="206" spans="1:25" ht="15" x14ac:dyDescent="0.25">
      <c r="A206" s="15" t="s">
        <v>440</v>
      </c>
      <c r="B206" s="15" t="s">
        <v>441</v>
      </c>
      <c r="C206" s="15" t="s">
        <v>2617</v>
      </c>
      <c r="D206" s="16">
        <v>4.8125399999999999E-2</v>
      </c>
      <c r="E206" s="16">
        <v>0</v>
      </c>
      <c r="F206" s="16">
        <v>0</v>
      </c>
      <c r="G206" s="16">
        <v>0</v>
      </c>
      <c r="H206" s="16">
        <f t="shared" si="42"/>
        <v>4.8125399999999999E-2</v>
      </c>
      <c r="I206" s="39">
        <f t="shared" si="43"/>
        <v>0</v>
      </c>
      <c r="J206" s="39">
        <f t="shared" si="44"/>
        <v>0</v>
      </c>
      <c r="K206" s="39">
        <f t="shared" si="45"/>
        <v>0</v>
      </c>
      <c r="L206" s="39">
        <f t="shared" si="46"/>
        <v>100</v>
      </c>
      <c r="M206" s="16">
        <v>0</v>
      </c>
      <c r="N206" s="16">
        <v>0</v>
      </c>
      <c r="O206" s="38">
        <f t="shared" si="47"/>
        <v>0</v>
      </c>
      <c r="P206" s="16">
        <v>0</v>
      </c>
      <c r="Q206" s="38">
        <f t="shared" si="48"/>
        <v>0</v>
      </c>
      <c r="R206" s="41">
        <f t="shared" si="49"/>
        <v>0</v>
      </c>
      <c r="S206" s="41">
        <f t="shared" si="50"/>
        <v>0</v>
      </c>
      <c r="T206" s="41">
        <f t="shared" si="51"/>
        <v>0</v>
      </c>
      <c r="U206" s="41">
        <f t="shared" si="52"/>
        <v>0</v>
      </c>
      <c r="V206" s="41">
        <f t="shared" si="53"/>
        <v>0</v>
      </c>
      <c r="X206" s="33">
        <f t="shared" si="54"/>
        <v>100</v>
      </c>
      <c r="Y206" s="42">
        <f t="shared" si="55"/>
        <v>0</v>
      </c>
    </row>
    <row r="207" spans="1:25" ht="15" x14ac:dyDescent="0.25">
      <c r="A207" s="15" t="s">
        <v>442</v>
      </c>
      <c r="B207" s="15" t="s">
        <v>443</v>
      </c>
      <c r="C207" s="15" t="s">
        <v>2617</v>
      </c>
      <c r="D207" s="16">
        <v>5.1924900000000003E-2</v>
      </c>
      <c r="E207" s="16">
        <v>0</v>
      </c>
      <c r="F207" s="16">
        <v>0</v>
      </c>
      <c r="G207" s="16">
        <v>0</v>
      </c>
      <c r="H207" s="16">
        <f t="shared" si="42"/>
        <v>5.1924900000000003E-2</v>
      </c>
      <c r="I207" s="39">
        <f t="shared" si="43"/>
        <v>0</v>
      </c>
      <c r="J207" s="39">
        <f t="shared" si="44"/>
        <v>0</v>
      </c>
      <c r="K207" s="39">
        <f t="shared" si="45"/>
        <v>0</v>
      </c>
      <c r="L207" s="39">
        <f t="shared" si="46"/>
        <v>100</v>
      </c>
      <c r="M207" s="16">
        <v>0</v>
      </c>
      <c r="N207" s="16">
        <v>0</v>
      </c>
      <c r="O207" s="38">
        <f t="shared" si="47"/>
        <v>0</v>
      </c>
      <c r="P207" s="16">
        <v>0</v>
      </c>
      <c r="Q207" s="38">
        <f t="shared" si="48"/>
        <v>0</v>
      </c>
      <c r="R207" s="41">
        <f t="shared" si="49"/>
        <v>0</v>
      </c>
      <c r="S207" s="41">
        <f t="shared" si="50"/>
        <v>0</v>
      </c>
      <c r="T207" s="41">
        <f t="shared" si="51"/>
        <v>0</v>
      </c>
      <c r="U207" s="41">
        <f t="shared" si="52"/>
        <v>0</v>
      </c>
      <c r="V207" s="41">
        <f t="shared" si="53"/>
        <v>0</v>
      </c>
      <c r="X207" s="33">
        <f t="shared" si="54"/>
        <v>100</v>
      </c>
      <c r="Y207" s="42">
        <f t="shared" si="55"/>
        <v>0</v>
      </c>
    </row>
    <row r="208" spans="1:25" ht="15" x14ac:dyDescent="0.25">
      <c r="A208" s="15" t="s">
        <v>444</v>
      </c>
      <c r="B208" s="15" t="s">
        <v>445</v>
      </c>
      <c r="C208" s="15" t="s">
        <v>2617</v>
      </c>
      <c r="D208" s="16">
        <v>0.114521</v>
      </c>
      <c r="E208" s="16">
        <v>0</v>
      </c>
      <c r="F208" s="16">
        <v>0</v>
      </c>
      <c r="G208" s="16">
        <v>1.1755540807E-2</v>
      </c>
      <c r="H208" s="16">
        <f t="shared" si="42"/>
        <v>0.10276545919299999</v>
      </c>
      <c r="I208" s="39">
        <f t="shared" si="43"/>
        <v>0</v>
      </c>
      <c r="J208" s="39">
        <f t="shared" si="44"/>
        <v>0</v>
      </c>
      <c r="K208" s="39">
        <f t="shared" si="45"/>
        <v>10.26496520900097</v>
      </c>
      <c r="L208" s="39">
        <f t="shared" si="46"/>
        <v>89.735034790999023</v>
      </c>
      <c r="M208" s="16">
        <v>1.08520719927E-4</v>
      </c>
      <c r="N208" s="16">
        <v>1.8271669698299999E-4</v>
      </c>
      <c r="O208" s="38">
        <f t="shared" si="47"/>
        <v>2.9123741690999998E-4</v>
      </c>
      <c r="P208" s="16">
        <v>8.4189809305299998E-4</v>
      </c>
      <c r="Q208" s="38">
        <f t="shared" si="48"/>
        <v>1.133135509963E-3</v>
      </c>
      <c r="R208" s="41">
        <f t="shared" si="49"/>
        <v>9.4760541670959916E-2</v>
      </c>
      <c r="S208" s="41">
        <f t="shared" si="50"/>
        <v>0.15954863909937916</v>
      </c>
      <c r="T208" s="41">
        <f t="shared" si="51"/>
        <v>0.25430918077033904</v>
      </c>
      <c r="U208" s="41">
        <f t="shared" si="52"/>
        <v>0.73514734682110705</v>
      </c>
      <c r="V208" s="41">
        <f t="shared" si="53"/>
        <v>0.98945652759144609</v>
      </c>
      <c r="X208" s="33">
        <f t="shared" si="54"/>
        <v>100</v>
      </c>
      <c r="Y208" s="42">
        <f t="shared" si="55"/>
        <v>0.9894565275914462</v>
      </c>
    </row>
    <row r="209" spans="1:25" ht="15" x14ac:dyDescent="0.25">
      <c r="A209" s="15" t="s">
        <v>446</v>
      </c>
      <c r="B209" s="15" t="s">
        <v>447</v>
      </c>
      <c r="C209" s="15" t="s">
        <v>2617</v>
      </c>
      <c r="D209" s="16">
        <v>7.2056199999999997</v>
      </c>
      <c r="E209" s="16">
        <v>0</v>
      </c>
      <c r="F209" s="16">
        <v>0</v>
      </c>
      <c r="G209" s="16">
        <v>0</v>
      </c>
      <c r="H209" s="16">
        <f t="shared" si="42"/>
        <v>7.2056199999999997</v>
      </c>
      <c r="I209" s="39">
        <f t="shared" si="43"/>
        <v>0</v>
      </c>
      <c r="J209" s="39">
        <f t="shared" si="44"/>
        <v>0</v>
      </c>
      <c r="K209" s="39">
        <f t="shared" si="45"/>
        <v>0</v>
      </c>
      <c r="L209" s="39">
        <f t="shared" si="46"/>
        <v>100</v>
      </c>
      <c r="M209" s="16">
        <v>0.12390307239499999</v>
      </c>
      <c r="N209" s="16">
        <v>7.3355771814099996E-2</v>
      </c>
      <c r="O209" s="38">
        <f t="shared" si="47"/>
        <v>0.1972588442091</v>
      </c>
      <c r="P209" s="16">
        <v>0.24454645112100001</v>
      </c>
      <c r="Q209" s="38">
        <f t="shared" si="48"/>
        <v>0.44180529533010005</v>
      </c>
      <c r="R209" s="41">
        <f t="shared" si="49"/>
        <v>1.7195338138147724</v>
      </c>
      <c r="S209" s="41">
        <f t="shared" si="50"/>
        <v>1.018035530795407</v>
      </c>
      <c r="T209" s="41">
        <f t="shared" si="51"/>
        <v>2.7375693446101792</v>
      </c>
      <c r="U209" s="41">
        <f t="shared" si="52"/>
        <v>3.3938294153868789</v>
      </c>
      <c r="V209" s="41">
        <f t="shared" si="53"/>
        <v>6.131398759997059</v>
      </c>
      <c r="X209" s="33">
        <f t="shared" si="54"/>
        <v>100</v>
      </c>
      <c r="Y209" s="42">
        <f t="shared" si="55"/>
        <v>6.1313987599970581</v>
      </c>
    </row>
    <row r="210" spans="1:25" ht="15" x14ac:dyDescent="0.25">
      <c r="A210" s="15" t="s">
        <v>448</v>
      </c>
      <c r="B210" s="15" t="s">
        <v>449</v>
      </c>
      <c r="C210" s="15" t="s">
        <v>2617</v>
      </c>
      <c r="D210" s="16">
        <v>8.4535300000000007</v>
      </c>
      <c r="E210" s="16">
        <v>0</v>
      </c>
      <c r="F210" s="16">
        <v>0</v>
      </c>
      <c r="G210" s="16">
        <v>0</v>
      </c>
      <c r="H210" s="16">
        <f t="shared" si="42"/>
        <v>8.4535300000000007</v>
      </c>
      <c r="I210" s="39">
        <f t="shared" si="43"/>
        <v>0</v>
      </c>
      <c r="J210" s="39">
        <f t="shared" si="44"/>
        <v>0</v>
      </c>
      <c r="K210" s="39">
        <f t="shared" si="45"/>
        <v>0</v>
      </c>
      <c r="L210" s="39">
        <f t="shared" si="46"/>
        <v>100</v>
      </c>
      <c r="M210" s="16">
        <v>0</v>
      </c>
      <c r="N210" s="16">
        <v>0</v>
      </c>
      <c r="O210" s="38">
        <f t="shared" si="47"/>
        <v>0</v>
      </c>
      <c r="P210" s="16">
        <v>1.9271614749999999E-2</v>
      </c>
      <c r="Q210" s="38">
        <f t="shared" si="48"/>
        <v>1.9271614749999999E-2</v>
      </c>
      <c r="R210" s="41">
        <f t="shared" si="49"/>
        <v>0</v>
      </c>
      <c r="S210" s="41">
        <f t="shared" si="50"/>
        <v>0</v>
      </c>
      <c r="T210" s="41">
        <f t="shared" si="51"/>
        <v>0</v>
      </c>
      <c r="U210" s="41">
        <f t="shared" si="52"/>
        <v>0.22797121143474974</v>
      </c>
      <c r="V210" s="41">
        <f t="shared" si="53"/>
        <v>0.22797121143474974</v>
      </c>
      <c r="X210" s="33">
        <f t="shared" si="54"/>
        <v>100</v>
      </c>
      <c r="Y210" s="42">
        <f t="shared" si="55"/>
        <v>0.22797121143474974</v>
      </c>
    </row>
    <row r="211" spans="1:25" ht="15" x14ac:dyDescent="0.25">
      <c r="A211" s="15" t="s">
        <v>450</v>
      </c>
      <c r="B211" s="15" t="s">
        <v>451</v>
      </c>
      <c r="C211" s="15" t="s">
        <v>2617</v>
      </c>
      <c r="D211" s="16">
        <v>10.4123</v>
      </c>
      <c r="E211" s="16">
        <v>0</v>
      </c>
      <c r="F211" s="16">
        <v>0</v>
      </c>
      <c r="G211" s="16">
        <v>0</v>
      </c>
      <c r="H211" s="16">
        <f t="shared" si="42"/>
        <v>10.4123</v>
      </c>
      <c r="I211" s="39">
        <f t="shared" si="43"/>
        <v>0</v>
      </c>
      <c r="J211" s="39">
        <f t="shared" si="44"/>
        <v>0</v>
      </c>
      <c r="K211" s="39">
        <f t="shared" si="45"/>
        <v>0</v>
      </c>
      <c r="L211" s="39">
        <f t="shared" si="46"/>
        <v>100</v>
      </c>
      <c r="M211" s="16">
        <v>0.30227408061200001</v>
      </c>
      <c r="N211" s="16">
        <v>0.31728987567700001</v>
      </c>
      <c r="O211" s="38">
        <f t="shared" si="47"/>
        <v>0.61956395628900007</v>
      </c>
      <c r="P211" s="16">
        <v>1.7382570857499999</v>
      </c>
      <c r="Q211" s="38">
        <f t="shared" si="48"/>
        <v>2.3578210420390002</v>
      </c>
      <c r="R211" s="41">
        <f t="shared" si="49"/>
        <v>2.9030481316519885</v>
      </c>
      <c r="S211" s="41">
        <f t="shared" si="50"/>
        <v>3.0472602179825783</v>
      </c>
      <c r="T211" s="41">
        <f t="shared" si="51"/>
        <v>5.9503083496345672</v>
      </c>
      <c r="U211" s="41">
        <f t="shared" si="52"/>
        <v>16.694266259616029</v>
      </c>
      <c r="V211" s="41">
        <f t="shared" si="53"/>
        <v>22.644574609250601</v>
      </c>
      <c r="X211" s="33">
        <f t="shared" si="54"/>
        <v>100</v>
      </c>
      <c r="Y211" s="42">
        <f t="shared" si="55"/>
        <v>22.644574609250597</v>
      </c>
    </row>
    <row r="212" spans="1:25" ht="15" x14ac:dyDescent="0.25">
      <c r="A212" s="15" t="s">
        <v>452</v>
      </c>
      <c r="B212" s="15" t="s">
        <v>273</v>
      </c>
      <c r="C212" s="15" t="s">
        <v>2617</v>
      </c>
      <c r="D212" s="16">
        <v>0.52134999999999998</v>
      </c>
      <c r="E212" s="16">
        <v>0</v>
      </c>
      <c r="F212" s="16">
        <v>0</v>
      </c>
      <c r="G212" s="16">
        <v>1.57822514285E-3</v>
      </c>
      <c r="H212" s="16">
        <f t="shared" si="42"/>
        <v>0.51977177485714998</v>
      </c>
      <c r="I212" s="39">
        <f t="shared" si="43"/>
        <v>0</v>
      </c>
      <c r="J212" s="39">
        <f t="shared" si="44"/>
        <v>0</v>
      </c>
      <c r="K212" s="39">
        <f t="shared" si="45"/>
        <v>0.30271893024839358</v>
      </c>
      <c r="L212" s="39">
        <f t="shared" si="46"/>
        <v>99.697281069751611</v>
      </c>
      <c r="M212" s="16">
        <v>0</v>
      </c>
      <c r="N212" s="16">
        <v>0</v>
      </c>
      <c r="O212" s="38">
        <f t="shared" si="47"/>
        <v>0</v>
      </c>
      <c r="P212" s="16">
        <v>6.4000042558E-2</v>
      </c>
      <c r="Q212" s="38">
        <f t="shared" si="48"/>
        <v>6.4000042558E-2</v>
      </c>
      <c r="R212" s="41">
        <f t="shared" si="49"/>
        <v>0</v>
      </c>
      <c r="S212" s="41">
        <f t="shared" si="50"/>
        <v>0</v>
      </c>
      <c r="T212" s="41">
        <f t="shared" si="51"/>
        <v>0</v>
      </c>
      <c r="U212" s="41">
        <f t="shared" si="52"/>
        <v>12.275830547233145</v>
      </c>
      <c r="V212" s="41">
        <f t="shared" si="53"/>
        <v>12.275830547233145</v>
      </c>
      <c r="X212" s="33">
        <f t="shared" si="54"/>
        <v>100</v>
      </c>
      <c r="Y212" s="42">
        <f t="shared" si="55"/>
        <v>12.275830547233145</v>
      </c>
    </row>
    <row r="213" spans="1:25" ht="15" x14ac:dyDescent="0.25">
      <c r="A213" s="15" t="s">
        <v>453</v>
      </c>
      <c r="B213" s="15" t="s">
        <v>454</v>
      </c>
      <c r="C213" s="15" t="s">
        <v>2617</v>
      </c>
      <c r="D213" s="16">
        <v>0.53518600000000005</v>
      </c>
      <c r="E213" s="16">
        <v>0</v>
      </c>
      <c r="F213" s="16">
        <v>0</v>
      </c>
      <c r="G213" s="16">
        <v>0</v>
      </c>
      <c r="H213" s="16">
        <f t="shared" si="42"/>
        <v>0.53518600000000005</v>
      </c>
      <c r="I213" s="39">
        <f t="shared" si="43"/>
        <v>0</v>
      </c>
      <c r="J213" s="39">
        <f t="shared" si="44"/>
        <v>0</v>
      </c>
      <c r="K213" s="39">
        <f t="shared" si="45"/>
        <v>0</v>
      </c>
      <c r="L213" s="39">
        <f t="shared" si="46"/>
        <v>100</v>
      </c>
      <c r="M213" s="16">
        <v>1.04E-2</v>
      </c>
      <c r="N213" s="16">
        <v>4.4000000000000003E-3</v>
      </c>
      <c r="O213" s="38">
        <f t="shared" si="47"/>
        <v>1.4800000000000001E-2</v>
      </c>
      <c r="P213" s="16">
        <v>1.6000000000000001E-3</v>
      </c>
      <c r="Q213" s="38">
        <f t="shared" si="48"/>
        <v>1.6400000000000001E-2</v>
      </c>
      <c r="R213" s="41">
        <f t="shared" si="49"/>
        <v>1.9432496365749476</v>
      </c>
      <c r="S213" s="41">
        <f t="shared" si="50"/>
        <v>0.82214407701247783</v>
      </c>
      <c r="T213" s="41">
        <f t="shared" si="51"/>
        <v>2.7653937135874256</v>
      </c>
      <c r="U213" s="41">
        <f t="shared" si="52"/>
        <v>0.29896148254999194</v>
      </c>
      <c r="V213" s="41">
        <f t="shared" si="53"/>
        <v>3.0643551961374178</v>
      </c>
      <c r="X213" s="33">
        <f t="shared" si="54"/>
        <v>100</v>
      </c>
      <c r="Y213" s="42">
        <f t="shared" si="55"/>
        <v>3.0643551961374174</v>
      </c>
    </row>
    <row r="214" spans="1:25" ht="15" x14ac:dyDescent="0.25">
      <c r="A214" s="15" t="s">
        <v>455</v>
      </c>
      <c r="B214" s="15" t="s">
        <v>454</v>
      </c>
      <c r="C214" s="15" t="s">
        <v>2617</v>
      </c>
      <c r="D214" s="16">
        <v>0.51605500000000004</v>
      </c>
      <c r="E214" s="16">
        <v>0</v>
      </c>
      <c r="F214" s="16">
        <v>0</v>
      </c>
      <c r="G214" s="16">
        <v>0</v>
      </c>
      <c r="H214" s="16">
        <f t="shared" si="42"/>
        <v>0.51605500000000004</v>
      </c>
      <c r="I214" s="39">
        <f t="shared" si="43"/>
        <v>0</v>
      </c>
      <c r="J214" s="39">
        <f t="shared" si="44"/>
        <v>0</v>
      </c>
      <c r="K214" s="39">
        <f t="shared" si="45"/>
        <v>0</v>
      </c>
      <c r="L214" s="39">
        <f t="shared" si="46"/>
        <v>100</v>
      </c>
      <c r="M214" s="16">
        <v>0</v>
      </c>
      <c r="N214" s="16">
        <v>0</v>
      </c>
      <c r="O214" s="38">
        <f t="shared" si="47"/>
        <v>0</v>
      </c>
      <c r="P214" s="16">
        <v>0</v>
      </c>
      <c r="Q214" s="38">
        <f t="shared" si="48"/>
        <v>0</v>
      </c>
      <c r="R214" s="41">
        <f t="shared" si="49"/>
        <v>0</v>
      </c>
      <c r="S214" s="41">
        <f t="shared" si="50"/>
        <v>0</v>
      </c>
      <c r="T214" s="41">
        <f t="shared" si="51"/>
        <v>0</v>
      </c>
      <c r="U214" s="41">
        <f t="shared" si="52"/>
        <v>0</v>
      </c>
      <c r="V214" s="41">
        <f t="shared" si="53"/>
        <v>0</v>
      </c>
      <c r="X214" s="33">
        <f t="shared" si="54"/>
        <v>100</v>
      </c>
      <c r="Y214" s="42">
        <f t="shared" si="55"/>
        <v>0</v>
      </c>
    </row>
    <row r="215" spans="1:25" ht="15" x14ac:dyDescent="0.25">
      <c r="A215" s="15" t="s">
        <v>456</v>
      </c>
      <c r="B215" s="15" t="s">
        <v>457</v>
      </c>
      <c r="C215" s="15" t="s">
        <v>2617</v>
      </c>
      <c r="D215" s="16">
        <v>4.8429399999999996</v>
      </c>
      <c r="E215" s="16">
        <v>0</v>
      </c>
      <c r="F215" s="16">
        <v>0</v>
      </c>
      <c r="G215" s="16">
        <v>0</v>
      </c>
      <c r="H215" s="16">
        <f t="shared" si="42"/>
        <v>4.8429399999999996</v>
      </c>
      <c r="I215" s="39">
        <f t="shared" si="43"/>
        <v>0</v>
      </c>
      <c r="J215" s="39">
        <f t="shared" si="44"/>
        <v>0</v>
      </c>
      <c r="K215" s="39">
        <f t="shared" si="45"/>
        <v>0</v>
      </c>
      <c r="L215" s="39">
        <f t="shared" si="46"/>
        <v>100</v>
      </c>
      <c r="M215" s="16">
        <v>0.22789284060000001</v>
      </c>
      <c r="N215" s="16">
        <v>5.0913515582000003E-2</v>
      </c>
      <c r="O215" s="38">
        <f t="shared" si="47"/>
        <v>0.278806356182</v>
      </c>
      <c r="P215" s="16">
        <v>0.208854404607</v>
      </c>
      <c r="Q215" s="38">
        <f t="shared" si="48"/>
        <v>0.487660760789</v>
      </c>
      <c r="R215" s="41">
        <f t="shared" si="49"/>
        <v>4.7056713607849785</v>
      </c>
      <c r="S215" s="41">
        <f t="shared" si="50"/>
        <v>1.0512935444585316</v>
      </c>
      <c r="T215" s="41">
        <f t="shared" si="51"/>
        <v>5.7569649052435095</v>
      </c>
      <c r="U215" s="41">
        <f t="shared" si="52"/>
        <v>4.3125540396329507</v>
      </c>
      <c r="V215" s="41">
        <f t="shared" si="53"/>
        <v>10.06951894487646</v>
      </c>
      <c r="X215" s="33">
        <f t="shared" si="54"/>
        <v>100</v>
      </c>
      <c r="Y215" s="42">
        <f t="shared" si="55"/>
        <v>10.06951894487646</v>
      </c>
    </row>
    <row r="216" spans="1:25" ht="15" x14ac:dyDescent="0.25">
      <c r="A216" s="15" t="s">
        <v>458</v>
      </c>
      <c r="B216" s="15" t="s">
        <v>459</v>
      </c>
      <c r="C216" s="15" t="s">
        <v>2617</v>
      </c>
      <c r="D216" s="16">
        <v>1.26403</v>
      </c>
      <c r="E216" s="16">
        <v>0</v>
      </c>
      <c r="F216" s="16">
        <v>0</v>
      </c>
      <c r="G216" s="16">
        <v>0</v>
      </c>
      <c r="H216" s="16">
        <f t="shared" si="42"/>
        <v>1.26403</v>
      </c>
      <c r="I216" s="39">
        <f t="shared" si="43"/>
        <v>0</v>
      </c>
      <c r="J216" s="39">
        <f t="shared" si="44"/>
        <v>0</v>
      </c>
      <c r="K216" s="39">
        <f t="shared" si="45"/>
        <v>0</v>
      </c>
      <c r="L216" s="39">
        <f t="shared" si="46"/>
        <v>100</v>
      </c>
      <c r="M216" s="16">
        <v>4.7199999999999999E-2</v>
      </c>
      <c r="N216" s="16">
        <v>2.8E-3</v>
      </c>
      <c r="O216" s="38">
        <f t="shared" si="47"/>
        <v>4.9999999999999996E-2</v>
      </c>
      <c r="P216" s="16">
        <v>2.4173123748399999E-2</v>
      </c>
      <c r="Q216" s="38">
        <f t="shared" si="48"/>
        <v>7.4173123748399988E-2</v>
      </c>
      <c r="R216" s="41">
        <f t="shared" si="49"/>
        <v>3.7340885896695486</v>
      </c>
      <c r="S216" s="41">
        <f t="shared" si="50"/>
        <v>0.22151372989565121</v>
      </c>
      <c r="T216" s="41">
        <f t="shared" si="51"/>
        <v>3.9556023195651999</v>
      </c>
      <c r="U216" s="41">
        <f t="shared" si="52"/>
        <v>1.9123852874061531</v>
      </c>
      <c r="V216" s="41">
        <f t="shared" si="53"/>
        <v>5.8679876069713526</v>
      </c>
      <c r="X216" s="33">
        <f t="shared" si="54"/>
        <v>100</v>
      </c>
      <c r="Y216" s="42">
        <f t="shared" si="55"/>
        <v>5.8679876069713526</v>
      </c>
    </row>
    <row r="217" spans="1:25" ht="15" x14ac:dyDescent="0.25">
      <c r="A217" s="15" t="s">
        <v>460</v>
      </c>
      <c r="B217" s="15" t="s">
        <v>461</v>
      </c>
      <c r="C217" s="15" t="s">
        <v>2617</v>
      </c>
      <c r="D217" s="16">
        <v>3.7864800000000001</v>
      </c>
      <c r="E217" s="16">
        <v>0</v>
      </c>
      <c r="F217" s="16">
        <v>0</v>
      </c>
      <c r="G217" s="16">
        <v>0</v>
      </c>
      <c r="H217" s="16">
        <f t="shared" si="42"/>
        <v>3.7864800000000001</v>
      </c>
      <c r="I217" s="39">
        <f t="shared" si="43"/>
        <v>0</v>
      </c>
      <c r="J217" s="39">
        <f t="shared" si="44"/>
        <v>0</v>
      </c>
      <c r="K217" s="39">
        <f t="shared" si="45"/>
        <v>0</v>
      </c>
      <c r="L217" s="39">
        <f t="shared" si="46"/>
        <v>100</v>
      </c>
      <c r="M217" s="16">
        <v>2.3891250369599999E-2</v>
      </c>
      <c r="N217" s="16">
        <v>4.8020910789999998E-3</v>
      </c>
      <c r="O217" s="38">
        <f t="shared" si="47"/>
        <v>2.8693341448599998E-2</v>
      </c>
      <c r="P217" s="16">
        <v>1.56168901524E-2</v>
      </c>
      <c r="Q217" s="38">
        <f t="shared" si="48"/>
        <v>4.4310231600999998E-2</v>
      </c>
      <c r="R217" s="41">
        <f t="shared" si="49"/>
        <v>0.63096201140901309</v>
      </c>
      <c r="S217" s="41">
        <f t="shared" si="50"/>
        <v>0.12682203732754432</v>
      </c>
      <c r="T217" s="41">
        <f t="shared" si="51"/>
        <v>0.75778404873655736</v>
      </c>
      <c r="U217" s="41">
        <f t="shared" si="52"/>
        <v>0.41243820520377761</v>
      </c>
      <c r="V217" s="41">
        <f t="shared" si="53"/>
        <v>1.1702222539403351</v>
      </c>
      <c r="X217" s="33">
        <f t="shared" si="54"/>
        <v>100</v>
      </c>
      <c r="Y217" s="42">
        <f t="shared" si="55"/>
        <v>1.1702222539403351</v>
      </c>
    </row>
    <row r="218" spans="1:25" ht="15" x14ac:dyDescent="0.25">
      <c r="A218" s="15" t="s">
        <v>462</v>
      </c>
      <c r="B218" s="15" t="s">
        <v>463</v>
      </c>
      <c r="C218" s="15" t="s">
        <v>2617</v>
      </c>
      <c r="D218" s="16">
        <v>0.31637300000000002</v>
      </c>
      <c r="E218" s="16">
        <v>0</v>
      </c>
      <c r="F218" s="16">
        <v>0</v>
      </c>
      <c r="G218" s="16">
        <v>0</v>
      </c>
      <c r="H218" s="16">
        <f t="shared" si="42"/>
        <v>0.31637300000000002</v>
      </c>
      <c r="I218" s="39">
        <f t="shared" si="43"/>
        <v>0</v>
      </c>
      <c r="J218" s="39">
        <f t="shared" si="44"/>
        <v>0</v>
      </c>
      <c r="K218" s="39">
        <f t="shared" si="45"/>
        <v>0</v>
      </c>
      <c r="L218" s="39">
        <f t="shared" si="46"/>
        <v>100</v>
      </c>
      <c r="M218" s="16">
        <v>0</v>
      </c>
      <c r="N218" s="16">
        <v>0</v>
      </c>
      <c r="O218" s="38">
        <f t="shared" si="47"/>
        <v>0</v>
      </c>
      <c r="P218" s="16">
        <v>5.2489638819199999E-4</v>
      </c>
      <c r="Q218" s="38">
        <f t="shared" si="48"/>
        <v>5.2489638819199999E-4</v>
      </c>
      <c r="R218" s="41">
        <f t="shared" si="49"/>
        <v>0</v>
      </c>
      <c r="S218" s="41">
        <f t="shared" si="50"/>
        <v>0</v>
      </c>
      <c r="T218" s="41">
        <f t="shared" si="51"/>
        <v>0</v>
      </c>
      <c r="U218" s="41">
        <f t="shared" si="52"/>
        <v>0.16591061443043495</v>
      </c>
      <c r="V218" s="41">
        <f t="shared" si="53"/>
        <v>0.16591061443043495</v>
      </c>
      <c r="X218" s="33">
        <f t="shared" si="54"/>
        <v>100</v>
      </c>
      <c r="Y218" s="42">
        <f t="shared" si="55"/>
        <v>0.16591061443043495</v>
      </c>
    </row>
    <row r="219" spans="1:25" ht="15" x14ac:dyDescent="0.25">
      <c r="A219" s="15" t="s">
        <v>464</v>
      </c>
      <c r="B219" s="15" t="s">
        <v>465</v>
      </c>
      <c r="C219" s="15" t="s">
        <v>2617</v>
      </c>
      <c r="D219" s="16">
        <v>0.31562800000000002</v>
      </c>
      <c r="E219" s="16">
        <v>0</v>
      </c>
      <c r="F219" s="16">
        <v>0</v>
      </c>
      <c r="G219" s="16">
        <v>0</v>
      </c>
      <c r="H219" s="16">
        <f t="shared" si="42"/>
        <v>0.31562800000000002</v>
      </c>
      <c r="I219" s="39">
        <f t="shared" si="43"/>
        <v>0</v>
      </c>
      <c r="J219" s="39">
        <f t="shared" si="44"/>
        <v>0</v>
      </c>
      <c r="K219" s="39">
        <f t="shared" si="45"/>
        <v>0</v>
      </c>
      <c r="L219" s="39">
        <f t="shared" si="46"/>
        <v>100</v>
      </c>
      <c r="M219" s="16">
        <v>0</v>
      </c>
      <c r="N219" s="16">
        <v>0</v>
      </c>
      <c r="O219" s="38">
        <f t="shared" si="47"/>
        <v>0</v>
      </c>
      <c r="P219" s="16">
        <v>0</v>
      </c>
      <c r="Q219" s="38">
        <f t="shared" si="48"/>
        <v>0</v>
      </c>
      <c r="R219" s="41">
        <f t="shared" si="49"/>
        <v>0</v>
      </c>
      <c r="S219" s="41">
        <f t="shared" si="50"/>
        <v>0</v>
      </c>
      <c r="T219" s="41">
        <f t="shared" si="51"/>
        <v>0</v>
      </c>
      <c r="U219" s="41">
        <f t="shared" si="52"/>
        <v>0</v>
      </c>
      <c r="V219" s="41">
        <f t="shared" si="53"/>
        <v>0</v>
      </c>
      <c r="X219" s="33">
        <f t="shared" si="54"/>
        <v>100</v>
      </c>
      <c r="Y219" s="42">
        <f t="shared" si="55"/>
        <v>0</v>
      </c>
    </row>
    <row r="220" spans="1:25" ht="15" x14ac:dyDescent="0.25">
      <c r="A220" s="15" t="s">
        <v>466</v>
      </c>
      <c r="B220" s="15" t="s">
        <v>467</v>
      </c>
      <c r="C220" s="15" t="s">
        <v>2617</v>
      </c>
      <c r="D220" s="16">
        <v>6.0210600000000003</v>
      </c>
      <c r="E220" s="16">
        <v>0</v>
      </c>
      <c r="F220" s="16">
        <v>0</v>
      </c>
      <c r="G220" s="16">
        <v>0</v>
      </c>
      <c r="H220" s="16">
        <f t="shared" si="42"/>
        <v>6.0210600000000003</v>
      </c>
      <c r="I220" s="39">
        <f t="shared" si="43"/>
        <v>0</v>
      </c>
      <c r="J220" s="39">
        <f t="shared" si="44"/>
        <v>0</v>
      </c>
      <c r="K220" s="39">
        <f t="shared" si="45"/>
        <v>0</v>
      </c>
      <c r="L220" s="39">
        <f t="shared" si="46"/>
        <v>100</v>
      </c>
      <c r="M220" s="16">
        <v>0.114067629511</v>
      </c>
      <c r="N220" s="16">
        <v>6.9330506786900004E-2</v>
      </c>
      <c r="O220" s="38">
        <f t="shared" si="47"/>
        <v>0.1833981362979</v>
      </c>
      <c r="P220" s="16">
        <v>0.102004828681</v>
      </c>
      <c r="Q220" s="38">
        <f t="shared" si="48"/>
        <v>0.2854029649789</v>
      </c>
      <c r="R220" s="41">
        <f t="shared" si="49"/>
        <v>1.8944775423430422</v>
      </c>
      <c r="S220" s="41">
        <f t="shared" si="50"/>
        <v>1.1514667979873976</v>
      </c>
      <c r="T220" s="41">
        <f t="shared" si="51"/>
        <v>3.0459443403304398</v>
      </c>
      <c r="U220" s="41">
        <f t="shared" si="52"/>
        <v>1.6941340674399521</v>
      </c>
      <c r="V220" s="41">
        <f t="shared" si="53"/>
        <v>4.7400784077703921</v>
      </c>
      <c r="X220" s="33">
        <f t="shared" si="54"/>
        <v>100</v>
      </c>
      <c r="Y220" s="42">
        <f t="shared" si="55"/>
        <v>4.7400784077703921</v>
      </c>
    </row>
    <row r="221" spans="1:25" ht="15" x14ac:dyDescent="0.25">
      <c r="A221" s="15" t="s">
        <v>468</v>
      </c>
      <c r="B221" s="15" t="s">
        <v>469</v>
      </c>
      <c r="C221" s="15" t="s">
        <v>2617</v>
      </c>
      <c r="D221" s="16">
        <v>1.8049599999999999</v>
      </c>
      <c r="E221" s="16">
        <v>3.5409062998799999E-2</v>
      </c>
      <c r="F221" s="16">
        <v>0.41642839476600002</v>
      </c>
      <c r="G221" s="16">
        <v>1.34834358376</v>
      </c>
      <c r="H221" s="16">
        <f t="shared" si="42"/>
        <v>4.7789584751998238E-3</v>
      </c>
      <c r="I221" s="39">
        <f t="shared" si="43"/>
        <v>1.9617644157654461</v>
      </c>
      <c r="J221" s="39">
        <f t="shared" si="44"/>
        <v>23.071336470946726</v>
      </c>
      <c r="K221" s="39">
        <f t="shared" si="45"/>
        <v>74.70213100345714</v>
      </c>
      <c r="L221" s="39">
        <f t="shared" si="46"/>
        <v>0.264768109830679</v>
      </c>
      <c r="M221" s="16">
        <v>0.15113609686999999</v>
      </c>
      <c r="N221" s="16">
        <v>0.91765044818899999</v>
      </c>
      <c r="O221" s="38">
        <f t="shared" si="47"/>
        <v>1.0687865450589999</v>
      </c>
      <c r="P221" s="16">
        <v>0.616962661114</v>
      </c>
      <c r="Q221" s="38">
        <f t="shared" si="48"/>
        <v>1.6857492061729999</v>
      </c>
      <c r="R221" s="41">
        <f t="shared" si="49"/>
        <v>8.3733765219173826</v>
      </c>
      <c r="S221" s="41">
        <f t="shared" si="50"/>
        <v>50.840486669455274</v>
      </c>
      <c r="T221" s="41">
        <f t="shared" si="51"/>
        <v>59.21386319137266</v>
      </c>
      <c r="U221" s="41">
        <f t="shared" si="52"/>
        <v>34.181514333503237</v>
      </c>
      <c r="V221" s="41">
        <f t="shared" si="53"/>
        <v>93.395377524875897</v>
      </c>
      <c r="X221" s="33">
        <f t="shared" si="54"/>
        <v>100</v>
      </c>
      <c r="Y221" s="42">
        <f t="shared" si="55"/>
        <v>93.395377524875897</v>
      </c>
    </row>
    <row r="222" spans="1:25" ht="15" x14ac:dyDescent="0.25">
      <c r="A222" s="15" t="s">
        <v>470</v>
      </c>
      <c r="B222" s="15" t="s">
        <v>471</v>
      </c>
      <c r="C222" s="15" t="s">
        <v>2617</v>
      </c>
      <c r="D222" s="16">
        <v>0.31290699999999999</v>
      </c>
      <c r="E222" s="16">
        <v>0</v>
      </c>
      <c r="F222" s="16">
        <v>0</v>
      </c>
      <c r="G222" s="16">
        <v>0</v>
      </c>
      <c r="H222" s="16">
        <f t="shared" si="42"/>
        <v>0.31290699999999999</v>
      </c>
      <c r="I222" s="39">
        <f t="shared" si="43"/>
        <v>0</v>
      </c>
      <c r="J222" s="39">
        <f t="shared" si="44"/>
        <v>0</v>
      </c>
      <c r="K222" s="39">
        <f t="shared" si="45"/>
        <v>0</v>
      </c>
      <c r="L222" s="39">
        <f t="shared" si="46"/>
        <v>100</v>
      </c>
      <c r="M222" s="16">
        <v>0</v>
      </c>
      <c r="N222" s="16">
        <v>1.04341878015E-4</v>
      </c>
      <c r="O222" s="38">
        <f t="shared" si="47"/>
        <v>1.04341878015E-4</v>
      </c>
      <c r="P222" s="16">
        <v>1.0499481849799999E-2</v>
      </c>
      <c r="Q222" s="38">
        <f t="shared" si="48"/>
        <v>1.0603823727814999E-2</v>
      </c>
      <c r="R222" s="41">
        <f t="shared" si="49"/>
        <v>0</v>
      </c>
      <c r="S222" s="41">
        <f t="shared" si="50"/>
        <v>3.3345971171945661E-2</v>
      </c>
      <c r="T222" s="41">
        <f t="shared" si="51"/>
        <v>3.3345971171945661E-2</v>
      </c>
      <c r="U222" s="41">
        <f t="shared" si="52"/>
        <v>3.3554640355760652</v>
      </c>
      <c r="V222" s="41">
        <f t="shared" si="53"/>
        <v>3.3888100067480118</v>
      </c>
      <c r="X222" s="33">
        <f t="shared" si="54"/>
        <v>100</v>
      </c>
      <c r="Y222" s="42">
        <f t="shared" si="55"/>
        <v>3.3888100067480109</v>
      </c>
    </row>
    <row r="223" spans="1:25" ht="15" x14ac:dyDescent="0.25">
      <c r="A223" s="15" t="s">
        <v>472</v>
      </c>
      <c r="B223" s="15" t="s">
        <v>473</v>
      </c>
      <c r="C223" s="15" t="s">
        <v>2617</v>
      </c>
      <c r="D223" s="16">
        <v>32.010199999999998</v>
      </c>
      <c r="E223" s="16">
        <v>2.3144049605600001E-7</v>
      </c>
      <c r="F223" s="16">
        <v>4.8585811854600001E-2</v>
      </c>
      <c r="G223" s="16">
        <v>1.2423734073099999</v>
      </c>
      <c r="H223" s="16">
        <f t="shared" si="42"/>
        <v>30.7192405493949</v>
      </c>
      <c r="I223" s="39">
        <f t="shared" si="43"/>
        <v>7.2302108720345398E-7</v>
      </c>
      <c r="J223" s="39">
        <f t="shared" si="44"/>
        <v>0.15178228144341493</v>
      </c>
      <c r="K223" s="39">
        <f t="shared" si="45"/>
        <v>3.8811797717914915</v>
      </c>
      <c r="L223" s="39">
        <f t="shared" si="46"/>
        <v>95.967037223744001</v>
      </c>
      <c r="M223" s="16">
        <v>0.27256990907099998</v>
      </c>
      <c r="N223" s="16">
        <v>0.20544249200100001</v>
      </c>
      <c r="O223" s="38">
        <f t="shared" si="47"/>
        <v>0.47801240107199999</v>
      </c>
      <c r="P223" s="16">
        <v>2.2341487515499998</v>
      </c>
      <c r="Q223" s="38">
        <f t="shared" si="48"/>
        <v>2.712161152622</v>
      </c>
      <c r="R223" s="41">
        <f t="shared" si="49"/>
        <v>0.85150954717871186</v>
      </c>
      <c r="S223" s="41">
        <f t="shared" si="50"/>
        <v>0.64180321272906771</v>
      </c>
      <c r="T223" s="41">
        <f t="shared" si="51"/>
        <v>1.4933127599077796</v>
      </c>
      <c r="U223" s="41">
        <f t="shared" si="52"/>
        <v>6.9794901361128634</v>
      </c>
      <c r="V223" s="41">
        <f t="shared" si="53"/>
        <v>8.4728028960206441</v>
      </c>
      <c r="X223" s="33">
        <f t="shared" si="54"/>
        <v>100</v>
      </c>
      <c r="Y223" s="42">
        <f t="shared" si="55"/>
        <v>8.4728028960206423</v>
      </c>
    </row>
    <row r="224" spans="1:25" ht="15" x14ac:dyDescent="0.25">
      <c r="A224" s="15" t="s">
        <v>474</v>
      </c>
      <c r="B224" s="15" t="s">
        <v>475</v>
      </c>
      <c r="C224" s="15" t="s">
        <v>2617</v>
      </c>
      <c r="D224" s="16">
        <v>1.40327</v>
      </c>
      <c r="E224" s="16">
        <v>0</v>
      </c>
      <c r="F224" s="16">
        <v>0</v>
      </c>
      <c r="G224" s="16">
        <v>0</v>
      </c>
      <c r="H224" s="16">
        <f t="shared" si="42"/>
        <v>1.40327</v>
      </c>
      <c r="I224" s="39">
        <f t="shared" si="43"/>
        <v>0</v>
      </c>
      <c r="J224" s="39">
        <f t="shared" si="44"/>
        <v>0</v>
      </c>
      <c r="K224" s="39">
        <f t="shared" si="45"/>
        <v>0</v>
      </c>
      <c r="L224" s="39">
        <f t="shared" si="46"/>
        <v>100</v>
      </c>
      <c r="M224" s="16">
        <v>0</v>
      </c>
      <c r="N224" s="16">
        <v>0</v>
      </c>
      <c r="O224" s="38">
        <f t="shared" si="47"/>
        <v>0</v>
      </c>
      <c r="P224" s="16">
        <v>3.0077590831799998E-3</v>
      </c>
      <c r="Q224" s="38">
        <f t="shared" si="48"/>
        <v>3.0077590831799998E-3</v>
      </c>
      <c r="R224" s="41">
        <f t="shared" si="49"/>
        <v>0</v>
      </c>
      <c r="S224" s="41">
        <f t="shared" si="50"/>
        <v>0</v>
      </c>
      <c r="T224" s="41">
        <f t="shared" si="51"/>
        <v>0</v>
      </c>
      <c r="U224" s="41">
        <f t="shared" si="52"/>
        <v>0.21433929914984284</v>
      </c>
      <c r="V224" s="41">
        <f t="shared" si="53"/>
        <v>0.21433929914984284</v>
      </c>
      <c r="X224" s="33">
        <f t="shared" si="54"/>
        <v>100</v>
      </c>
      <c r="Y224" s="42">
        <f t="shared" si="55"/>
        <v>0.21433929914984284</v>
      </c>
    </row>
    <row r="225" spans="1:25" ht="15" x14ac:dyDescent="0.25">
      <c r="A225" s="15" t="s">
        <v>476</v>
      </c>
      <c r="B225" s="15" t="s">
        <v>477</v>
      </c>
      <c r="C225" s="15" t="s">
        <v>2617</v>
      </c>
      <c r="D225" s="16">
        <v>29.794899999999998</v>
      </c>
      <c r="E225" s="16">
        <v>0</v>
      </c>
      <c r="F225" s="16">
        <v>0</v>
      </c>
      <c r="G225" s="16">
        <v>0</v>
      </c>
      <c r="H225" s="16">
        <f t="shared" si="42"/>
        <v>29.794899999999998</v>
      </c>
      <c r="I225" s="39">
        <f t="shared" si="43"/>
        <v>0</v>
      </c>
      <c r="J225" s="39">
        <f t="shared" si="44"/>
        <v>0</v>
      </c>
      <c r="K225" s="39">
        <f t="shared" si="45"/>
        <v>0</v>
      </c>
      <c r="L225" s="39">
        <f t="shared" si="46"/>
        <v>100</v>
      </c>
      <c r="M225" s="16">
        <v>1.3599999999999999E-2</v>
      </c>
      <c r="N225" s="16">
        <v>0.160058094314</v>
      </c>
      <c r="O225" s="38">
        <f t="shared" si="47"/>
        <v>0.17365809431400001</v>
      </c>
      <c r="P225" s="16">
        <v>0.48866078736399998</v>
      </c>
      <c r="Q225" s="38">
        <f t="shared" si="48"/>
        <v>0.66231888167800002</v>
      </c>
      <c r="R225" s="41">
        <f t="shared" si="49"/>
        <v>4.5645395688523875E-2</v>
      </c>
      <c r="S225" s="41">
        <f t="shared" si="50"/>
        <v>0.53719963589070618</v>
      </c>
      <c r="T225" s="41">
        <f t="shared" si="51"/>
        <v>0.58284503157923007</v>
      </c>
      <c r="U225" s="41">
        <f t="shared" si="52"/>
        <v>1.6400819850511328</v>
      </c>
      <c r="V225" s="41">
        <f t="shared" si="53"/>
        <v>2.2229270166303627</v>
      </c>
      <c r="X225" s="33">
        <f t="shared" si="54"/>
        <v>100</v>
      </c>
      <c r="Y225" s="42">
        <f t="shared" si="55"/>
        <v>2.2229270166303627</v>
      </c>
    </row>
    <row r="226" spans="1:25" ht="15" x14ac:dyDescent="0.25">
      <c r="A226" s="15" t="s">
        <v>478</v>
      </c>
      <c r="B226" s="15" t="s">
        <v>479</v>
      </c>
      <c r="C226" s="15" t="s">
        <v>2617</v>
      </c>
      <c r="D226" s="16">
        <v>1.06795</v>
      </c>
      <c r="E226" s="16">
        <v>0</v>
      </c>
      <c r="F226" s="16">
        <v>0</v>
      </c>
      <c r="G226" s="16">
        <v>0</v>
      </c>
      <c r="H226" s="16">
        <f t="shared" si="42"/>
        <v>1.06795</v>
      </c>
      <c r="I226" s="39">
        <f t="shared" si="43"/>
        <v>0</v>
      </c>
      <c r="J226" s="39">
        <f t="shared" si="44"/>
        <v>0</v>
      </c>
      <c r="K226" s="39">
        <f t="shared" si="45"/>
        <v>0</v>
      </c>
      <c r="L226" s="39">
        <f t="shared" si="46"/>
        <v>100</v>
      </c>
      <c r="M226" s="16">
        <v>0</v>
      </c>
      <c r="N226" s="16">
        <v>0</v>
      </c>
      <c r="O226" s="38">
        <f t="shared" si="47"/>
        <v>0</v>
      </c>
      <c r="P226" s="16">
        <v>0</v>
      </c>
      <c r="Q226" s="38">
        <f t="shared" si="48"/>
        <v>0</v>
      </c>
      <c r="R226" s="41">
        <f t="shared" si="49"/>
        <v>0</v>
      </c>
      <c r="S226" s="41">
        <f t="shared" si="50"/>
        <v>0</v>
      </c>
      <c r="T226" s="41">
        <f t="shared" si="51"/>
        <v>0</v>
      </c>
      <c r="U226" s="41">
        <f t="shared" si="52"/>
        <v>0</v>
      </c>
      <c r="V226" s="41">
        <f t="shared" si="53"/>
        <v>0</v>
      </c>
      <c r="X226" s="33">
        <f t="shared" si="54"/>
        <v>100</v>
      </c>
      <c r="Y226" s="42">
        <f t="shared" si="55"/>
        <v>0</v>
      </c>
    </row>
    <row r="227" spans="1:25" ht="15" x14ac:dyDescent="0.25">
      <c r="A227" s="15" t="s">
        <v>480</v>
      </c>
      <c r="B227" s="15" t="s">
        <v>481</v>
      </c>
      <c r="C227" s="15" t="s">
        <v>2617</v>
      </c>
      <c r="D227" s="16">
        <v>1.22153</v>
      </c>
      <c r="E227" s="16">
        <v>0</v>
      </c>
      <c r="F227" s="16">
        <v>0</v>
      </c>
      <c r="G227" s="16">
        <v>0</v>
      </c>
      <c r="H227" s="16">
        <f t="shared" si="42"/>
        <v>1.22153</v>
      </c>
      <c r="I227" s="39">
        <f t="shared" si="43"/>
        <v>0</v>
      </c>
      <c r="J227" s="39">
        <f t="shared" si="44"/>
        <v>0</v>
      </c>
      <c r="K227" s="39">
        <f t="shared" si="45"/>
        <v>0</v>
      </c>
      <c r="L227" s="39">
        <f t="shared" si="46"/>
        <v>100</v>
      </c>
      <c r="M227" s="16">
        <v>0</v>
      </c>
      <c r="N227" s="16">
        <v>4.5062653595600001E-2</v>
      </c>
      <c r="O227" s="38">
        <f t="shared" si="47"/>
        <v>4.5062653595600001E-2</v>
      </c>
      <c r="P227" s="16">
        <v>0.35762847670699999</v>
      </c>
      <c r="Q227" s="38">
        <f t="shared" si="48"/>
        <v>0.40269113030260001</v>
      </c>
      <c r="R227" s="41">
        <f t="shared" si="49"/>
        <v>0</v>
      </c>
      <c r="S227" s="41">
        <f t="shared" si="50"/>
        <v>3.6890337196466727</v>
      </c>
      <c r="T227" s="41">
        <f t="shared" si="51"/>
        <v>3.6890337196466727</v>
      </c>
      <c r="U227" s="41">
        <f t="shared" si="52"/>
        <v>29.277093211546173</v>
      </c>
      <c r="V227" s="41">
        <f t="shared" si="53"/>
        <v>32.966126931192846</v>
      </c>
      <c r="X227" s="33">
        <f t="shared" si="54"/>
        <v>100</v>
      </c>
      <c r="Y227" s="42">
        <f t="shared" si="55"/>
        <v>32.966126931192846</v>
      </c>
    </row>
    <row r="228" spans="1:25" ht="15" x14ac:dyDescent="0.25">
      <c r="A228" s="15" t="s">
        <v>482</v>
      </c>
      <c r="B228" s="15" t="s">
        <v>483</v>
      </c>
      <c r="C228" s="15" t="s">
        <v>2617</v>
      </c>
      <c r="D228" s="16">
        <v>6.00995E-2</v>
      </c>
      <c r="E228" s="16">
        <v>0</v>
      </c>
      <c r="F228" s="16">
        <v>0</v>
      </c>
      <c r="G228" s="16">
        <v>0</v>
      </c>
      <c r="H228" s="16">
        <f t="shared" si="42"/>
        <v>6.00995E-2</v>
      </c>
      <c r="I228" s="39">
        <f t="shared" si="43"/>
        <v>0</v>
      </c>
      <c r="J228" s="39">
        <f t="shared" si="44"/>
        <v>0</v>
      </c>
      <c r="K228" s="39">
        <f t="shared" si="45"/>
        <v>0</v>
      </c>
      <c r="L228" s="39">
        <f t="shared" si="46"/>
        <v>100</v>
      </c>
      <c r="M228" s="16">
        <v>0</v>
      </c>
      <c r="N228" s="16">
        <v>0</v>
      </c>
      <c r="O228" s="38">
        <f t="shared" si="47"/>
        <v>0</v>
      </c>
      <c r="P228" s="16">
        <v>1.6789960562099999E-4</v>
      </c>
      <c r="Q228" s="38">
        <f t="shared" si="48"/>
        <v>1.6789960562099999E-4</v>
      </c>
      <c r="R228" s="41">
        <f t="shared" si="49"/>
        <v>0</v>
      </c>
      <c r="S228" s="41">
        <f t="shared" si="50"/>
        <v>0</v>
      </c>
      <c r="T228" s="41">
        <f t="shared" si="51"/>
        <v>0</v>
      </c>
      <c r="U228" s="41">
        <f t="shared" si="52"/>
        <v>0.27936938846579423</v>
      </c>
      <c r="V228" s="41">
        <f t="shared" si="53"/>
        <v>0.27936938846579423</v>
      </c>
      <c r="X228" s="33">
        <f t="shared" si="54"/>
        <v>100</v>
      </c>
      <c r="Y228" s="42">
        <f t="shared" si="55"/>
        <v>0.27936938846579423</v>
      </c>
    </row>
    <row r="229" spans="1:25" ht="15" x14ac:dyDescent="0.25">
      <c r="A229" s="15" t="s">
        <v>484</v>
      </c>
      <c r="B229" s="15" t="s">
        <v>485</v>
      </c>
      <c r="C229" s="15" t="s">
        <v>2617</v>
      </c>
      <c r="D229" s="16">
        <v>0.38497199999999998</v>
      </c>
      <c r="E229" s="16">
        <v>0</v>
      </c>
      <c r="F229" s="16">
        <v>0</v>
      </c>
      <c r="G229" s="16">
        <v>0</v>
      </c>
      <c r="H229" s="16">
        <f t="shared" si="42"/>
        <v>0.38497199999999998</v>
      </c>
      <c r="I229" s="39">
        <f t="shared" si="43"/>
        <v>0</v>
      </c>
      <c r="J229" s="39">
        <f t="shared" si="44"/>
        <v>0</v>
      </c>
      <c r="K229" s="39">
        <f t="shared" si="45"/>
        <v>0</v>
      </c>
      <c r="L229" s="39">
        <f t="shared" si="46"/>
        <v>100</v>
      </c>
      <c r="M229" s="16">
        <v>2.0820377315099998E-3</v>
      </c>
      <c r="N229" s="16">
        <v>2.04491531657E-2</v>
      </c>
      <c r="O229" s="38">
        <f t="shared" si="47"/>
        <v>2.253119089721E-2</v>
      </c>
      <c r="P229" s="16">
        <v>8.9418029783899997E-2</v>
      </c>
      <c r="Q229" s="38">
        <f t="shared" si="48"/>
        <v>0.11194922068110999</v>
      </c>
      <c r="R229" s="41">
        <f t="shared" si="49"/>
        <v>0.54082835414263897</v>
      </c>
      <c r="S229" s="41">
        <f t="shared" si="50"/>
        <v>5.31185467143065</v>
      </c>
      <c r="T229" s="41">
        <f t="shared" si="51"/>
        <v>5.8526830255732891</v>
      </c>
      <c r="U229" s="41">
        <f t="shared" si="52"/>
        <v>23.227151528916391</v>
      </c>
      <c r="V229" s="41">
        <f t="shared" si="53"/>
        <v>29.079834554489675</v>
      </c>
      <c r="X229" s="33">
        <f t="shared" si="54"/>
        <v>100</v>
      </c>
      <c r="Y229" s="42">
        <f t="shared" si="55"/>
        <v>29.079834554489679</v>
      </c>
    </row>
    <row r="230" spans="1:25" ht="15" x14ac:dyDescent="0.25">
      <c r="A230" s="15" t="s">
        <v>486</v>
      </c>
      <c r="B230" s="15" t="s">
        <v>487</v>
      </c>
      <c r="C230" s="15" t="s">
        <v>2617</v>
      </c>
      <c r="D230" s="16">
        <v>1.81369</v>
      </c>
      <c r="E230" s="16">
        <v>0.31063119607200002</v>
      </c>
      <c r="F230" s="16">
        <v>0.29568771314600001</v>
      </c>
      <c r="G230" s="16">
        <v>0.29588775395299999</v>
      </c>
      <c r="H230" s="16">
        <f t="shared" si="42"/>
        <v>0.91148333682899985</v>
      </c>
      <c r="I230" s="39">
        <f t="shared" si="43"/>
        <v>17.127028106898091</v>
      </c>
      <c r="J230" s="39">
        <f t="shared" si="44"/>
        <v>16.30310103413483</v>
      </c>
      <c r="K230" s="39">
        <f t="shared" si="45"/>
        <v>16.314130526881659</v>
      </c>
      <c r="L230" s="39">
        <f t="shared" si="46"/>
        <v>50.255740332085409</v>
      </c>
      <c r="M230" s="16">
        <v>4.5569890096200001E-2</v>
      </c>
      <c r="N230" s="16">
        <v>2.9432975309099999E-2</v>
      </c>
      <c r="O230" s="38">
        <f t="shared" si="47"/>
        <v>7.5002865405300004E-2</v>
      </c>
      <c r="P230" s="16">
        <v>0.34128496002199998</v>
      </c>
      <c r="Q230" s="38">
        <f t="shared" si="48"/>
        <v>0.41628782542729997</v>
      </c>
      <c r="R230" s="41">
        <f t="shared" si="49"/>
        <v>2.512551213062872</v>
      </c>
      <c r="S230" s="41">
        <f t="shared" si="50"/>
        <v>1.6228228257916182</v>
      </c>
      <c r="T230" s="41">
        <f t="shared" si="51"/>
        <v>4.1353740388544908</v>
      </c>
      <c r="U230" s="41">
        <f t="shared" si="52"/>
        <v>18.817160596463562</v>
      </c>
      <c r="V230" s="41">
        <f t="shared" si="53"/>
        <v>22.952534635318049</v>
      </c>
      <c r="X230" s="33">
        <f t="shared" si="54"/>
        <v>99.999999999999986</v>
      </c>
      <c r="Y230" s="42">
        <f t="shared" si="55"/>
        <v>22.952534635318052</v>
      </c>
    </row>
    <row r="231" spans="1:25" ht="15" x14ac:dyDescent="0.25">
      <c r="A231" s="15" t="s">
        <v>488</v>
      </c>
      <c r="B231" s="15" t="s">
        <v>489</v>
      </c>
      <c r="C231" s="15" t="s">
        <v>2617</v>
      </c>
      <c r="D231" s="16">
        <v>0.54176800000000003</v>
      </c>
      <c r="E231" s="16">
        <v>0.44528743106899998</v>
      </c>
      <c r="F231" s="16">
        <v>9.0314432494300004E-2</v>
      </c>
      <c r="G231" s="16">
        <v>6.1658558007899999E-3</v>
      </c>
      <c r="H231" s="16">
        <f t="shared" si="42"/>
        <v>2.8063591003997523E-7</v>
      </c>
      <c r="I231" s="39">
        <f t="shared" si="43"/>
        <v>82.191534211876657</v>
      </c>
      <c r="J231" s="39">
        <f t="shared" si="44"/>
        <v>16.670315060007233</v>
      </c>
      <c r="K231" s="39">
        <f t="shared" si="45"/>
        <v>1.1380989281002201</v>
      </c>
      <c r="L231" s="39">
        <f t="shared" si="46"/>
        <v>5.1800015881332083E-5</v>
      </c>
      <c r="M231" s="16">
        <v>3.5585339992900003E-5</v>
      </c>
      <c r="N231" s="16">
        <v>5.5797178496599996E-4</v>
      </c>
      <c r="O231" s="38">
        <f t="shared" si="47"/>
        <v>5.9355712495889998E-4</v>
      </c>
      <c r="P231" s="16">
        <v>9.4964441170300007E-2</v>
      </c>
      <c r="Q231" s="38">
        <f t="shared" si="48"/>
        <v>9.5557998295258906E-2</v>
      </c>
      <c r="R231" s="41">
        <f t="shared" si="49"/>
        <v>6.5683724385530336E-3</v>
      </c>
      <c r="S231" s="41">
        <f t="shared" si="50"/>
        <v>0.10299090846377044</v>
      </c>
      <c r="T231" s="41">
        <f t="shared" si="51"/>
        <v>0.1095592809023235</v>
      </c>
      <c r="U231" s="41">
        <f t="shared" si="52"/>
        <v>17.528617631587693</v>
      </c>
      <c r="V231" s="41">
        <f t="shared" si="53"/>
        <v>17.638176912490014</v>
      </c>
      <c r="X231" s="33">
        <f t="shared" si="54"/>
        <v>100</v>
      </c>
      <c r="Y231" s="42">
        <f t="shared" si="55"/>
        <v>17.638176912490017</v>
      </c>
    </row>
    <row r="232" spans="1:25" ht="15" x14ac:dyDescent="0.25">
      <c r="A232" s="15" t="s">
        <v>490</v>
      </c>
      <c r="B232" s="15" t="s">
        <v>491</v>
      </c>
      <c r="C232" s="15" t="s">
        <v>2617</v>
      </c>
      <c r="D232" s="16">
        <v>0.68437099999999995</v>
      </c>
      <c r="E232" s="16">
        <v>0</v>
      </c>
      <c r="F232" s="16">
        <v>0.47055020124800001</v>
      </c>
      <c r="G232" s="16">
        <v>0.18697178998700001</v>
      </c>
      <c r="H232" s="16">
        <f t="shared" si="42"/>
        <v>2.6849008764999932E-2</v>
      </c>
      <c r="I232" s="39">
        <f t="shared" si="43"/>
        <v>0</v>
      </c>
      <c r="J232" s="39">
        <f t="shared" si="44"/>
        <v>68.756595654696071</v>
      </c>
      <c r="K232" s="39">
        <f t="shared" si="45"/>
        <v>27.320238582143315</v>
      </c>
      <c r="L232" s="39">
        <f t="shared" si="46"/>
        <v>3.9231657631606152</v>
      </c>
      <c r="M232" s="16">
        <v>2.0539287832900001E-3</v>
      </c>
      <c r="N232" s="16">
        <v>2.89304387947E-2</v>
      </c>
      <c r="O232" s="38">
        <f t="shared" si="47"/>
        <v>3.0984367577989998E-2</v>
      </c>
      <c r="P232" s="16">
        <v>0.36915599784300002</v>
      </c>
      <c r="Q232" s="38">
        <f t="shared" si="48"/>
        <v>0.40014036542099002</v>
      </c>
      <c r="R232" s="41">
        <f t="shared" si="49"/>
        <v>0.30011920190802943</v>
      </c>
      <c r="S232" s="41">
        <f t="shared" si="50"/>
        <v>4.2273034355196231</v>
      </c>
      <c r="T232" s="41">
        <f t="shared" si="51"/>
        <v>4.5274226374276525</v>
      </c>
      <c r="U232" s="41">
        <f t="shared" si="52"/>
        <v>53.940917695665078</v>
      </c>
      <c r="V232" s="41">
        <f t="shared" si="53"/>
        <v>58.468340333092726</v>
      </c>
      <c r="X232" s="33">
        <f t="shared" si="54"/>
        <v>100</v>
      </c>
      <c r="Y232" s="42">
        <f t="shared" si="55"/>
        <v>58.468340333092733</v>
      </c>
    </row>
    <row r="233" spans="1:25" ht="15" x14ac:dyDescent="0.25">
      <c r="A233" s="15" t="s">
        <v>492</v>
      </c>
      <c r="B233" s="15" t="s">
        <v>493</v>
      </c>
      <c r="C233" s="15" t="s">
        <v>2617</v>
      </c>
      <c r="D233" s="16">
        <v>0.91744800000000004</v>
      </c>
      <c r="E233" s="16">
        <v>0</v>
      </c>
      <c r="F233" s="16">
        <v>0</v>
      </c>
      <c r="G233" s="16">
        <v>0</v>
      </c>
      <c r="H233" s="16">
        <f t="shared" si="42"/>
        <v>0.91744800000000004</v>
      </c>
      <c r="I233" s="39">
        <f t="shared" si="43"/>
        <v>0</v>
      </c>
      <c r="J233" s="39">
        <f t="shared" si="44"/>
        <v>0</v>
      </c>
      <c r="K233" s="39">
        <f t="shared" si="45"/>
        <v>0</v>
      </c>
      <c r="L233" s="39">
        <f t="shared" si="46"/>
        <v>100</v>
      </c>
      <c r="M233" s="16">
        <v>0</v>
      </c>
      <c r="N233" s="16">
        <v>1.96043426E-4</v>
      </c>
      <c r="O233" s="38">
        <f t="shared" si="47"/>
        <v>1.96043426E-4</v>
      </c>
      <c r="P233" s="16">
        <v>7.4151532064400004E-3</v>
      </c>
      <c r="Q233" s="38">
        <f t="shared" si="48"/>
        <v>7.6111966324400003E-3</v>
      </c>
      <c r="R233" s="41">
        <f t="shared" si="49"/>
        <v>0</v>
      </c>
      <c r="S233" s="41">
        <f t="shared" si="50"/>
        <v>2.1368341965975181E-2</v>
      </c>
      <c r="T233" s="41">
        <f t="shared" si="51"/>
        <v>2.1368341965975181E-2</v>
      </c>
      <c r="U233" s="41">
        <f t="shared" si="52"/>
        <v>0.80823689260208753</v>
      </c>
      <c r="V233" s="41">
        <f t="shared" si="53"/>
        <v>0.82960523456806268</v>
      </c>
      <c r="X233" s="33">
        <f t="shared" si="54"/>
        <v>100</v>
      </c>
      <c r="Y233" s="42">
        <f t="shared" si="55"/>
        <v>0.82960523456806268</v>
      </c>
    </row>
    <row r="234" spans="1:25" ht="15" x14ac:dyDescent="0.25">
      <c r="A234" s="15" t="s">
        <v>494</v>
      </c>
      <c r="B234" s="15" t="s">
        <v>495</v>
      </c>
      <c r="C234" s="15" t="s">
        <v>2617</v>
      </c>
      <c r="D234" s="16">
        <v>5.0192699999999997</v>
      </c>
      <c r="E234" s="16">
        <v>0.59657931143800003</v>
      </c>
      <c r="F234" s="16">
        <v>0.33015695629500003</v>
      </c>
      <c r="G234" s="16">
        <v>0.21863424285800001</v>
      </c>
      <c r="H234" s="16">
        <f t="shared" si="42"/>
        <v>3.8738994894089993</v>
      </c>
      <c r="I234" s="39">
        <f t="shared" si="43"/>
        <v>11.885778438657416</v>
      </c>
      <c r="J234" s="39">
        <f t="shared" si="44"/>
        <v>6.577788329677424</v>
      </c>
      <c r="K234" s="39">
        <f t="shared" si="45"/>
        <v>4.355897229238515</v>
      </c>
      <c r="L234" s="39">
        <f t="shared" si="46"/>
        <v>77.180536002426635</v>
      </c>
      <c r="M234" s="16">
        <v>0.23068273498899999</v>
      </c>
      <c r="N234" s="16">
        <v>0.23443351018700001</v>
      </c>
      <c r="O234" s="38">
        <f t="shared" si="47"/>
        <v>0.46511624517600003</v>
      </c>
      <c r="P234" s="16">
        <v>0.68953424330699997</v>
      </c>
      <c r="Q234" s="38">
        <f t="shared" si="48"/>
        <v>1.154650488483</v>
      </c>
      <c r="R234" s="41">
        <f t="shared" si="49"/>
        <v>4.5959419395449936</v>
      </c>
      <c r="S234" s="41">
        <f t="shared" si="50"/>
        <v>4.6706694437039653</v>
      </c>
      <c r="T234" s="41">
        <f t="shared" si="51"/>
        <v>9.2666113832489607</v>
      </c>
      <c r="U234" s="41">
        <f t="shared" si="52"/>
        <v>13.737739617653563</v>
      </c>
      <c r="V234" s="41">
        <f t="shared" si="53"/>
        <v>23.004351000902524</v>
      </c>
      <c r="X234" s="33">
        <f t="shared" si="54"/>
        <v>99.999999999999986</v>
      </c>
      <c r="Y234" s="42">
        <f t="shared" si="55"/>
        <v>23.004351000902524</v>
      </c>
    </row>
    <row r="235" spans="1:25" ht="15" x14ac:dyDescent="0.25">
      <c r="A235" s="15" t="s">
        <v>496</v>
      </c>
      <c r="B235" s="15" t="s">
        <v>493</v>
      </c>
      <c r="C235" s="15" t="s">
        <v>2617</v>
      </c>
      <c r="D235" s="16">
        <v>1.6659600000000001</v>
      </c>
      <c r="E235" s="16">
        <v>5.1015453945799996E-3</v>
      </c>
      <c r="F235" s="16">
        <v>4.8418979998299999E-2</v>
      </c>
      <c r="G235" s="16">
        <v>0.37573997193499997</v>
      </c>
      <c r="H235" s="16">
        <f t="shared" si="42"/>
        <v>1.2366995026721201</v>
      </c>
      <c r="I235" s="39">
        <f t="shared" si="43"/>
        <v>0.30622256204110537</v>
      </c>
      <c r="J235" s="39">
        <f t="shared" si="44"/>
        <v>2.9063711012449276</v>
      </c>
      <c r="K235" s="39">
        <f t="shared" si="45"/>
        <v>22.553961195646952</v>
      </c>
      <c r="L235" s="39">
        <f t="shared" si="46"/>
        <v>74.233445141067008</v>
      </c>
      <c r="M235" s="16">
        <v>8.83335390789E-2</v>
      </c>
      <c r="N235" s="16">
        <v>8.0098214877100005E-2</v>
      </c>
      <c r="O235" s="38">
        <f t="shared" si="47"/>
        <v>0.16843175395600002</v>
      </c>
      <c r="P235" s="16">
        <v>0.48852761550599999</v>
      </c>
      <c r="Q235" s="38">
        <f t="shared" si="48"/>
        <v>0.65695936946199995</v>
      </c>
      <c r="R235" s="41">
        <f t="shared" si="49"/>
        <v>5.3022605031873509</v>
      </c>
      <c r="S235" s="41">
        <f t="shared" si="50"/>
        <v>4.8079314555631587</v>
      </c>
      <c r="T235" s="41">
        <f t="shared" si="51"/>
        <v>10.11019195875051</v>
      </c>
      <c r="U235" s="41">
        <f t="shared" si="52"/>
        <v>29.324090344666136</v>
      </c>
      <c r="V235" s="41">
        <f t="shared" si="53"/>
        <v>39.434282303416644</v>
      </c>
      <c r="X235" s="33">
        <f t="shared" si="54"/>
        <v>100</v>
      </c>
      <c r="Y235" s="42">
        <f t="shared" si="55"/>
        <v>39.434282303416644</v>
      </c>
    </row>
    <row r="236" spans="1:25" ht="15" x14ac:dyDescent="0.25">
      <c r="A236" s="15" t="s">
        <v>497</v>
      </c>
      <c r="B236" s="15" t="s">
        <v>498</v>
      </c>
      <c r="C236" s="15" t="s">
        <v>2617</v>
      </c>
      <c r="D236" s="16">
        <v>0.68985600000000002</v>
      </c>
      <c r="E236" s="16">
        <v>0</v>
      </c>
      <c r="F236" s="16">
        <v>0</v>
      </c>
      <c r="G236" s="16">
        <v>0.15534226359799999</v>
      </c>
      <c r="H236" s="16">
        <f t="shared" si="42"/>
        <v>0.53451373640200006</v>
      </c>
      <c r="I236" s="39">
        <f t="shared" si="43"/>
        <v>0</v>
      </c>
      <c r="J236" s="39">
        <f t="shared" si="44"/>
        <v>0</v>
      </c>
      <c r="K236" s="39">
        <f t="shared" si="45"/>
        <v>22.518070959446607</v>
      </c>
      <c r="L236" s="39">
        <f t="shared" si="46"/>
        <v>77.481929040553396</v>
      </c>
      <c r="M236" s="16">
        <v>0</v>
      </c>
      <c r="N236" s="16">
        <v>8.1992597283300002E-4</v>
      </c>
      <c r="O236" s="38">
        <f t="shared" si="47"/>
        <v>8.1992597283300002E-4</v>
      </c>
      <c r="P236" s="16">
        <v>6.0565860391000002E-2</v>
      </c>
      <c r="Q236" s="38">
        <f t="shared" si="48"/>
        <v>6.1385786363833003E-2</v>
      </c>
      <c r="R236" s="41">
        <f t="shared" si="49"/>
        <v>0</v>
      </c>
      <c r="S236" s="41">
        <f t="shared" si="50"/>
        <v>0.11885465558507861</v>
      </c>
      <c r="T236" s="41">
        <f t="shared" si="51"/>
        <v>0.11885465558507861</v>
      </c>
      <c r="U236" s="41">
        <f t="shared" si="52"/>
        <v>8.7794931682843949</v>
      </c>
      <c r="V236" s="41">
        <f t="shared" si="53"/>
        <v>8.8983478238694751</v>
      </c>
      <c r="X236" s="33">
        <f t="shared" si="54"/>
        <v>100</v>
      </c>
      <c r="Y236" s="42">
        <f t="shared" si="55"/>
        <v>8.8983478238694733</v>
      </c>
    </row>
    <row r="237" spans="1:25" ht="15" x14ac:dyDescent="0.25">
      <c r="A237" s="15" t="s">
        <v>499</v>
      </c>
      <c r="B237" s="15" t="s">
        <v>500</v>
      </c>
      <c r="C237" s="15" t="s">
        <v>2617</v>
      </c>
      <c r="D237" s="16">
        <v>0.18318699999999999</v>
      </c>
      <c r="E237" s="16">
        <v>0</v>
      </c>
      <c r="F237" s="16">
        <v>0</v>
      </c>
      <c r="G237" s="16">
        <v>0</v>
      </c>
      <c r="H237" s="16">
        <f t="shared" si="42"/>
        <v>0.18318699999999999</v>
      </c>
      <c r="I237" s="39">
        <f t="shared" si="43"/>
        <v>0</v>
      </c>
      <c r="J237" s="39">
        <f t="shared" si="44"/>
        <v>0</v>
      </c>
      <c r="K237" s="39">
        <f t="shared" si="45"/>
        <v>0</v>
      </c>
      <c r="L237" s="39">
        <f t="shared" si="46"/>
        <v>100</v>
      </c>
      <c r="M237" s="16">
        <v>0</v>
      </c>
      <c r="N237" s="16">
        <v>0</v>
      </c>
      <c r="O237" s="38">
        <f t="shared" si="47"/>
        <v>0</v>
      </c>
      <c r="P237" s="16">
        <v>2.9930282040999999E-3</v>
      </c>
      <c r="Q237" s="38">
        <f t="shared" si="48"/>
        <v>2.9930282040999999E-3</v>
      </c>
      <c r="R237" s="41">
        <f t="shared" si="49"/>
        <v>0</v>
      </c>
      <c r="S237" s="41">
        <f t="shared" si="50"/>
        <v>0</v>
      </c>
      <c r="T237" s="41">
        <f t="shared" si="51"/>
        <v>0</v>
      </c>
      <c r="U237" s="41">
        <f t="shared" si="52"/>
        <v>1.63386495990436</v>
      </c>
      <c r="V237" s="41">
        <f t="shared" si="53"/>
        <v>1.63386495990436</v>
      </c>
      <c r="X237" s="33">
        <f t="shared" si="54"/>
        <v>100</v>
      </c>
      <c r="Y237" s="42">
        <f t="shared" si="55"/>
        <v>1.63386495990436</v>
      </c>
    </row>
    <row r="238" spans="1:25" ht="15" x14ac:dyDescent="0.25">
      <c r="A238" s="15" t="s">
        <v>501</v>
      </c>
      <c r="B238" s="15" t="s">
        <v>502</v>
      </c>
      <c r="C238" s="15" t="s">
        <v>2617</v>
      </c>
      <c r="D238" s="16">
        <v>5.77253E-2</v>
      </c>
      <c r="E238" s="16">
        <v>0</v>
      </c>
      <c r="F238" s="16">
        <v>0</v>
      </c>
      <c r="G238" s="16">
        <v>0</v>
      </c>
      <c r="H238" s="16">
        <f t="shared" si="42"/>
        <v>5.77253E-2</v>
      </c>
      <c r="I238" s="39">
        <f t="shared" si="43"/>
        <v>0</v>
      </c>
      <c r="J238" s="39">
        <f t="shared" si="44"/>
        <v>0</v>
      </c>
      <c r="K238" s="39">
        <f t="shared" si="45"/>
        <v>0</v>
      </c>
      <c r="L238" s="39">
        <f t="shared" si="46"/>
        <v>100</v>
      </c>
      <c r="M238" s="16">
        <v>0</v>
      </c>
      <c r="N238" s="16">
        <v>0</v>
      </c>
      <c r="O238" s="38">
        <f t="shared" si="47"/>
        <v>0</v>
      </c>
      <c r="P238" s="16">
        <v>2.91758183294E-2</v>
      </c>
      <c r="Q238" s="38">
        <f t="shared" si="48"/>
        <v>2.91758183294E-2</v>
      </c>
      <c r="R238" s="41">
        <f t="shared" si="49"/>
        <v>0</v>
      </c>
      <c r="S238" s="41">
        <f t="shared" si="50"/>
        <v>0</v>
      </c>
      <c r="T238" s="41">
        <f t="shared" si="51"/>
        <v>0</v>
      </c>
      <c r="U238" s="41">
        <f t="shared" si="52"/>
        <v>50.542514858129792</v>
      </c>
      <c r="V238" s="41">
        <f t="shared" si="53"/>
        <v>50.542514858129792</v>
      </c>
      <c r="X238" s="33">
        <f t="shared" si="54"/>
        <v>100</v>
      </c>
      <c r="Y238" s="42">
        <f t="shared" si="55"/>
        <v>50.542514858129792</v>
      </c>
    </row>
    <row r="239" spans="1:25" ht="15" x14ac:dyDescent="0.25">
      <c r="A239" s="15" t="s">
        <v>503</v>
      </c>
      <c r="B239" s="15" t="s">
        <v>504</v>
      </c>
      <c r="C239" s="15" t="s">
        <v>2617</v>
      </c>
      <c r="D239" s="16">
        <v>1.56014E-2</v>
      </c>
      <c r="E239" s="16">
        <v>0</v>
      </c>
      <c r="F239" s="16">
        <v>0</v>
      </c>
      <c r="G239" s="16">
        <v>0</v>
      </c>
      <c r="H239" s="16">
        <f t="shared" si="42"/>
        <v>1.56014E-2</v>
      </c>
      <c r="I239" s="39">
        <f t="shared" si="43"/>
        <v>0</v>
      </c>
      <c r="J239" s="39">
        <f t="shared" si="44"/>
        <v>0</v>
      </c>
      <c r="K239" s="39">
        <f t="shared" si="45"/>
        <v>0</v>
      </c>
      <c r="L239" s="39">
        <f t="shared" si="46"/>
        <v>100</v>
      </c>
      <c r="M239" s="16">
        <v>0</v>
      </c>
      <c r="N239" s="16">
        <v>0</v>
      </c>
      <c r="O239" s="38">
        <f t="shared" si="47"/>
        <v>0</v>
      </c>
      <c r="P239" s="16">
        <v>0</v>
      </c>
      <c r="Q239" s="38">
        <f t="shared" si="48"/>
        <v>0</v>
      </c>
      <c r="R239" s="41">
        <f t="shared" si="49"/>
        <v>0</v>
      </c>
      <c r="S239" s="41">
        <f t="shared" si="50"/>
        <v>0</v>
      </c>
      <c r="T239" s="41">
        <f t="shared" si="51"/>
        <v>0</v>
      </c>
      <c r="U239" s="41">
        <f t="shared" si="52"/>
        <v>0</v>
      </c>
      <c r="V239" s="41">
        <f t="shared" si="53"/>
        <v>0</v>
      </c>
      <c r="X239" s="33">
        <f t="shared" si="54"/>
        <v>100</v>
      </c>
      <c r="Y239" s="42">
        <f t="shared" si="55"/>
        <v>0</v>
      </c>
    </row>
    <row r="240" spans="1:25" ht="15" x14ac:dyDescent="0.25">
      <c r="A240" s="15" t="s">
        <v>505</v>
      </c>
      <c r="B240" s="15" t="s">
        <v>506</v>
      </c>
      <c r="C240" s="15" t="s">
        <v>2617</v>
      </c>
      <c r="D240" s="16">
        <v>0.13184199999999999</v>
      </c>
      <c r="E240" s="16">
        <v>0</v>
      </c>
      <c r="F240" s="16">
        <v>0</v>
      </c>
      <c r="G240" s="16">
        <v>0</v>
      </c>
      <c r="H240" s="16">
        <f t="shared" si="42"/>
        <v>0.13184199999999999</v>
      </c>
      <c r="I240" s="39">
        <f t="shared" si="43"/>
        <v>0</v>
      </c>
      <c r="J240" s="39">
        <f t="shared" si="44"/>
        <v>0</v>
      </c>
      <c r="K240" s="39">
        <f t="shared" si="45"/>
        <v>0</v>
      </c>
      <c r="L240" s="39">
        <f t="shared" si="46"/>
        <v>100</v>
      </c>
      <c r="M240" s="16">
        <v>0</v>
      </c>
      <c r="N240" s="16">
        <v>0</v>
      </c>
      <c r="O240" s="38">
        <f t="shared" si="47"/>
        <v>0</v>
      </c>
      <c r="P240" s="16">
        <v>0</v>
      </c>
      <c r="Q240" s="38">
        <f t="shared" si="48"/>
        <v>0</v>
      </c>
      <c r="R240" s="41">
        <f t="shared" si="49"/>
        <v>0</v>
      </c>
      <c r="S240" s="41">
        <f t="shared" si="50"/>
        <v>0</v>
      </c>
      <c r="T240" s="41">
        <f t="shared" si="51"/>
        <v>0</v>
      </c>
      <c r="U240" s="41">
        <f t="shared" si="52"/>
        <v>0</v>
      </c>
      <c r="V240" s="41">
        <f t="shared" si="53"/>
        <v>0</v>
      </c>
      <c r="X240" s="33">
        <f t="shared" si="54"/>
        <v>100</v>
      </c>
      <c r="Y240" s="42">
        <f t="shared" si="55"/>
        <v>0</v>
      </c>
    </row>
    <row r="241" spans="1:25" ht="15" x14ac:dyDescent="0.25">
      <c r="A241" s="15" t="s">
        <v>507</v>
      </c>
      <c r="B241" s="15" t="s">
        <v>508</v>
      </c>
      <c r="C241" s="15" t="s">
        <v>2617</v>
      </c>
      <c r="D241" s="16">
        <v>0.80163499999999999</v>
      </c>
      <c r="E241" s="16">
        <v>0</v>
      </c>
      <c r="F241" s="16">
        <v>0</v>
      </c>
      <c r="G241" s="16">
        <v>0</v>
      </c>
      <c r="H241" s="16">
        <f t="shared" si="42"/>
        <v>0.80163499999999999</v>
      </c>
      <c r="I241" s="39">
        <f t="shared" si="43"/>
        <v>0</v>
      </c>
      <c r="J241" s="39">
        <f t="shared" si="44"/>
        <v>0</v>
      </c>
      <c r="K241" s="39">
        <f t="shared" si="45"/>
        <v>0</v>
      </c>
      <c r="L241" s="39">
        <f t="shared" si="46"/>
        <v>100</v>
      </c>
      <c r="M241" s="16">
        <v>2.0996864945799998E-6</v>
      </c>
      <c r="N241" s="16">
        <v>1.48601750367E-2</v>
      </c>
      <c r="O241" s="38">
        <f t="shared" si="47"/>
        <v>1.4862274723194581E-2</v>
      </c>
      <c r="P241" s="16">
        <v>0.160063765399</v>
      </c>
      <c r="Q241" s="38">
        <f t="shared" si="48"/>
        <v>0.17492604012219456</v>
      </c>
      <c r="R241" s="41">
        <f t="shared" si="49"/>
        <v>2.6192550157864861E-4</v>
      </c>
      <c r="S241" s="41">
        <f t="shared" si="50"/>
        <v>1.8537333121308328</v>
      </c>
      <c r="T241" s="41">
        <f t="shared" si="51"/>
        <v>1.8539952376324114</v>
      </c>
      <c r="U241" s="41">
        <f t="shared" si="52"/>
        <v>19.967162785931254</v>
      </c>
      <c r="V241" s="41">
        <f t="shared" si="53"/>
        <v>21.821158023563665</v>
      </c>
      <c r="X241" s="33">
        <f t="shared" si="54"/>
        <v>100</v>
      </c>
      <c r="Y241" s="42">
        <f t="shared" si="55"/>
        <v>21.821158023563665</v>
      </c>
    </row>
    <row r="242" spans="1:25" ht="15" x14ac:dyDescent="0.25">
      <c r="A242" s="15" t="s">
        <v>509</v>
      </c>
      <c r="B242" s="15" t="s">
        <v>510</v>
      </c>
      <c r="C242" s="15" t="s">
        <v>2617</v>
      </c>
      <c r="D242" s="16">
        <v>0.755355</v>
      </c>
      <c r="E242" s="16">
        <v>0</v>
      </c>
      <c r="F242" s="16">
        <v>0</v>
      </c>
      <c r="G242" s="16">
        <v>0</v>
      </c>
      <c r="H242" s="16">
        <f t="shared" si="42"/>
        <v>0.755355</v>
      </c>
      <c r="I242" s="39">
        <f t="shared" si="43"/>
        <v>0</v>
      </c>
      <c r="J242" s="39">
        <f t="shared" si="44"/>
        <v>0</v>
      </c>
      <c r="K242" s="39">
        <f t="shared" si="45"/>
        <v>0</v>
      </c>
      <c r="L242" s="39">
        <f t="shared" si="46"/>
        <v>100</v>
      </c>
      <c r="M242" s="16">
        <v>6.7707128459600002E-2</v>
      </c>
      <c r="N242" s="16">
        <v>2.2704249364399999E-2</v>
      </c>
      <c r="O242" s="38">
        <f t="shared" si="47"/>
        <v>9.0411377823999994E-2</v>
      </c>
      <c r="P242" s="16">
        <v>4.7724662112099997E-2</v>
      </c>
      <c r="Q242" s="38">
        <f t="shared" si="48"/>
        <v>0.13813603993609999</v>
      </c>
      <c r="R242" s="41">
        <f t="shared" si="49"/>
        <v>8.9636169032574085</v>
      </c>
      <c r="S242" s="41">
        <f t="shared" si="50"/>
        <v>3.0057720362478566</v>
      </c>
      <c r="T242" s="41">
        <f t="shared" si="51"/>
        <v>11.969388939505265</v>
      </c>
      <c r="U242" s="41">
        <f t="shared" si="52"/>
        <v>6.3181765013933839</v>
      </c>
      <c r="V242" s="41">
        <f t="shared" si="53"/>
        <v>18.28756544089865</v>
      </c>
      <c r="X242" s="33">
        <f t="shared" si="54"/>
        <v>100</v>
      </c>
      <c r="Y242" s="42">
        <f t="shared" si="55"/>
        <v>18.28756544089865</v>
      </c>
    </row>
    <row r="243" spans="1:25" ht="15" x14ac:dyDescent="0.25">
      <c r="A243" s="15" t="s">
        <v>511</v>
      </c>
      <c r="B243" s="15" t="s">
        <v>512</v>
      </c>
      <c r="C243" s="15" t="s">
        <v>2617</v>
      </c>
      <c r="D243" s="16">
        <v>2.0596999999999999</v>
      </c>
      <c r="E243" s="16">
        <v>0</v>
      </c>
      <c r="F243" s="16">
        <v>0</v>
      </c>
      <c r="G243" s="16">
        <v>0</v>
      </c>
      <c r="H243" s="16">
        <f t="shared" si="42"/>
        <v>2.0596999999999999</v>
      </c>
      <c r="I243" s="39">
        <f t="shared" si="43"/>
        <v>0</v>
      </c>
      <c r="J243" s="39">
        <f t="shared" si="44"/>
        <v>0</v>
      </c>
      <c r="K243" s="39">
        <f t="shared" si="45"/>
        <v>0</v>
      </c>
      <c r="L243" s="39">
        <f t="shared" si="46"/>
        <v>100</v>
      </c>
      <c r="M243" s="16">
        <v>1.1415576321200001E-2</v>
      </c>
      <c r="N243" s="16">
        <v>4.6826170750999999E-2</v>
      </c>
      <c r="O243" s="38">
        <f t="shared" si="47"/>
        <v>5.8241747072199999E-2</v>
      </c>
      <c r="P243" s="16">
        <v>8.86781487083E-2</v>
      </c>
      <c r="Q243" s="38">
        <f t="shared" si="48"/>
        <v>0.14691989578049999</v>
      </c>
      <c r="R243" s="41">
        <f t="shared" si="49"/>
        <v>0.55423490417051036</v>
      </c>
      <c r="S243" s="41">
        <f t="shared" si="50"/>
        <v>2.2734461693936012</v>
      </c>
      <c r="T243" s="41">
        <f t="shared" si="51"/>
        <v>2.8276810735641114</v>
      </c>
      <c r="U243" s="41">
        <f t="shared" si="52"/>
        <v>4.3053914991649274</v>
      </c>
      <c r="V243" s="41">
        <f t="shared" si="53"/>
        <v>7.1330725727290378</v>
      </c>
      <c r="X243" s="33">
        <f t="shared" si="54"/>
        <v>100</v>
      </c>
      <c r="Y243" s="42">
        <f t="shared" si="55"/>
        <v>7.1330725727290387</v>
      </c>
    </row>
    <row r="244" spans="1:25" ht="15" x14ac:dyDescent="0.25">
      <c r="A244" s="15" t="s">
        <v>513</v>
      </c>
      <c r="B244" s="15" t="s">
        <v>514</v>
      </c>
      <c r="C244" s="15" t="s">
        <v>2617</v>
      </c>
      <c r="D244" s="16">
        <v>0.83075299999999996</v>
      </c>
      <c r="E244" s="16">
        <v>0</v>
      </c>
      <c r="F244" s="16">
        <v>0</v>
      </c>
      <c r="G244" s="16">
        <v>0</v>
      </c>
      <c r="H244" s="16">
        <f t="shared" si="42"/>
        <v>0.83075299999999996</v>
      </c>
      <c r="I244" s="39">
        <f t="shared" si="43"/>
        <v>0</v>
      </c>
      <c r="J244" s="39">
        <f t="shared" si="44"/>
        <v>0</v>
      </c>
      <c r="K244" s="39">
        <f t="shared" si="45"/>
        <v>0</v>
      </c>
      <c r="L244" s="39">
        <f t="shared" si="46"/>
        <v>100</v>
      </c>
      <c r="M244" s="16">
        <v>2.6337368999999999E-2</v>
      </c>
      <c r="N244" s="16">
        <v>6.8054889580900002E-2</v>
      </c>
      <c r="O244" s="38">
        <f t="shared" si="47"/>
        <v>9.4392258580900001E-2</v>
      </c>
      <c r="P244" s="16">
        <v>0.164683163859</v>
      </c>
      <c r="Q244" s="38">
        <f t="shared" si="48"/>
        <v>0.2590754224399</v>
      </c>
      <c r="R244" s="41">
        <f t="shared" si="49"/>
        <v>3.1703007993952474</v>
      </c>
      <c r="S244" s="41">
        <f t="shared" si="50"/>
        <v>8.1919523108432948</v>
      </c>
      <c r="T244" s="41">
        <f t="shared" si="51"/>
        <v>11.362253110238543</v>
      </c>
      <c r="U244" s="41">
        <f t="shared" si="52"/>
        <v>19.823360717204753</v>
      </c>
      <c r="V244" s="41">
        <f t="shared" si="53"/>
        <v>31.185613827443298</v>
      </c>
      <c r="X244" s="33">
        <f t="shared" si="54"/>
        <v>100</v>
      </c>
      <c r="Y244" s="42">
        <f t="shared" si="55"/>
        <v>31.185613827443298</v>
      </c>
    </row>
    <row r="245" spans="1:25" ht="15" x14ac:dyDescent="0.25">
      <c r="A245" s="15" t="s">
        <v>515</v>
      </c>
      <c r="B245" s="15" t="s">
        <v>516</v>
      </c>
      <c r="C245" s="15" t="s">
        <v>2617</v>
      </c>
      <c r="D245" s="16">
        <v>0.598132</v>
      </c>
      <c r="E245" s="16">
        <v>0</v>
      </c>
      <c r="F245" s="16">
        <v>0</v>
      </c>
      <c r="G245" s="16">
        <v>0</v>
      </c>
      <c r="H245" s="16">
        <f t="shared" si="42"/>
        <v>0.598132</v>
      </c>
      <c r="I245" s="39">
        <f t="shared" si="43"/>
        <v>0</v>
      </c>
      <c r="J245" s="39">
        <f t="shared" si="44"/>
        <v>0</v>
      </c>
      <c r="K245" s="39">
        <f t="shared" si="45"/>
        <v>0</v>
      </c>
      <c r="L245" s="39">
        <f t="shared" si="46"/>
        <v>100</v>
      </c>
      <c r="M245" s="16">
        <v>5.1178455337000002E-2</v>
      </c>
      <c r="N245" s="16">
        <v>2.6337025506099999E-2</v>
      </c>
      <c r="O245" s="38">
        <f t="shared" si="47"/>
        <v>7.7515480843100004E-2</v>
      </c>
      <c r="P245" s="16">
        <v>3.2640876069999998E-2</v>
      </c>
      <c r="Q245" s="38">
        <f t="shared" si="48"/>
        <v>0.1101563569131</v>
      </c>
      <c r="R245" s="41">
        <f t="shared" si="49"/>
        <v>8.5563814236656786</v>
      </c>
      <c r="S245" s="41">
        <f t="shared" si="50"/>
        <v>4.4032129205760597</v>
      </c>
      <c r="T245" s="41">
        <f t="shared" si="51"/>
        <v>12.95959434424174</v>
      </c>
      <c r="U245" s="41">
        <f t="shared" si="52"/>
        <v>5.4571358947523292</v>
      </c>
      <c r="V245" s="41">
        <f t="shared" si="53"/>
        <v>18.416730238994067</v>
      </c>
      <c r="X245" s="33">
        <f t="shared" si="54"/>
        <v>100</v>
      </c>
      <c r="Y245" s="42">
        <f t="shared" si="55"/>
        <v>18.416730238994067</v>
      </c>
    </row>
    <row r="246" spans="1:25" ht="15" x14ac:dyDescent="0.25">
      <c r="A246" s="15" t="s">
        <v>517</v>
      </c>
      <c r="B246" s="15" t="s">
        <v>469</v>
      </c>
      <c r="C246" s="15" t="s">
        <v>2617</v>
      </c>
      <c r="D246" s="16">
        <v>0.75919800000000004</v>
      </c>
      <c r="E246" s="16">
        <v>0</v>
      </c>
      <c r="F246" s="16">
        <v>8.1153560096000003E-5</v>
      </c>
      <c r="G246" s="16">
        <v>3.3957803527299997E-2</v>
      </c>
      <c r="H246" s="16">
        <f t="shared" si="42"/>
        <v>0.72515904291260402</v>
      </c>
      <c r="I246" s="39">
        <f t="shared" si="43"/>
        <v>0</v>
      </c>
      <c r="J246" s="39">
        <f t="shared" si="44"/>
        <v>1.0689380121654693E-2</v>
      </c>
      <c r="K246" s="39">
        <f t="shared" si="45"/>
        <v>4.4728520790755502</v>
      </c>
      <c r="L246" s="39">
        <f t="shared" si="46"/>
        <v>95.516458540802802</v>
      </c>
      <c r="M246" s="16">
        <v>0</v>
      </c>
      <c r="N246" s="16">
        <v>0</v>
      </c>
      <c r="O246" s="38">
        <f t="shared" si="47"/>
        <v>0</v>
      </c>
      <c r="P246" s="16">
        <v>2.7028111924899999E-3</v>
      </c>
      <c r="Q246" s="38">
        <f t="shared" si="48"/>
        <v>2.7028111924899999E-3</v>
      </c>
      <c r="R246" s="41">
        <f t="shared" si="49"/>
        <v>0</v>
      </c>
      <c r="S246" s="41">
        <f t="shared" si="50"/>
        <v>0</v>
      </c>
      <c r="T246" s="41">
        <f t="shared" si="51"/>
        <v>0</v>
      </c>
      <c r="U246" s="41">
        <f t="shared" si="52"/>
        <v>0.35600873454487492</v>
      </c>
      <c r="V246" s="41">
        <f t="shared" si="53"/>
        <v>0.35600873454487492</v>
      </c>
      <c r="X246" s="33">
        <f t="shared" si="54"/>
        <v>100</v>
      </c>
      <c r="Y246" s="42">
        <f t="shared" si="55"/>
        <v>0.35600873454487492</v>
      </c>
    </row>
    <row r="247" spans="1:25" ht="15" x14ac:dyDescent="0.25">
      <c r="A247" s="15" t="s">
        <v>518</v>
      </c>
      <c r="B247" s="15" t="s">
        <v>519</v>
      </c>
      <c r="C247" s="15" t="s">
        <v>2617</v>
      </c>
      <c r="D247" s="16">
        <v>1.14815</v>
      </c>
      <c r="E247" s="16">
        <v>0</v>
      </c>
      <c r="F247" s="16">
        <v>0</v>
      </c>
      <c r="G247" s="16">
        <v>0</v>
      </c>
      <c r="H247" s="16">
        <f t="shared" si="42"/>
        <v>1.14815</v>
      </c>
      <c r="I247" s="39">
        <f t="shared" si="43"/>
        <v>0</v>
      </c>
      <c r="J247" s="39">
        <f t="shared" si="44"/>
        <v>0</v>
      </c>
      <c r="K247" s="39">
        <f t="shared" si="45"/>
        <v>0</v>
      </c>
      <c r="L247" s="39">
        <f t="shared" si="46"/>
        <v>100</v>
      </c>
      <c r="M247" s="16">
        <v>0</v>
      </c>
      <c r="N247" s="16">
        <v>9.2461530000399993E-3</v>
      </c>
      <c r="O247" s="38">
        <f t="shared" si="47"/>
        <v>9.2461530000399993E-3</v>
      </c>
      <c r="P247" s="16">
        <v>9.2596483109899999E-2</v>
      </c>
      <c r="Q247" s="38">
        <f t="shared" si="48"/>
        <v>0.10184263610994</v>
      </c>
      <c r="R247" s="41">
        <f t="shared" si="49"/>
        <v>0</v>
      </c>
      <c r="S247" s="41">
        <f t="shared" si="50"/>
        <v>0.80530880111832071</v>
      </c>
      <c r="T247" s="41">
        <f t="shared" si="51"/>
        <v>0.80530880111832071</v>
      </c>
      <c r="U247" s="41">
        <f t="shared" si="52"/>
        <v>8.0648419727300436</v>
      </c>
      <c r="V247" s="41">
        <f t="shared" si="53"/>
        <v>8.8701507738483656</v>
      </c>
      <c r="X247" s="33">
        <f t="shared" si="54"/>
        <v>100</v>
      </c>
      <c r="Y247" s="42">
        <f t="shared" si="55"/>
        <v>8.8701507738483638</v>
      </c>
    </row>
    <row r="248" spans="1:25" ht="15" x14ac:dyDescent="0.25">
      <c r="A248" s="15" t="s">
        <v>520</v>
      </c>
      <c r="B248" s="15" t="s">
        <v>521</v>
      </c>
      <c r="C248" s="15" t="s">
        <v>2617</v>
      </c>
      <c r="D248" s="16">
        <v>0.48591800000000002</v>
      </c>
      <c r="E248" s="16">
        <v>0</v>
      </c>
      <c r="F248" s="16">
        <v>0</v>
      </c>
      <c r="G248" s="16">
        <v>0</v>
      </c>
      <c r="H248" s="16">
        <f t="shared" si="42"/>
        <v>0.48591800000000002</v>
      </c>
      <c r="I248" s="39">
        <f t="shared" si="43"/>
        <v>0</v>
      </c>
      <c r="J248" s="39">
        <f t="shared" si="44"/>
        <v>0</v>
      </c>
      <c r="K248" s="39">
        <f t="shared" si="45"/>
        <v>0</v>
      </c>
      <c r="L248" s="39">
        <f t="shared" si="46"/>
        <v>100</v>
      </c>
      <c r="M248" s="16">
        <v>0</v>
      </c>
      <c r="N248" s="16">
        <v>1.84E-2</v>
      </c>
      <c r="O248" s="38">
        <f t="shared" si="47"/>
        <v>1.84E-2</v>
      </c>
      <c r="P248" s="16">
        <v>2.5771821050000001E-2</v>
      </c>
      <c r="Q248" s="38">
        <f t="shared" si="48"/>
        <v>4.4171821050000004E-2</v>
      </c>
      <c r="R248" s="41">
        <f t="shared" si="49"/>
        <v>0</v>
      </c>
      <c r="S248" s="41">
        <f t="shared" si="50"/>
        <v>3.7866471297626347</v>
      </c>
      <c r="T248" s="41">
        <f t="shared" si="51"/>
        <v>3.7866471297626347</v>
      </c>
      <c r="U248" s="41">
        <f t="shared" si="52"/>
        <v>5.3037387069423234</v>
      </c>
      <c r="V248" s="41">
        <f t="shared" si="53"/>
        <v>9.090385836704959</v>
      </c>
      <c r="X248" s="33">
        <f t="shared" si="54"/>
        <v>100</v>
      </c>
      <c r="Y248" s="42">
        <f t="shared" si="55"/>
        <v>9.0903858367049573</v>
      </c>
    </row>
    <row r="249" spans="1:25" ht="15" x14ac:dyDescent="0.25">
      <c r="A249" s="15" t="s">
        <v>522</v>
      </c>
      <c r="B249" s="15" t="s">
        <v>523</v>
      </c>
      <c r="C249" s="15" t="s">
        <v>2617</v>
      </c>
      <c r="D249" s="16">
        <v>0.15481500000000001</v>
      </c>
      <c r="E249" s="16">
        <v>0</v>
      </c>
      <c r="F249" s="16">
        <v>0</v>
      </c>
      <c r="G249" s="16">
        <v>0</v>
      </c>
      <c r="H249" s="16">
        <f t="shared" si="42"/>
        <v>0.15481500000000001</v>
      </c>
      <c r="I249" s="39">
        <f t="shared" si="43"/>
        <v>0</v>
      </c>
      <c r="J249" s="39">
        <f t="shared" si="44"/>
        <v>0</v>
      </c>
      <c r="K249" s="39">
        <f t="shared" si="45"/>
        <v>0</v>
      </c>
      <c r="L249" s="39">
        <f t="shared" si="46"/>
        <v>100</v>
      </c>
      <c r="M249" s="16">
        <v>0</v>
      </c>
      <c r="N249" s="16">
        <v>0</v>
      </c>
      <c r="O249" s="38">
        <f t="shared" si="47"/>
        <v>0</v>
      </c>
      <c r="P249" s="16">
        <v>4.6521684852700003E-6</v>
      </c>
      <c r="Q249" s="38">
        <f t="shared" si="48"/>
        <v>4.6521684852700003E-6</v>
      </c>
      <c r="R249" s="41">
        <f t="shared" si="49"/>
        <v>0</v>
      </c>
      <c r="S249" s="41">
        <f t="shared" si="50"/>
        <v>0</v>
      </c>
      <c r="T249" s="41">
        <f t="shared" si="51"/>
        <v>0</v>
      </c>
      <c r="U249" s="41">
        <f t="shared" si="52"/>
        <v>3.0049856184930402E-3</v>
      </c>
      <c r="V249" s="41">
        <f t="shared" si="53"/>
        <v>3.0049856184930402E-3</v>
      </c>
      <c r="X249" s="33">
        <f t="shared" si="54"/>
        <v>100</v>
      </c>
      <c r="Y249" s="42">
        <f t="shared" si="55"/>
        <v>3.0049856184930402E-3</v>
      </c>
    </row>
    <row r="250" spans="1:25" ht="15" x14ac:dyDescent="0.25">
      <c r="A250" s="15" t="s">
        <v>524</v>
      </c>
      <c r="B250" s="15" t="s">
        <v>525</v>
      </c>
      <c r="C250" s="15" t="s">
        <v>2617</v>
      </c>
      <c r="D250" s="16">
        <v>0.13436400000000001</v>
      </c>
      <c r="E250" s="16">
        <v>0</v>
      </c>
      <c r="F250" s="16">
        <v>0</v>
      </c>
      <c r="G250" s="16">
        <v>5.2379932274500003E-2</v>
      </c>
      <c r="H250" s="16">
        <f t="shared" si="42"/>
        <v>8.1984067725500015E-2</v>
      </c>
      <c r="I250" s="39">
        <f t="shared" si="43"/>
        <v>0</v>
      </c>
      <c r="J250" s="39">
        <f t="shared" si="44"/>
        <v>0</v>
      </c>
      <c r="K250" s="39">
        <f t="shared" si="45"/>
        <v>38.983605932020481</v>
      </c>
      <c r="L250" s="39">
        <f t="shared" si="46"/>
        <v>61.016394067979526</v>
      </c>
      <c r="M250" s="16">
        <v>0</v>
      </c>
      <c r="N250" s="16">
        <v>0</v>
      </c>
      <c r="O250" s="38">
        <f t="shared" si="47"/>
        <v>0</v>
      </c>
      <c r="P250" s="16">
        <v>0</v>
      </c>
      <c r="Q250" s="38">
        <f t="shared" si="48"/>
        <v>0</v>
      </c>
      <c r="R250" s="41">
        <f t="shared" si="49"/>
        <v>0</v>
      </c>
      <c r="S250" s="41">
        <f t="shared" si="50"/>
        <v>0</v>
      </c>
      <c r="T250" s="41">
        <f t="shared" si="51"/>
        <v>0</v>
      </c>
      <c r="U250" s="41">
        <f t="shared" si="52"/>
        <v>0</v>
      </c>
      <c r="V250" s="41">
        <f t="shared" si="53"/>
        <v>0</v>
      </c>
      <c r="X250" s="33">
        <f t="shared" si="54"/>
        <v>100</v>
      </c>
      <c r="Y250" s="42">
        <f t="shared" si="55"/>
        <v>0</v>
      </c>
    </row>
    <row r="251" spans="1:25" ht="15" x14ac:dyDescent="0.25">
      <c r="A251" s="15" t="s">
        <v>526</v>
      </c>
      <c r="B251" s="15" t="s">
        <v>527</v>
      </c>
      <c r="C251" s="15" t="s">
        <v>2617</v>
      </c>
      <c r="D251" s="16">
        <v>0.38157000000000002</v>
      </c>
      <c r="E251" s="16">
        <v>0.22066726106000001</v>
      </c>
      <c r="F251" s="16">
        <v>0.15388462258999999</v>
      </c>
      <c r="G251" s="16">
        <v>7.0169201973899996E-3</v>
      </c>
      <c r="H251" s="16">
        <f t="shared" si="42"/>
        <v>1.1961526100202902E-6</v>
      </c>
      <c r="I251" s="39">
        <f t="shared" si="43"/>
        <v>57.83139687606468</v>
      </c>
      <c r="J251" s="39">
        <f t="shared" si="44"/>
        <v>40.329329504415959</v>
      </c>
      <c r="K251" s="39">
        <f t="shared" si="45"/>
        <v>1.8389601376916425</v>
      </c>
      <c r="L251" s="39">
        <f t="shared" si="46"/>
        <v>3.1348182771713973E-4</v>
      </c>
      <c r="M251" s="16">
        <v>7.5200000000000003E-2</v>
      </c>
      <c r="N251" s="16">
        <v>0.15290833219300001</v>
      </c>
      <c r="O251" s="38">
        <f t="shared" si="47"/>
        <v>0.22810833219300003</v>
      </c>
      <c r="P251" s="16">
        <v>0.15346203668899999</v>
      </c>
      <c r="Q251" s="38">
        <f t="shared" si="48"/>
        <v>0.38157036888200002</v>
      </c>
      <c r="R251" s="41">
        <f t="shared" si="49"/>
        <v>19.708048326650417</v>
      </c>
      <c r="S251" s="41">
        <f t="shared" si="50"/>
        <v>40.073468090520741</v>
      </c>
      <c r="T251" s="41">
        <f t="shared" si="51"/>
        <v>59.781516417171169</v>
      </c>
      <c r="U251" s="41">
        <f t="shared" si="52"/>
        <v>40.218580257619827</v>
      </c>
      <c r="V251" s="41">
        <f t="shared" si="53"/>
        <v>100.000096674791</v>
      </c>
      <c r="X251" s="33">
        <f t="shared" si="54"/>
        <v>100</v>
      </c>
      <c r="Y251" s="42">
        <f t="shared" si="55"/>
        <v>100.000096674791</v>
      </c>
    </row>
    <row r="252" spans="1:25" ht="15" x14ac:dyDescent="0.25">
      <c r="A252" s="15" t="s">
        <v>528</v>
      </c>
      <c r="B252" s="15" t="s">
        <v>529</v>
      </c>
      <c r="C252" s="15" t="s">
        <v>2617</v>
      </c>
      <c r="D252" s="16">
        <v>1.87557E-2</v>
      </c>
      <c r="E252" s="16">
        <v>0</v>
      </c>
      <c r="F252" s="16">
        <v>0</v>
      </c>
      <c r="G252" s="16">
        <v>0</v>
      </c>
      <c r="H252" s="16">
        <f t="shared" si="42"/>
        <v>1.87557E-2</v>
      </c>
      <c r="I252" s="39">
        <f t="shared" si="43"/>
        <v>0</v>
      </c>
      <c r="J252" s="39">
        <f t="shared" si="44"/>
        <v>0</v>
      </c>
      <c r="K252" s="39">
        <f t="shared" si="45"/>
        <v>0</v>
      </c>
      <c r="L252" s="39">
        <f t="shared" si="46"/>
        <v>100</v>
      </c>
      <c r="M252" s="16">
        <v>0</v>
      </c>
      <c r="N252" s="16">
        <v>0</v>
      </c>
      <c r="O252" s="38">
        <f t="shared" si="47"/>
        <v>0</v>
      </c>
      <c r="P252" s="16">
        <v>0</v>
      </c>
      <c r="Q252" s="38">
        <f t="shared" si="48"/>
        <v>0</v>
      </c>
      <c r="R252" s="41">
        <f t="shared" si="49"/>
        <v>0</v>
      </c>
      <c r="S252" s="41">
        <f t="shared" si="50"/>
        <v>0</v>
      </c>
      <c r="T252" s="41">
        <f t="shared" si="51"/>
        <v>0</v>
      </c>
      <c r="U252" s="41">
        <f t="shared" si="52"/>
        <v>0</v>
      </c>
      <c r="V252" s="41">
        <f t="shared" si="53"/>
        <v>0</v>
      </c>
      <c r="X252" s="33">
        <f t="shared" si="54"/>
        <v>100</v>
      </c>
      <c r="Y252" s="42">
        <f t="shared" si="55"/>
        <v>0</v>
      </c>
    </row>
    <row r="253" spans="1:25" ht="15" x14ac:dyDescent="0.25">
      <c r="A253" s="15" t="s">
        <v>530</v>
      </c>
      <c r="B253" s="15" t="s">
        <v>531</v>
      </c>
      <c r="C253" s="15" t="s">
        <v>2617</v>
      </c>
      <c r="D253" s="16">
        <v>0.138961</v>
      </c>
      <c r="E253" s="16">
        <v>0</v>
      </c>
      <c r="F253" s="16">
        <v>0</v>
      </c>
      <c r="G253" s="16">
        <v>0</v>
      </c>
      <c r="H253" s="16">
        <f t="shared" si="42"/>
        <v>0.138961</v>
      </c>
      <c r="I253" s="39">
        <f t="shared" si="43"/>
        <v>0</v>
      </c>
      <c r="J253" s="39">
        <f t="shared" si="44"/>
        <v>0</v>
      </c>
      <c r="K253" s="39">
        <f t="shared" si="45"/>
        <v>0</v>
      </c>
      <c r="L253" s="39">
        <f t="shared" si="46"/>
        <v>100</v>
      </c>
      <c r="M253" s="16">
        <v>6.6386553947700003E-2</v>
      </c>
      <c r="N253" s="16">
        <v>2.3106000279100002E-2</v>
      </c>
      <c r="O253" s="38">
        <f t="shared" si="47"/>
        <v>8.9492554226799997E-2</v>
      </c>
      <c r="P253" s="16">
        <v>1.0502835968399999E-2</v>
      </c>
      <c r="Q253" s="38">
        <f t="shared" si="48"/>
        <v>9.9995390195199998E-2</v>
      </c>
      <c r="R253" s="41">
        <f t="shared" si="49"/>
        <v>47.773514833442476</v>
      </c>
      <c r="S253" s="41">
        <f t="shared" si="50"/>
        <v>16.627687105806665</v>
      </c>
      <c r="T253" s="41">
        <f t="shared" si="51"/>
        <v>64.401201939249148</v>
      </c>
      <c r="U253" s="41">
        <f t="shared" si="52"/>
        <v>7.5581177225264637</v>
      </c>
      <c r="V253" s="41">
        <f t="shared" si="53"/>
        <v>71.959319661775595</v>
      </c>
      <c r="X253" s="33">
        <f t="shared" si="54"/>
        <v>100</v>
      </c>
      <c r="Y253" s="42">
        <f t="shared" si="55"/>
        <v>71.959319661775609</v>
      </c>
    </row>
    <row r="254" spans="1:25" ht="15" x14ac:dyDescent="0.25">
      <c r="A254" s="15" t="s">
        <v>532</v>
      </c>
      <c r="B254" s="15" t="s">
        <v>533</v>
      </c>
      <c r="C254" s="15" t="s">
        <v>2617</v>
      </c>
      <c r="D254" s="16">
        <v>0.70957999999999999</v>
      </c>
      <c r="E254" s="16">
        <v>0</v>
      </c>
      <c r="F254" s="16">
        <v>0</v>
      </c>
      <c r="G254" s="16">
        <v>0</v>
      </c>
      <c r="H254" s="16">
        <f t="shared" si="42"/>
        <v>0.70957999999999999</v>
      </c>
      <c r="I254" s="39">
        <f t="shared" si="43"/>
        <v>0</v>
      </c>
      <c r="J254" s="39">
        <f t="shared" si="44"/>
        <v>0</v>
      </c>
      <c r="K254" s="39">
        <f t="shared" si="45"/>
        <v>0</v>
      </c>
      <c r="L254" s="39">
        <f t="shared" si="46"/>
        <v>100</v>
      </c>
      <c r="M254" s="16">
        <v>9.9986205233599992E-4</v>
      </c>
      <c r="N254" s="16">
        <v>1.4070169195799999E-3</v>
      </c>
      <c r="O254" s="38">
        <f t="shared" si="47"/>
        <v>2.4068789719159998E-3</v>
      </c>
      <c r="P254" s="16">
        <v>3.1437523189300001E-2</v>
      </c>
      <c r="Q254" s="38">
        <f t="shared" si="48"/>
        <v>3.3844402161216001E-2</v>
      </c>
      <c r="R254" s="41">
        <f t="shared" si="49"/>
        <v>0.14090899579131316</v>
      </c>
      <c r="S254" s="41">
        <f t="shared" si="50"/>
        <v>0.19828869466163079</v>
      </c>
      <c r="T254" s="41">
        <f t="shared" si="51"/>
        <v>0.33919769045294396</v>
      </c>
      <c r="U254" s="41">
        <f t="shared" si="52"/>
        <v>4.4304409917556864</v>
      </c>
      <c r="V254" s="41">
        <f t="shared" si="53"/>
        <v>4.7696386822086305</v>
      </c>
      <c r="X254" s="33">
        <f t="shared" si="54"/>
        <v>100</v>
      </c>
      <c r="Y254" s="42">
        <f t="shared" si="55"/>
        <v>4.7696386822086305</v>
      </c>
    </row>
    <row r="255" spans="1:25" ht="15" x14ac:dyDescent="0.25">
      <c r="A255" s="15" t="s">
        <v>534</v>
      </c>
      <c r="B255" s="15" t="s">
        <v>535</v>
      </c>
      <c r="C255" s="15" t="s">
        <v>2617</v>
      </c>
      <c r="D255" s="16">
        <v>0.29620099999999999</v>
      </c>
      <c r="E255" s="16">
        <v>0</v>
      </c>
      <c r="F255" s="16">
        <v>0</v>
      </c>
      <c r="G255" s="16">
        <v>0</v>
      </c>
      <c r="H255" s="16">
        <f t="shared" si="42"/>
        <v>0.29620099999999999</v>
      </c>
      <c r="I255" s="39">
        <f t="shared" si="43"/>
        <v>0</v>
      </c>
      <c r="J255" s="39">
        <f t="shared" si="44"/>
        <v>0</v>
      </c>
      <c r="K255" s="39">
        <f t="shared" si="45"/>
        <v>0</v>
      </c>
      <c r="L255" s="39">
        <f t="shared" si="46"/>
        <v>100</v>
      </c>
      <c r="M255" s="16">
        <v>0</v>
      </c>
      <c r="N255" s="16">
        <v>0</v>
      </c>
      <c r="O255" s="38">
        <f t="shared" si="47"/>
        <v>0</v>
      </c>
      <c r="P255" s="16">
        <v>0</v>
      </c>
      <c r="Q255" s="38">
        <f t="shared" si="48"/>
        <v>0</v>
      </c>
      <c r="R255" s="41">
        <f t="shared" si="49"/>
        <v>0</v>
      </c>
      <c r="S255" s="41">
        <f t="shared" si="50"/>
        <v>0</v>
      </c>
      <c r="T255" s="41">
        <f t="shared" si="51"/>
        <v>0</v>
      </c>
      <c r="U255" s="41">
        <f t="shared" si="52"/>
        <v>0</v>
      </c>
      <c r="V255" s="41">
        <f t="shared" si="53"/>
        <v>0</v>
      </c>
      <c r="X255" s="33">
        <f t="shared" si="54"/>
        <v>100</v>
      </c>
      <c r="Y255" s="42">
        <f t="shared" si="55"/>
        <v>0</v>
      </c>
    </row>
    <row r="256" spans="1:25" ht="15" x14ac:dyDescent="0.25">
      <c r="A256" s="15" t="s">
        <v>536</v>
      </c>
      <c r="B256" s="15" t="s">
        <v>537</v>
      </c>
      <c r="C256" s="15" t="s">
        <v>2617</v>
      </c>
      <c r="D256" s="16">
        <v>0.10875700000000001</v>
      </c>
      <c r="E256" s="16">
        <v>0</v>
      </c>
      <c r="F256" s="16">
        <v>0</v>
      </c>
      <c r="G256" s="16">
        <v>0</v>
      </c>
      <c r="H256" s="16">
        <f t="shared" si="42"/>
        <v>0.10875700000000001</v>
      </c>
      <c r="I256" s="39">
        <f t="shared" si="43"/>
        <v>0</v>
      </c>
      <c r="J256" s="39">
        <f t="shared" si="44"/>
        <v>0</v>
      </c>
      <c r="K256" s="39">
        <f t="shared" si="45"/>
        <v>0</v>
      </c>
      <c r="L256" s="39">
        <f t="shared" si="46"/>
        <v>100</v>
      </c>
      <c r="M256" s="16">
        <v>0</v>
      </c>
      <c r="N256" s="16">
        <v>0</v>
      </c>
      <c r="O256" s="38">
        <f t="shared" si="47"/>
        <v>0</v>
      </c>
      <c r="P256" s="16">
        <v>1.9987611023899999E-2</v>
      </c>
      <c r="Q256" s="38">
        <f t="shared" si="48"/>
        <v>1.9987611023899999E-2</v>
      </c>
      <c r="R256" s="41">
        <f t="shared" si="49"/>
        <v>0</v>
      </c>
      <c r="S256" s="41">
        <f t="shared" si="50"/>
        <v>0</v>
      </c>
      <c r="T256" s="41">
        <f t="shared" si="51"/>
        <v>0</v>
      </c>
      <c r="U256" s="41">
        <f t="shared" si="52"/>
        <v>18.378229469275539</v>
      </c>
      <c r="V256" s="41">
        <f t="shared" si="53"/>
        <v>18.378229469275539</v>
      </c>
      <c r="X256" s="33">
        <f t="shared" si="54"/>
        <v>100</v>
      </c>
      <c r="Y256" s="42">
        <f t="shared" si="55"/>
        <v>18.378229469275539</v>
      </c>
    </row>
    <row r="257" spans="1:25" ht="15" x14ac:dyDescent="0.25">
      <c r="A257" s="15" t="s">
        <v>538</v>
      </c>
      <c r="B257" s="15" t="s">
        <v>539</v>
      </c>
      <c r="C257" s="15" t="s">
        <v>2617</v>
      </c>
      <c r="D257" s="16">
        <v>8.4828799999999999E-3</v>
      </c>
      <c r="E257" s="16">
        <v>0</v>
      </c>
      <c r="F257" s="16">
        <v>0</v>
      </c>
      <c r="G257" s="16">
        <v>0</v>
      </c>
      <c r="H257" s="16">
        <f t="shared" si="42"/>
        <v>8.4828799999999999E-3</v>
      </c>
      <c r="I257" s="39">
        <f t="shared" si="43"/>
        <v>0</v>
      </c>
      <c r="J257" s="39">
        <f t="shared" si="44"/>
        <v>0</v>
      </c>
      <c r="K257" s="39">
        <f t="shared" si="45"/>
        <v>0</v>
      </c>
      <c r="L257" s="39">
        <f t="shared" si="46"/>
        <v>100</v>
      </c>
      <c r="M257" s="16">
        <v>0</v>
      </c>
      <c r="N257" s="16">
        <v>0</v>
      </c>
      <c r="O257" s="38">
        <f t="shared" si="47"/>
        <v>0</v>
      </c>
      <c r="P257" s="16">
        <v>0</v>
      </c>
      <c r="Q257" s="38">
        <f t="shared" si="48"/>
        <v>0</v>
      </c>
      <c r="R257" s="41">
        <f t="shared" si="49"/>
        <v>0</v>
      </c>
      <c r="S257" s="41">
        <f t="shared" si="50"/>
        <v>0</v>
      </c>
      <c r="T257" s="41">
        <f t="shared" si="51"/>
        <v>0</v>
      </c>
      <c r="U257" s="41">
        <f t="shared" si="52"/>
        <v>0</v>
      </c>
      <c r="V257" s="41">
        <f t="shared" si="53"/>
        <v>0</v>
      </c>
      <c r="X257" s="33">
        <f t="shared" si="54"/>
        <v>100</v>
      </c>
      <c r="Y257" s="42">
        <f t="shared" si="55"/>
        <v>0</v>
      </c>
    </row>
    <row r="258" spans="1:25" ht="15" x14ac:dyDescent="0.25">
      <c r="A258" s="15" t="s">
        <v>540</v>
      </c>
      <c r="B258" s="15" t="s">
        <v>541</v>
      </c>
      <c r="C258" s="15" t="s">
        <v>2617</v>
      </c>
      <c r="D258" s="16">
        <v>4.3324799999999997E-2</v>
      </c>
      <c r="E258" s="16">
        <v>0</v>
      </c>
      <c r="F258" s="16">
        <v>0</v>
      </c>
      <c r="G258" s="16">
        <v>0</v>
      </c>
      <c r="H258" s="16">
        <f t="shared" si="42"/>
        <v>4.3324799999999997E-2</v>
      </c>
      <c r="I258" s="39">
        <f t="shared" si="43"/>
        <v>0</v>
      </c>
      <c r="J258" s="39">
        <f t="shared" si="44"/>
        <v>0</v>
      </c>
      <c r="K258" s="39">
        <f t="shared" si="45"/>
        <v>0</v>
      </c>
      <c r="L258" s="39">
        <f t="shared" si="46"/>
        <v>100</v>
      </c>
      <c r="M258" s="16">
        <v>0</v>
      </c>
      <c r="N258" s="16">
        <v>0</v>
      </c>
      <c r="O258" s="38">
        <f t="shared" si="47"/>
        <v>0</v>
      </c>
      <c r="P258" s="16">
        <v>5.3428999982599998E-5</v>
      </c>
      <c r="Q258" s="38">
        <f t="shared" si="48"/>
        <v>5.3428999982599998E-5</v>
      </c>
      <c r="R258" s="41">
        <f t="shared" si="49"/>
        <v>0</v>
      </c>
      <c r="S258" s="41">
        <f t="shared" si="50"/>
        <v>0</v>
      </c>
      <c r="T258" s="41">
        <f t="shared" si="51"/>
        <v>0</v>
      </c>
      <c r="U258" s="41">
        <f t="shared" si="52"/>
        <v>0.12332197721074305</v>
      </c>
      <c r="V258" s="41">
        <f t="shared" si="53"/>
        <v>0.12332197721074305</v>
      </c>
      <c r="X258" s="33">
        <f t="shared" si="54"/>
        <v>100</v>
      </c>
      <c r="Y258" s="42">
        <f t="shared" si="55"/>
        <v>0.12332197721074305</v>
      </c>
    </row>
    <row r="259" spans="1:25" ht="15" x14ac:dyDescent="0.25">
      <c r="A259" s="15" t="s">
        <v>542</v>
      </c>
      <c r="B259" s="15" t="s">
        <v>543</v>
      </c>
      <c r="C259" s="15" t="s">
        <v>2617</v>
      </c>
      <c r="D259" s="16">
        <v>1.86198</v>
      </c>
      <c r="E259" s="16">
        <v>0</v>
      </c>
      <c r="F259" s="16">
        <v>0</v>
      </c>
      <c r="G259" s="16">
        <v>0</v>
      </c>
      <c r="H259" s="16">
        <f t="shared" ref="H259:H322" si="56">D259-E259-F259-G259</f>
        <v>1.86198</v>
      </c>
      <c r="I259" s="39">
        <f t="shared" ref="I259:I322" si="57">E259/D259*100</f>
        <v>0</v>
      </c>
      <c r="J259" s="39">
        <f t="shared" ref="J259:J322" si="58">F259/D259*100</f>
        <v>0</v>
      </c>
      <c r="K259" s="39">
        <f t="shared" ref="K259:K322" si="59">G259/D259*100</f>
        <v>0</v>
      </c>
      <c r="L259" s="39">
        <f t="shared" ref="L259:L322" si="60">H259/D259*100</f>
        <v>100</v>
      </c>
      <c r="M259" s="16">
        <v>8.9640400812400003E-3</v>
      </c>
      <c r="N259" s="16">
        <v>2.3077986104699999E-3</v>
      </c>
      <c r="O259" s="38">
        <f t="shared" ref="O259:O322" si="61">M259+N259</f>
        <v>1.1271838691710001E-2</v>
      </c>
      <c r="P259" s="16">
        <v>1.01531089194E-2</v>
      </c>
      <c r="Q259" s="38">
        <f t="shared" ref="Q259:Q322" si="62">O259+P259</f>
        <v>2.1424947611110003E-2</v>
      </c>
      <c r="R259" s="41">
        <f t="shared" ref="R259:R322" si="63">M259/D259*100</f>
        <v>0.48142515393505847</v>
      </c>
      <c r="S259" s="41">
        <f t="shared" ref="S259:S322" si="64">N259/D259*100</f>
        <v>0.12394325451777138</v>
      </c>
      <c r="T259" s="41">
        <f t="shared" ref="T259:T322" si="65">O259/D259*100</f>
        <v>0.60536840845282991</v>
      </c>
      <c r="U259" s="41">
        <f t="shared" ref="U259:U322" si="66">P259/D259*100</f>
        <v>0.54528560561337924</v>
      </c>
      <c r="V259" s="41">
        <f t="shared" ref="V259:V322" si="67">Q259/D259*100</f>
        <v>1.1506540140662092</v>
      </c>
      <c r="X259" s="33">
        <f t="shared" ref="X259:X319" si="68">SUM(I259:L259)</f>
        <v>100</v>
      </c>
      <c r="Y259" s="42">
        <f t="shared" ref="Y259:Y322" si="69">SUM(R259:S259,U259)</f>
        <v>1.1506540140662092</v>
      </c>
    </row>
    <row r="260" spans="1:25" ht="15" x14ac:dyDescent="0.25">
      <c r="A260" s="15" t="s">
        <v>544</v>
      </c>
      <c r="B260" s="15" t="s">
        <v>545</v>
      </c>
      <c r="C260" s="15" t="s">
        <v>2617</v>
      </c>
      <c r="D260" s="16">
        <v>10.6699</v>
      </c>
      <c r="E260" s="16">
        <v>0</v>
      </c>
      <c r="F260" s="16">
        <v>0</v>
      </c>
      <c r="G260" s="16">
        <v>0</v>
      </c>
      <c r="H260" s="16">
        <f t="shared" si="56"/>
        <v>10.6699</v>
      </c>
      <c r="I260" s="39">
        <f t="shared" si="57"/>
        <v>0</v>
      </c>
      <c r="J260" s="39">
        <f t="shared" si="58"/>
        <v>0</v>
      </c>
      <c r="K260" s="39">
        <f t="shared" si="59"/>
        <v>0</v>
      </c>
      <c r="L260" s="39">
        <f t="shared" si="60"/>
        <v>100</v>
      </c>
      <c r="M260" s="16">
        <v>5.7599999999999998E-2</v>
      </c>
      <c r="N260" s="16">
        <v>2.24E-2</v>
      </c>
      <c r="O260" s="38">
        <f t="shared" si="61"/>
        <v>0.08</v>
      </c>
      <c r="P260" s="16">
        <v>6.8494819999999998E-2</v>
      </c>
      <c r="Q260" s="38">
        <f t="shared" si="62"/>
        <v>0.14849482</v>
      </c>
      <c r="R260" s="41">
        <f t="shared" si="63"/>
        <v>0.53983636210273755</v>
      </c>
      <c r="S260" s="41">
        <f t="shared" si="64"/>
        <v>0.2099363630399535</v>
      </c>
      <c r="T260" s="41">
        <f t="shared" si="65"/>
        <v>0.74977272514269111</v>
      </c>
      <c r="U260" s="41">
        <f t="shared" si="66"/>
        <v>0.6419443481194762</v>
      </c>
      <c r="V260" s="41">
        <f t="shared" si="67"/>
        <v>1.3917170732621675</v>
      </c>
      <c r="X260" s="33">
        <f t="shared" si="68"/>
        <v>100</v>
      </c>
      <c r="Y260" s="42">
        <f t="shared" si="69"/>
        <v>1.3917170732621673</v>
      </c>
    </row>
    <row r="261" spans="1:25" ht="15" x14ac:dyDescent="0.25">
      <c r="A261" s="15" t="s">
        <v>546</v>
      </c>
      <c r="B261" s="15" t="s">
        <v>547</v>
      </c>
      <c r="C261" s="15" t="s">
        <v>2617</v>
      </c>
      <c r="D261" s="16">
        <v>1.5737699999999999</v>
      </c>
      <c r="E261" s="16">
        <v>0</v>
      </c>
      <c r="F261" s="16">
        <v>0</v>
      </c>
      <c r="G261" s="16">
        <v>0</v>
      </c>
      <c r="H261" s="16">
        <f t="shared" si="56"/>
        <v>1.5737699999999999</v>
      </c>
      <c r="I261" s="39">
        <f t="shared" si="57"/>
        <v>0</v>
      </c>
      <c r="J261" s="39">
        <f t="shared" si="58"/>
        <v>0</v>
      </c>
      <c r="K261" s="39">
        <f t="shared" si="59"/>
        <v>0</v>
      </c>
      <c r="L261" s="39">
        <f t="shared" si="60"/>
        <v>100</v>
      </c>
      <c r="M261" s="16">
        <v>5.8772864549199999E-2</v>
      </c>
      <c r="N261" s="16">
        <v>4.5203470346899997E-2</v>
      </c>
      <c r="O261" s="38">
        <f t="shared" si="61"/>
        <v>0.1039763348961</v>
      </c>
      <c r="P261" s="16">
        <v>0.19479469036800001</v>
      </c>
      <c r="Q261" s="38">
        <f t="shared" si="62"/>
        <v>0.29877102526410004</v>
      </c>
      <c r="R261" s="41">
        <f t="shared" si="63"/>
        <v>3.7345269352700843</v>
      </c>
      <c r="S261" s="41">
        <f t="shared" si="64"/>
        <v>2.872304742554503</v>
      </c>
      <c r="T261" s="41">
        <f t="shared" si="65"/>
        <v>6.6068316778245872</v>
      </c>
      <c r="U261" s="41">
        <f t="shared" si="66"/>
        <v>12.377583151794736</v>
      </c>
      <c r="V261" s="41">
        <f t="shared" si="67"/>
        <v>18.984414829619325</v>
      </c>
      <c r="X261" s="33">
        <f t="shared" si="68"/>
        <v>100</v>
      </c>
      <c r="Y261" s="42">
        <f t="shared" si="69"/>
        <v>18.984414829619325</v>
      </c>
    </row>
    <row r="262" spans="1:25" ht="15" x14ac:dyDescent="0.25">
      <c r="A262" s="15" t="s">
        <v>548</v>
      </c>
      <c r="B262" s="15" t="s">
        <v>549</v>
      </c>
      <c r="C262" s="15" t="s">
        <v>2617</v>
      </c>
      <c r="D262" s="16">
        <v>1.1654800000000001</v>
      </c>
      <c r="E262" s="16">
        <v>0</v>
      </c>
      <c r="F262" s="16">
        <v>0</v>
      </c>
      <c r="G262" s="16">
        <v>0</v>
      </c>
      <c r="H262" s="16">
        <f t="shared" si="56"/>
        <v>1.1654800000000001</v>
      </c>
      <c r="I262" s="39">
        <f t="shared" si="57"/>
        <v>0</v>
      </c>
      <c r="J262" s="39">
        <f t="shared" si="58"/>
        <v>0</v>
      </c>
      <c r="K262" s="39">
        <f t="shared" si="59"/>
        <v>0</v>
      </c>
      <c r="L262" s="39">
        <f t="shared" si="60"/>
        <v>100</v>
      </c>
      <c r="M262" s="16">
        <v>0.43844992337299998</v>
      </c>
      <c r="N262" s="16">
        <v>4.2457746142199999E-2</v>
      </c>
      <c r="O262" s="38">
        <f t="shared" si="61"/>
        <v>0.48090766951519998</v>
      </c>
      <c r="P262" s="16">
        <v>0.166593388427</v>
      </c>
      <c r="Q262" s="38">
        <f t="shared" si="62"/>
        <v>0.64750105794220003</v>
      </c>
      <c r="R262" s="41">
        <f t="shared" si="63"/>
        <v>37.619686598912033</v>
      </c>
      <c r="S262" s="41">
        <f t="shared" si="64"/>
        <v>3.6429407748052305</v>
      </c>
      <c r="T262" s="41">
        <f t="shared" si="65"/>
        <v>41.262627373717265</v>
      </c>
      <c r="U262" s="41">
        <f t="shared" si="66"/>
        <v>14.293972305573668</v>
      </c>
      <c r="V262" s="41">
        <f t="shared" si="67"/>
        <v>55.556599679290933</v>
      </c>
      <c r="X262" s="33">
        <f t="shared" si="68"/>
        <v>100</v>
      </c>
      <c r="Y262" s="42">
        <f t="shared" si="69"/>
        <v>55.556599679290933</v>
      </c>
    </row>
    <row r="263" spans="1:25" ht="15" x14ac:dyDescent="0.25">
      <c r="A263" s="15" t="s">
        <v>550</v>
      </c>
      <c r="B263" s="15" t="s">
        <v>551</v>
      </c>
      <c r="C263" s="15" t="s">
        <v>2617</v>
      </c>
      <c r="D263" s="16">
        <v>3.65584</v>
      </c>
      <c r="E263" s="16">
        <v>0</v>
      </c>
      <c r="F263" s="16">
        <v>1.35020292743E-2</v>
      </c>
      <c r="G263" s="16">
        <v>1.27239782916E-2</v>
      </c>
      <c r="H263" s="16">
        <f t="shared" si="56"/>
        <v>3.6296139924340998</v>
      </c>
      <c r="I263" s="39">
        <f t="shared" si="57"/>
        <v>0</v>
      </c>
      <c r="J263" s="39">
        <f t="shared" si="58"/>
        <v>0.3693276859572629</v>
      </c>
      <c r="K263" s="39">
        <f t="shared" si="59"/>
        <v>0.34804527253927958</v>
      </c>
      <c r="L263" s="39">
        <f t="shared" si="60"/>
        <v>99.282627041503446</v>
      </c>
      <c r="M263" s="16">
        <v>3.7950092819700001E-3</v>
      </c>
      <c r="N263" s="16">
        <v>1.2797060530299999E-3</v>
      </c>
      <c r="O263" s="38">
        <f t="shared" si="61"/>
        <v>5.0747153350000004E-3</v>
      </c>
      <c r="P263" s="16">
        <v>5.3260497730500001E-3</v>
      </c>
      <c r="Q263" s="38">
        <f t="shared" si="62"/>
        <v>1.0400765108050001E-2</v>
      </c>
      <c r="R263" s="41">
        <f t="shared" si="63"/>
        <v>0.10380676621433103</v>
      </c>
      <c r="S263" s="41">
        <f t="shared" si="64"/>
        <v>3.5004432716694379E-2</v>
      </c>
      <c r="T263" s="41">
        <f t="shared" si="65"/>
        <v>0.13881119893102545</v>
      </c>
      <c r="U263" s="41">
        <f t="shared" si="66"/>
        <v>0.14568607414575035</v>
      </c>
      <c r="V263" s="41">
        <f t="shared" si="67"/>
        <v>0.2844972730767758</v>
      </c>
      <c r="X263" s="33">
        <f t="shared" si="68"/>
        <v>99.999999999999986</v>
      </c>
      <c r="Y263" s="42">
        <f t="shared" si="69"/>
        <v>0.28449727307677575</v>
      </c>
    </row>
    <row r="264" spans="1:25" ht="15" x14ac:dyDescent="0.25">
      <c r="A264" s="15" t="s">
        <v>552</v>
      </c>
      <c r="B264" s="15" t="s">
        <v>553</v>
      </c>
      <c r="C264" s="15" t="s">
        <v>2617</v>
      </c>
      <c r="D264" s="16">
        <v>0.57672000000000001</v>
      </c>
      <c r="E264" s="16">
        <v>0</v>
      </c>
      <c r="F264" s="16">
        <v>6.08266626196E-2</v>
      </c>
      <c r="G264" s="16">
        <v>5.16393330616E-3</v>
      </c>
      <c r="H264" s="16">
        <f t="shared" si="56"/>
        <v>0.51072940407423995</v>
      </c>
      <c r="I264" s="39">
        <f t="shared" si="57"/>
        <v>0</v>
      </c>
      <c r="J264" s="39">
        <f t="shared" si="58"/>
        <v>10.547000731654874</v>
      </c>
      <c r="K264" s="39">
        <f t="shared" si="59"/>
        <v>0.89539695279511711</v>
      </c>
      <c r="L264" s="39">
        <f t="shared" si="60"/>
        <v>88.55760231555</v>
      </c>
      <c r="M264" s="16">
        <v>2.3427915244500001E-2</v>
      </c>
      <c r="N264" s="16">
        <v>3.6248778191200003E-2</v>
      </c>
      <c r="O264" s="38">
        <f t="shared" si="61"/>
        <v>5.9676693435700007E-2</v>
      </c>
      <c r="P264" s="16">
        <v>7.3775204033400002E-2</v>
      </c>
      <c r="Q264" s="38">
        <f t="shared" si="62"/>
        <v>0.13345189746910002</v>
      </c>
      <c r="R264" s="41">
        <f t="shared" si="63"/>
        <v>4.0622685609134415</v>
      </c>
      <c r="S264" s="41">
        <f t="shared" si="64"/>
        <v>6.2853339907060617</v>
      </c>
      <c r="T264" s="41">
        <f t="shared" si="65"/>
        <v>10.347602551619504</v>
      </c>
      <c r="U264" s="41">
        <f t="shared" si="66"/>
        <v>12.79220488857678</v>
      </c>
      <c r="V264" s="41">
        <f t="shared" si="67"/>
        <v>23.139807440196286</v>
      </c>
      <c r="X264" s="33">
        <f t="shared" si="68"/>
        <v>99.999999999999986</v>
      </c>
      <c r="Y264" s="42">
        <f t="shared" si="69"/>
        <v>23.139807440196282</v>
      </c>
    </row>
    <row r="265" spans="1:25" ht="15" x14ac:dyDescent="0.25">
      <c r="A265" s="15" t="s">
        <v>554</v>
      </c>
      <c r="B265" s="15" t="s">
        <v>555</v>
      </c>
      <c r="C265" s="15" t="s">
        <v>2617</v>
      </c>
      <c r="D265" s="16">
        <v>9.1470700000000002E-2</v>
      </c>
      <c r="E265" s="16">
        <v>0</v>
      </c>
      <c r="F265" s="16">
        <v>0</v>
      </c>
      <c r="G265" s="16">
        <v>0</v>
      </c>
      <c r="H265" s="16">
        <f t="shared" si="56"/>
        <v>9.1470700000000002E-2</v>
      </c>
      <c r="I265" s="39">
        <f t="shared" si="57"/>
        <v>0</v>
      </c>
      <c r="J265" s="39">
        <f t="shared" si="58"/>
        <v>0</v>
      </c>
      <c r="K265" s="39">
        <f t="shared" si="59"/>
        <v>0</v>
      </c>
      <c r="L265" s="39">
        <f t="shared" si="60"/>
        <v>100</v>
      </c>
      <c r="M265" s="16">
        <v>0</v>
      </c>
      <c r="N265" s="16">
        <v>0</v>
      </c>
      <c r="O265" s="38">
        <f t="shared" si="61"/>
        <v>0</v>
      </c>
      <c r="P265" s="16">
        <v>0</v>
      </c>
      <c r="Q265" s="38">
        <f t="shared" si="62"/>
        <v>0</v>
      </c>
      <c r="R265" s="41">
        <f t="shared" si="63"/>
        <v>0</v>
      </c>
      <c r="S265" s="41">
        <f t="shared" si="64"/>
        <v>0</v>
      </c>
      <c r="T265" s="41">
        <f t="shared" si="65"/>
        <v>0</v>
      </c>
      <c r="U265" s="41">
        <f t="shared" si="66"/>
        <v>0</v>
      </c>
      <c r="V265" s="41">
        <f t="shared" si="67"/>
        <v>0</v>
      </c>
      <c r="X265" s="33">
        <f t="shared" si="68"/>
        <v>100</v>
      </c>
      <c r="Y265" s="42">
        <f t="shared" si="69"/>
        <v>0</v>
      </c>
    </row>
    <row r="266" spans="1:25" ht="15" x14ac:dyDescent="0.25">
      <c r="A266" s="15" t="s">
        <v>556</v>
      </c>
      <c r="B266" s="15" t="s">
        <v>557</v>
      </c>
      <c r="C266" s="15" t="s">
        <v>2617</v>
      </c>
      <c r="D266" s="16">
        <v>0.86257399999999995</v>
      </c>
      <c r="E266" s="16">
        <v>0</v>
      </c>
      <c r="F266" s="16">
        <v>0</v>
      </c>
      <c r="G266" s="16">
        <v>0</v>
      </c>
      <c r="H266" s="16">
        <f t="shared" si="56"/>
        <v>0.86257399999999995</v>
      </c>
      <c r="I266" s="39">
        <f t="shared" si="57"/>
        <v>0</v>
      </c>
      <c r="J266" s="39">
        <f t="shared" si="58"/>
        <v>0</v>
      </c>
      <c r="K266" s="39">
        <f t="shared" si="59"/>
        <v>0</v>
      </c>
      <c r="L266" s="39">
        <f t="shared" si="60"/>
        <v>100</v>
      </c>
      <c r="M266" s="16">
        <v>0</v>
      </c>
      <c r="N266" s="16">
        <v>0</v>
      </c>
      <c r="O266" s="38">
        <f t="shared" si="61"/>
        <v>0</v>
      </c>
      <c r="P266" s="16">
        <v>7.2463237364499998E-3</v>
      </c>
      <c r="Q266" s="38">
        <f t="shared" si="62"/>
        <v>7.2463237364499998E-3</v>
      </c>
      <c r="R266" s="41">
        <f t="shared" si="63"/>
        <v>0</v>
      </c>
      <c r="S266" s="41">
        <f t="shared" si="64"/>
        <v>0</v>
      </c>
      <c r="T266" s="41">
        <f t="shared" si="65"/>
        <v>0</v>
      </c>
      <c r="U266" s="41">
        <f t="shared" si="66"/>
        <v>0.84008140014074151</v>
      </c>
      <c r="V266" s="41">
        <f t="shared" si="67"/>
        <v>0.84008140014074151</v>
      </c>
      <c r="X266" s="33">
        <f t="shared" si="68"/>
        <v>100</v>
      </c>
      <c r="Y266" s="42">
        <f t="shared" si="69"/>
        <v>0.84008140014074151</v>
      </c>
    </row>
    <row r="267" spans="1:25" ht="15" x14ac:dyDescent="0.25">
      <c r="A267" s="15" t="s">
        <v>558</v>
      </c>
      <c r="B267" s="15" t="s">
        <v>547</v>
      </c>
      <c r="C267" s="15" t="s">
        <v>2617</v>
      </c>
      <c r="D267" s="16">
        <v>2.1883300000000001</v>
      </c>
      <c r="E267" s="16">
        <v>0</v>
      </c>
      <c r="F267" s="16">
        <v>0</v>
      </c>
      <c r="G267" s="16">
        <v>0</v>
      </c>
      <c r="H267" s="16">
        <f t="shared" si="56"/>
        <v>2.1883300000000001</v>
      </c>
      <c r="I267" s="39">
        <f t="shared" si="57"/>
        <v>0</v>
      </c>
      <c r="J267" s="39">
        <f t="shared" si="58"/>
        <v>0</v>
      </c>
      <c r="K267" s="39">
        <f t="shared" si="59"/>
        <v>0</v>
      </c>
      <c r="L267" s="39">
        <f t="shared" si="60"/>
        <v>100</v>
      </c>
      <c r="M267" s="16">
        <v>1.84E-2</v>
      </c>
      <c r="N267" s="16">
        <v>6.7717839999899998E-2</v>
      </c>
      <c r="O267" s="38">
        <f t="shared" si="61"/>
        <v>8.6117839999899998E-2</v>
      </c>
      <c r="P267" s="16">
        <v>0.22545844975099999</v>
      </c>
      <c r="Q267" s="38">
        <f t="shared" si="62"/>
        <v>0.31157628975090002</v>
      </c>
      <c r="R267" s="41">
        <f t="shared" si="63"/>
        <v>0.84082382456028104</v>
      </c>
      <c r="S267" s="41">
        <f t="shared" si="64"/>
        <v>3.0944985445476685</v>
      </c>
      <c r="T267" s="41">
        <f t="shared" si="65"/>
        <v>3.9353223691079497</v>
      </c>
      <c r="U267" s="41">
        <f t="shared" si="66"/>
        <v>10.302762826036291</v>
      </c>
      <c r="V267" s="41">
        <f t="shared" si="67"/>
        <v>14.238085195144242</v>
      </c>
      <c r="X267" s="33">
        <f t="shared" si="68"/>
        <v>100</v>
      </c>
      <c r="Y267" s="42">
        <f t="shared" si="69"/>
        <v>14.23808519514424</v>
      </c>
    </row>
    <row r="268" spans="1:25" ht="15" x14ac:dyDescent="0.25">
      <c r="A268" s="15" t="s">
        <v>559</v>
      </c>
      <c r="B268" s="15" t="s">
        <v>560</v>
      </c>
      <c r="C268" s="15" t="s">
        <v>2617</v>
      </c>
      <c r="D268" s="16">
        <v>1.07742</v>
      </c>
      <c r="E268" s="16">
        <v>0</v>
      </c>
      <c r="F268" s="16">
        <v>0</v>
      </c>
      <c r="G268" s="16">
        <v>0</v>
      </c>
      <c r="H268" s="16">
        <f t="shared" si="56"/>
        <v>1.07742</v>
      </c>
      <c r="I268" s="39">
        <f t="shared" si="57"/>
        <v>0</v>
      </c>
      <c r="J268" s="39">
        <f t="shared" si="58"/>
        <v>0</v>
      </c>
      <c r="K268" s="39">
        <f t="shared" si="59"/>
        <v>0</v>
      </c>
      <c r="L268" s="39">
        <f t="shared" si="60"/>
        <v>100</v>
      </c>
      <c r="M268" s="16">
        <v>0</v>
      </c>
      <c r="N268" s="16">
        <v>0</v>
      </c>
      <c r="O268" s="38">
        <f t="shared" si="61"/>
        <v>0</v>
      </c>
      <c r="P268" s="16">
        <v>0</v>
      </c>
      <c r="Q268" s="38">
        <f t="shared" si="62"/>
        <v>0</v>
      </c>
      <c r="R268" s="41">
        <f t="shared" si="63"/>
        <v>0</v>
      </c>
      <c r="S268" s="41">
        <f t="shared" si="64"/>
        <v>0</v>
      </c>
      <c r="T268" s="41">
        <f t="shared" si="65"/>
        <v>0</v>
      </c>
      <c r="U268" s="41">
        <f t="shared" si="66"/>
        <v>0</v>
      </c>
      <c r="V268" s="41">
        <f t="shared" si="67"/>
        <v>0</v>
      </c>
      <c r="X268" s="33">
        <f t="shared" si="68"/>
        <v>100</v>
      </c>
      <c r="Y268" s="42">
        <f t="shared" si="69"/>
        <v>0</v>
      </c>
    </row>
    <row r="269" spans="1:25" ht="15" x14ac:dyDescent="0.25">
      <c r="A269" s="15" t="s">
        <v>561</v>
      </c>
      <c r="B269" s="15" t="s">
        <v>562</v>
      </c>
      <c r="C269" s="15" t="s">
        <v>2617</v>
      </c>
      <c r="D269" s="16">
        <v>1.02468</v>
      </c>
      <c r="E269" s="16">
        <v>0</v>
      </c>
      <c r="F269" s="16">
        <v>0</v>
      </c>
      <c r="G269" s="16">
        <v>0</v>
      </c>
      <c r="H269" s="16">
        <f t="shared" si="56"/>
        <v>1.02468</v>
      </c>
      <c r="I269" s="39">
        <f t="shared" si="57"/>
        <v>0</v>
      </c>
      <c r="J269" s="39">
        <f t="shared" si="58"/>
        <v>0</v>
      </c>
      <c r="K269" s="39">
        <f t="shared" si="59"/>
        <v>0</v>
      </c>
      <c r="L269" s="39">
        <f t="shared" si="60"/>
        <v>100</v>
      </c>
      <c r="M269" s="16">
        <v>1.83662339991E-2</v>
      </c>
      <c r="N269" s="16">
        <v>6.18040299997E-2</v>
      </c>
      <c r="O269" s="38">
        <f t="shared" si="61"/>
        <v>8.0170263998800007E-2</v>
      </c>
      <c r="P269" s="16">
        <v>0.146452922756</v>
      </c>
      <c r="Q269" s="38">
        <f t="shared" si="62"/>
        <v>0.2266231867548</v>
      </c>
      <c r="R269" s="41">
        <f t="shared" si="63"/>
        <v>1.7923872817952922</v>
      </c>
      <c r="S269" s="41">
        <f t="shared" si="64"/>
        <v>6.0315444821505251</v>
      </c>
      <c r="T269" s="41">
        <f t="shared" si="65"/>
        <v>7.8239317639458168</v>
      </c>
      <c r="U269" s="41">
        <f t="shared" si="66"/>
        <v>14.292552090018345</v>
      </c>
      <c r="V269" s="41">
        <f t="shared" si="67"/>
        <v>22.116483853964162</v>
      </c>
      <c r="X269" s="33">
        <f t="shared" si="68"/>
        <v>100</v>
      </c>
      <c r="Y269" s="42">
        <f t="shared" si="69"/>
        <v>22.116483853964162</v>
      </c>
    </row>
    <row r="270" spans="1:25" ht="15" x14ac:dyDescent="0.25">
      <c r="A270" s="15" t="s">
        <v>563</v>
      </c>
      <c r="B270" s="15" t="s">
        <v>166</v>
      </c>
      <c r="C270" s="15" t="s">
        <v>2617</v>
      </c>
      <c r="D270" s="16">
        <v>3.3335499999999998</v>
      </c>
      <c r="E270" s="16">
        <v>0</v>
      </c>
      <c r="F270" s="16">
        <v>1.0608152765399999E-2</v>
      </c>
      <c r="G270" s="16">
        <v>2.1383599521900001E-5</v>
      </c>
      <c r="H270" s="16">
        <f t="shared" si="56"/>
        <v>3.3229204636350782</v>
      </c>
      <c r="I270" s="39">
        <f t="shared" si="57"/>
        <v>0</v>
      </c>
      <c r="J270" s="39">
        <f t="shared" si="58"/>
        <v>0.31822389840860343</v>
      </c>
      <c r="K270" s="39">
        <f t="shared" si="59"/>
        <v>6.4146629034812742E-4</v>
      </c>
      <c r="L270" s="39">
        <f t="shared" si="60"/>
        <v>99.681134635301063</v>
      </c>
      <c r="M270" s="16">
        <v>1.45712140002E-2</v>
      </c>
      <c r="N270" s="16">
        <v>3.0459980514E-3</v>
      </c>
      <c r="O270" s="38">
        <f t="shared" si="61"/>
        <v>1.7617212051600002E-2</v>
      </c>
      <c r="P270" s="16">
        <v>8.3868833450799998E-2</v>
      </c>
      <c r="Q270" s="38">
        <f t="shared" si="62"/>
        <v>0.10148604550240001</v>
      </c>
      <c r="R270" s="41">
        <f t="shared" si="63"/>
        <v>0.437108007985481</v>
      </c>
      <c r="S270" s="41">
        <f t="shared" si="64"/>
        <v>9.1374002231854934E-2</v>
      </c>
      <c r="T270" s="41">
        <f t="shared" si="65"/>
        <v>0.52848201021733598</v>
      </c>
      <c r="U270" s="41">
        <f t="shared" si="66"/>
        <v>2.5159014699284548</v>
      </c>
      <c r="V270" s="41">
        <f t="shared" si="67"/>
        <v>3.044383480145791</v>
      </c>
      <c r="X270" s="33">
        <f t="shared" si="68"/>
        <v>100.00000000000001</v>
      </c>
      <c r="Y270" s="42">
        <f t="shared" si="69"/>
        <v>3.0443834801457905</v>
      </c>
    </row>
    <row r="271" spans="1:25" ht="15" x14ac:dyDescent="0.25">
      <c r="A271" s="15" t="s">
        <v>564</v>
      </c>
      <c r="B271" s="15" t="s">
        <v>565</v>
      </c>
      <c r="C271" s="15" t="s">
        <v>2617</v>
      </c>
      <c r="D271" s="16">
        <v>0.40546100000000002</v>
      </c>
      <c r="E271" s="16">
        <v>0</v>
      </c>
      <c r="F271" s="16">
        <v>0</v>
      </c>
      <c r="G271" s="16">
        <v>0</v>
      </c>
      <c r="H271" s="16">
        <f t="shared" si="56"/>
        <v>0.40546100000000002</v>
      </c>
      <c r="I271" s="39">
        <f t="shared" si="57"/>
        <v>0</v>
      </c>
      <c r="J271" s="39">
        <f t="shared" si="58"/>
        <v>0</v>
      </c>
      <c r="K271" s="39">
        <f t="shared" si="59"/>
        <v>0</v>
      </c>
      <c r="L271" s="39">
        <f t="shared" si="60"/>
        <v>100</v>
      </c>
      <c r="M271" s="16">
        <v>0</v>
      </c>
      <c r="N271" s="16">
        <v>0</v>
      </c>
      <c r="O271" s="38">
        <f t="shared" si="61"/>
        <v>0</v>
      </c>
      <c r="P271" s="16">
        <v>1.8306376318899999E-2</v>
      </c>
      <c r="Q271" s="38">
        <f t="shared" si="62"/>
        <v>1.8306376318899999E-2</v>
      </c>
      <c r="R271" s="41">
        <f t="shared" si="63"/>
        <v>0</v>
      </c>
      <c r="S271" s="41">
        <f t="shared" si="64"/>
        <v>0</v>
      </c>
      <c r="T271" s="41">
        <f t="shared" si="65"/>
        <v>0</v>
      </c>
      <c r="U271" s="41">
        <f t="shared" si="66"/>
        <v>4.5149536746814114</v>
      </c>
      <c r="V271" s="41">
        <f t="shared" si="67"/>
        <v>4.5149536746814114</v>
      </c>
      <c r="X271" s="33">
        <f t="shared" si="68"/>
        <v>100</v>
      </c>
      <c r="Y271" s="42">
        <f t="shared" si="69"/>
        <v>4.5149536746814114</v>
      </c>
    </row>
    <row r="272" spans="1:25" ht="15" x14ac:dyDescent="0.25">
      <c r="A272" s="15" t="s">
        <v>566</v>
      </c>
      <c r="B272" s="15" t="s">
        <v>567</v>
      </c>
      <c r="C272" s="15" t="s">
        <v>2617</v>
      </c>
      <c r="D272" s="16">
        <v>2.53416</v>
      </c>
      <c r="E272" s="16">
        <v>0</v>
      </c>
      <c r="F272" s="16">
        <v>0</v>
      </c>
      <c r="G272" s="16">
        <v>0</v>
      </c>
      <c r="H272" s="16">
        <f t="shared" si="56"/>
        <v>2.53416</v>
      </c>
      <c r="I272" s="39">
        <f t="shared" si="57"/>
        <v>0</v>
      </c>
      <c r="J272" s="39">
        <f t="shared" si="58"/>
        <v>0</v>
      </c>
      <c r="K272" s="39">
        <f t="shared" si="59"/>
        <v>0</v>
      </c>
      <c r="L272" s="39">
        <f t="shared" si="60"/>
        <v>100</v>
      </c>
      <c r="M272" s="16">
        <v>0.367529453284</v>
      </c>
      <c r="N272" s="16">
        <v>0.212046922671</v>
      </c>
      <c r="O272" s="38">
        <f t="shared" si="61"/>
        <v>0.579576375955</v>
      </c>
      <c r="P272" s="16">
        <v>0.41938924759700003</v>
      </c>
      <c r="Q272" s="38">
        <f t="shared" si="62"/>
        <v>0.99896562355200003</v>
      </c>
      <c r="R272" s="41">
        <f t="shared" si="63"/>
        <v>14.503009016163146</v>
      </c>
      <c r="S272" s="41">
        <f t="shared" si="64"/>
        <v>8.3675428019935598</v>
      </c>
      <c r="T272" s="41">
        <f t="shared" si="65"/>
        <v>22.870551818156706</v>
      </c>
      <c r="U272" s="41">
        <f t="shared" si="66"/>
        <v>16.549438377884588</v>
      </c>
      <c r="V272" s="41">
        <f t="shared" si="67"/>
        <v>39.41999019604129</v>
      </c>
      <c r="X272" s="33">
        <f t="shared" si="68"/>
        <v>100</v>
      </c>
      <c r="Y272" s="42">
        <f t="shared" si="69"/>
        <v>39.419990196041297</v>
      </c>
    </row>
    <row r="273" spans="1:25" ht="15" x14ac:dyDescent="0.25">
      <c r="A273" s="15" t="s">
        <v>568</v>
      </c>
      <c r="B273" s="15" t="s">
        <v>569</v>
      </c>
      <c r="C273" s="15" t="s">
        <v>2617</v>
      </c>
      <c r="D273" s="16">
        <v>1.06663</v>
      </c>
      <c r="E273" s="16">
        <v>0</v>
      </c>
      <c r="F273" s="16">
        <v>0</v>
      </c>
      <c r="G273" s="16">
        <v>0</v>
      </c>
      <c r="H273" s="16">
        <f t="shared" si="56"/>
        <v>1.06663</v>
      </c>
      <c r="I273" s="39">
        <f t="shared" si="57"/>
        <v>0</v>
      </c>
      <c r="J273" s="39">
        <f t="shared" si="58"/>
        <v>0</v>
      </c>
      <c r="K273" s="39">
        <f t="shared" si="59"/>
        <v>0</v>
      </c>
      <c r="L273" s="39">
        <f t="shared" si="60"/>
        <v>100</v>
      </c>
      <c r="M273" s="16">
        <v>0</v>
      </c>
      <c r="N273" s="16">
        <v>0</v>
      </c>
      <c r="O273" s="38">
        <f t="shared" si="61"/>
        <v>0</v>
      </c>
      <c r="P273" s="16">
        <v>1.17405313955E-3</v>
      </c>
      <c r="Q273" s="38">
        <f t="shared" si="62"/>
        <v>1.17405313955E-3</v>
      </c>
      <c r="R273" s="41">
        <f t="shared" si="63"/>
        <v>0</v>
      </c>
      <c r="S273" s="41">
        <f t="shared" si="64"/>
        <v>0</v>
      </c>
      <c r="T273" s="41">
        <f t="shared" si="65"/>
        <v>0</v>
      </c>
      <c r="U273" s="41">
        <f t="shared" si="66"/>
        <v>0.11007126553256519</v>
      </c>
      <c r="V273" s="41">
        <f t="shared" si="67"/>
        <v>0.11007126553256519</v>
      </c>
      <c r="X273" s="33">
        <f t="shared" si="68"/>
        <v>100</v>
      </c>
      <c r="Y273" s="42">
        <f t="shared" si="69"/>
        <v>0.11007126553256519</v>
      </c>
    </row>
    <row r="274" spans="1:25" ht="15" x14ac:dyDescent="0.25">
      <c r="A274" s="15" t="s">
        <v>570</v>
      </c>
      <c r="B274" s="15" t="s">
        <v>571</v>
      </c>
      <c r="C274" s="15" t="s">
        <v>2617</v>
      </c>
      <c r="D274" s="16">
        <v>0.50518200000000002</v>
      </c>
      <c r="E274" s="16">
        <v>0</v>
      </c>
      <c r="F274" s="16">
        <v>0</v>
      </c>
      <c r="G274" s="16">
        <v>0</v>
      </c>
      <c r="H274" s="16">
        <f t="shared" si="56"/>
        <v>0.50518200000000002</v>
      </c>
      <c r="I274" s="39">
        <f t="shared" si="57"/>
        <v>0</v>
      </c>
      <c r="J274" s="39">
        <f t="shared" si="58"/>
        <v>0</v>
      </c>
      <c r="K274" s="39">
        <f t="shared" si="59"/>
        <v>0</v>
      </c>
      <c r="L274" s="39">
        <f t="shared" si="60"/>
        <v>100</v>
      </c>
      <c r="M274" s="16">
        <v>0</v>
      </c>
      <c r="N274" s="16">
        <v>0</v>
      </c>
      <c r="O274" s="38">
        <f t="shared" si="61"/>
        <v>0</v>
      </c>
      <c r="P274" s="16">
        <v>1.5074344949800001E-2</v>
      </c>
      <c r="Q274" s="38">
        <f t="shared" si="62"/>
        <v>1.5074344949800001E-2</v>
      </c>
      <c r="R274" s="41">
        <f t="shared" si="63"/>
        <v>0</v>
      </c>
      <c r="S274" s="41">
        <f t="shared" si="64"/>
        <v>0</v>
      </c>
      <c r="T274" s="41">
        <f t="shared" si="65"/>
        <v>0</v>
      </c>
      <c r="U274" s="41">
        <f t="shared" si="66"/>
        <v>2.983943400556631</v>
      </c>
      <c r="V274" s="41">
        <f t="shared" si="67"/>
        <v>2.983943400556631</v>
      </c>
      <c r="X274" s="33">
        <f t="shared" si="68"/>
        <v>100</v>
      </c>
      <c r="Y274" s="42">
        <f t="shared" si="69"/>
        <v>2.983943400556631</v>
      </c>
    </row>
    <row r="275" spans="1:25" ht="15" x14ac:dyDescent="0.25">
      <c r="A275" s="15" t="s">
        <v>572</v>
      </c>
      <c r="B275" s="15" t="s">
        <v>573</v>
      </c>
      <c r="C275" s="15" t="s">
        <v>2617</v>
      </c>
      <c r="D275" s="16">
        <v>5.95791</v>
      </c>
      <c r="E275" s="16">
        <v>0</v>
      </c>
      <c r="F275" s="16">
        <v>0.51730261909099995</v>
      </c>
      <c r="G275" s="16">
        <v>1.6862198847699999E-6</v>
      </c>
      <c r="H275" s="16">
        <f t="shared" si="56"/>
        <v>5.4406056946891157</v>
      </c>
      <c r="I275" s="39">
        <f t="shared" si="57"/>
        <v>0</v>
      </c>
      <c r="J275" s="39">
        <f t="shared" si="58"/>
        <v>8.68261888969454</v>
      </c>
      <c r="K275" s="39">
        <f t="shared" si="59"/>
        <v>2.8302204712222909E-5</v>
      </c>
      <c r="L275" s="39">
        <f t="shared" si="60"/>
        <v>91.31735280810075</v>
      </c>
      <c r="M275" s="16">
        <v>0.413440954739</v>
      </c>
      <c r="N275" s="16">
        <v>0.173836561587</v>
      </c>
      <c r="O275" s="38">
        <f t="shared" si="61"/>
        <v>0.587277516326</v>
      </c>
      <c r="P275" s="16">
        <v>0.53433166776100005</v>
      </c>
      <c r="Q275" s="38">
        <f t="shared" si="62"/>
        <v>1.1216091840870002</v>
      </c>
      <c r="R275" s="41">
        <f t="shared" si="63"/>
        <v>6.9393622048503589</v>
      </c>
      <c r="S275" s="41">
        <f t="shared" si="64"/>
        <v>2.9177440006143094</v>
      </c>
      <c r="T275" s="41">
        <f t="shared" si="65"/>
        <v>9.8571062054646674</v>
      </c>
      <c r="U275" s="41">
        <f t="shared" si="66"/>
        <v>8.9684414125255341</v>
      </c>
      <c r="V275" s="41">
        <f t="shared" si="67"/>
        <v>18.825547617990203</v>
      </c>
      <c r="X275" s="33">
        <f t="shared" si="68"/>
        <v>100</v>
      </c>
      <c r="Y275" s="42">
        <f t="shared" si="69"/>
        <v>18.825547617990203</v>
      </c>
    </row>
    <row r="276" spans="1:25" ht="15" x14ac:dyDescent="0.25">
      <c r="A276" s="15" t="s">
        <v>574</v>
      </c>
      <c r="B276" s="15" t="s">
        <v>575</v>
      </c>
      <c r="C276" s="15" t="s">
        <v>2617</v>
      </c>
      <c r="D276" s="16">
        <v>4.2549999999999999</v>
      </c>
      <c r="E276" s="16">
        <v>0</v>
      </c>
      <c r="F276" s="16">
        <v>0</v>
      </c>
      <c r="G276" s="16">
        <v>0</v>
      </c>
      <c r="H276" s="16">
        <f t="shared" si="56"/>
        <v>4.2549999999999999</v>
      </c>
      <c r="I276" s="39">
        <f t="shared" si="57"/>
        <v>0</v>
      </c>
      <c r="J276" s="39">
        <f t="shared" si="58"/>
        <v>0</v>
      </c>
      <c r="K276" s="39">
        <f t="shared" si="59"/>
        <v>0</v>
      </c>
      <c r="L276" s="39">
        <f t="shared" si="60"/>
        <v>100</v>
      </c>
      <c r="M276" s="16">
        <v>0.23212999323</v>
      </c>
      <c r="N276" s="16">
        <v>0.18387375058200001</v>
      </c>
      <c r="O276" s="38">
        <f t="shared" si="61"/>
        <v>0.416003743812</v>
      </c>
      <c r="P276" s="16">
        <v>0.44107512608900001</v>
      </c>
      <c r="Q276" s="38">
        <f t="shared" si="62"/>
        <v>0.85707886990100002</v>
      </c>
      <c r="R276" s="41">
        <f t="shared" si="63"/>
        <v>5.455464000705053</v>
      </c>
      <c r="S276" s="41">
        <f t="shared" si="64"/>
        <v>4.3213572404700358</v>
      </c>
      <c r="T276" s="41">
        <f t="shared" si="65"/>
        <v>9.7768212411750888</v>
      </c>
      <c r="U276" s="41">
        <f t="shared" si="66"/>
        <v>10.366042916310224</v>
      </c>
      <c r="V276" s="41">
        <f t="shared" si="67"/>
        <v>20.142864157485313</v>
      </c>
      <c r="X276" s="33">
        <f t="shared" si="68"/>
        <v>100</v>
      </c>
      <c r="Y276" s="42">
        <f t="shared" si="69"/>
        <v>20.142864157485313</v>
      </c>
    </row>
    <row r="277" spans="1:25" ht="15" x14ac:dyDescent="0.25">
      <c r="A277" s="15" t="s">
        <v>576</v>
      </c>
      <c r="B277" s="15" t="s">
        <v>577</v>
      </c>
      <c r="C277" s="15" t="s">
        <v>2617</v>
      </c>
      <c r="D277" s="16">
        <v>5.4901099999999996</v>
      </c>
      <c r="E277" s="16">
        <v>0</v>
      </c>
      <c r="F277" s="16">
        <v>0</v>
      </c>
      <c r="G277" s="16">
        <v>0</v>
      </c>
      <c r="H277" s="16">
        <f t="shared" si="56"/>
        <v>5.4901099999999996</v>
      </c>
      <c r="I277" s="39">
        <f t="shared" si="57"/>
        <v>0</v>
      </c>
      <c r="J277" s="39">
        <f t="shared" si="58"/>
        <v>0</v>
      </c>
      <c r="K277" s="39">
        <f t="shared" si="59"/>
        <v>0</v>
      </c>
      <c r="L277" s="39">
        <f t="shared" si="60"/>
        <v>100</v>
      </c>
      <c r="M277" s="16">
        <v>0</v>
      </c>
      <c r="N277" s="16">
        <v>0</v>
      </c>
      <c r="O277" s="38">
        <f t="shared" si="61"/>
        <v>0</v>
      </c>
      <c r="P277" s="16">
        <v>1.3376432967600001E-2</v>
      </c>
      <c r="Q277" s="38">
        <f t="shared" si="62"/>
        <v>1.3376432967600001E-2</v>
      </c>
      <c r="R277" s="41">
        <f t="shared" si="63"/>
        <v>0</v>
      </c>
      <c r="S277" s="41">
        <f t="shared" si="64"/>
        <v>0</v>
      </c>
      <c r="T277" s="41">
        <f t="shared" si="65"/>
        <v>0</v>
      </c>
      <c r="U277" s="41">
        <f t="shared" si="66"/>
        <v>0.24364599193094494</v>
      </c>
      <c r="V277" s="41">
        <f t="shared" si="67"/>
        <v>0.24364599193094494</v>
      </c>
      <c r="X277" s="33">
        <f t="shared" si="68"/>
        <v>100</v>
      </c>
      <c r="Y277" s="42">
        <f t="shared" si="69"/>
        <v>0.24364599193094494</v>
      </c>
    </row>
    <row r="278" spans="1:25" ht="15" x14ac:dyDescent="0.25">
      <c r="A278" s="15" t="s">
        <v>578</v>
      </c>
      <c r="B278" s="15" t="s">
        <v>579</v>
      </c>
      <c r="C278" s="15" t="s">
        <v>2617</v>
      </c>
      <c r="D278" s="16">
        <v>0.87898900000000002</v>
      </c>
      <c r="E278" s="16">
        <v>0</v>
      </c>
      <c r="F278" s="16">
        <v>0</v>
      </c>
      <c r="G278" s="16">
        <v>0</v>
      </c>
      <c r="H278" s="16">
        <f t="shared" si="56"/>
        <v>0.87898900000000002</v>
      </c>
      <c r="I278" s="39">
        <f t="shared" si="57"/>
        <v>0</v>
      </c>
      <c r="J278" s="39">
        <f t="shared" si="58"/>
        <v>0</v>
      </c>
      <c r="K278" s="39">
        <f t="shared" si="59"/>
        <v>0</v>
      </c>
      <c r="L278" s="39">
        <f t="shared" si="60"/>
        <v>100</v>
      </c>
      <c r="M278" s="16">
        <v>2.3885644999900001E-2</v>
      </c>
      <c r="N278" s="16">
        <v>7.0643800001599999E-3</v>
      </c>
      <c r="O278" s="38">
        <f t="shared" si="61"/>
        <v>3.095002500006E-2</v>
      </c>
      <c r="P278" s="16">
        <v>2.07206500001E-2</v>
      </c>
      <c r="Q278" s="38">
        <f t="shared" si="62"/>
        <v>5.1670675000159996E-2</v>
      </c>
      <c r="R278" s="41">
        <f t="shared" si="63"/>
        <v>2.7173997626705226</v>
      </c>
      <c r="S278" s="41">
        <f t="shared" si="64"/>
        <v>0.80369378913274225</v>
      </c>
      <c r="T278" s="41">
        <f t="shared" si="65"/>
        <v>3.5210935518032649</v>
      </c>
      <c r="U278" s="41">
        <f t="shared" si="66"/>
        <v>2.3573275661128865</v>
      </c>
      <c r="V278" s="41">
        <f t="shared" si="67"/>
        <v>5.878421117916151</v>
      </c>
      <c r="X278" s="33">
        <f t="shared" si="68"/>
        <v>100</v>
      </c>
      <c r="Y278" s="42">
        <f t="shared" si="69"/>
        <v>5.878421117916151</v>
      </c>
    </row>
    <row r="279" spans="1:25" ht="15" x14ac:dyDescent="0.25">
      <c r="A279" s="15" t="s">
        <v>580</v>
      </c>
      <c r="B279" s="15" t="s">
        <v>581</v>
      </c>
      <c r="C279" s="15" t="s">
        <v>2617</v>
      </c>
      <c r="D279" s="16">
        <v>8.0392799999999998</v>
      </c>
      <c r="E279" s="16">
        <v>0</v>
      </c>
      <c r="F279" s="16">
        <v>0</v>
      </c>
      <c r="G279" s="16">
        <v>0</v>
      </c>
      <c r="H279" s="16">
        <f t="shared" si="56"/>
        <v>8.0392799999999998</v>
      </c>
      <c r="I279" s="39">
        <f t="shared" si="57"/>
        <v>0</v>
      </c>
      <c r="J279" s="39">
        <f t="shared" si="58"/>
        <v>0</v>
      </c>
      <c r="K279" s="39">
        <f t="shared" si="59"/>
        <v>0</v>
      </c>
      <c r="L279" s="39">
        <f t="shared" si="60"/>
        <v>100</v>
      </c>
      <c r="M279" s="16">
        <v>8.9640841999899995E-2</v>
      </c>
      <c r="N279" s="16">
        <v>1.26583050091E-2</v>
      </c>
      <c r="O279" s="38">
        <f t="shared" si="61"/>
        <v>0.102299147009</v>
      </c>
      <c r="P279" s="16">
        <v>0.162138716026</v>
      </c>
      <c r="Q279" s="38">
        <f t="shared" si="62"/>
        <v>0.264437863035</v>
      </c>
      <c r="R279" s="41">
        <f t="shared" si="63"/>
        <v>1.1150356997131583</v>
      </c>
      <c r="S279" s="41">
        <f t="shared" si="64"/>
        <v>0.15745570510170068</v>
      </c>
      <c r="T279" s="41">
        <f t="shared" si="65"/>
        <v>1.2724914048148592</v>
      </c>
      <c r="U279" s="41">
        <f t="shared" si="66"/>
        <v>2.0168313085997749</v>
      </c>
      <c r="V279" s="41">
        <f t="shared" si="67"/>
        <v>3.2893227134146343</v>
      </c>
      <c r="X279" s="33">
        <f t="shared" si="68"/>
        <v>100</v>
      </c>
      <c r="Y279" s="42">
        <f t="shared" si="69"/>
        <v>3.2893227134146339</v>
      </c>
    </row>
    <row r="280" spans="1:25" ht="15" x14ac:dyDescent="0.25">
      <c r="A280" s="15" t="s">
        <v>582</v>
      </c>
      <c r="B280" s="15" t="s">
        <v>583</v>
      </c>
      <c r="C280" s="15" t="s">
        <v>2617</v>
      </c>
      <c r="D280" s="16">
        <v>0.73021899999999995</v>
      </c>
      <c r="E280" s="16">
        <v>0</v>
      </c>
      <c r="F280" s="16">
        <v>0</v>
      </c>
      <c r="G280" s="16">
        <v>0</v>
      </c>
      <c r="H280" s="16">
        <f t="shared" si="56"/>
        <v>0.73021899999999995</v>
      </c>
      <c r="I280" s="39">
        <f t="shared" si="57"/>
        <v>0</v>
      </c>
      <c r="J280" s="39">
        <f t="shared" si="58"/>
        <v>0</v>
      </c>
      <c r="K280" s="39">
        <f t="shared" si="59"/>
        <v>0</v>
      </c>
      <c r="L280" s="39">
        <f t="shared" si="60"/>
        <v>100</v>
      </c>
      <c r="M280" s="16">
        <v>8.4298846408700001E-2</v>
      </c>
      <c r="N280" s="16">
        <v>2.6830184847000001E-2</v>
      </c>
      <c r="O280" s="38">
        <f t="shared" si="61"/>
        <v>0.11112903125570001</v>
      </c>
      <c r="P280" s="16">
        <v>0.35962629463399998</v>
      </c>
      <c r="Q280" s="38">
        <f t="shared" si="62"/>
        <v>0.47075532588969998</v>
      </c>
      <c r="R280" s="41">
        <f t="shared" si="63"/>
        <v>11.544323882109341</v>
      </c>
      <c r="S280" s="41">
        <f t="shared" si="64"/>
        <v>3.6742655076079918</v>
      </c>
      <c r="T280" s="41">
        <f t="shared" si="65"/>
        <v>15.218589389717332</v>
      </c>
      <c r="U280" s="41">
        <f t="shared" si="66"/>
        <v>49.249101246886205</v>
      </c>
      <c r="V280" s="41">
        <f t="shared" si="67"/>
        <v>64.467690636603535</v>
      </c>
      <c r="X280" s="33">
        <f t="shared" si="68"/>
        <v>100</v>
      </c>
      <c r="Y280" s="42">
        <f t="shared" si="69"/>
        <v>64.467690636603535</v>
      </c>
    </row>
    <row r="281" spans="1:25" ht="15" x14ac:dyDescent="0.25">
      <c r="A281" s="15" t="s">
        <v>584</v>
      </c>
      <c r="B281" s="15" t="s">
        <v>547</v>
      </c>
      <c r="C281" s="15" t="s">
        <v>2617</v>
      </c>
      <c r="D281" s="16">
        <v>0.69498599999999999</v>
      </c>
      <c r="E281" s="16">
        <v>0</v>
      </c>
      <c r="F281" s="16">
        <v>0</v>
      </c>
      <c r="G281" s="16">
        <v>0</v>
      </c>
      <c r="H281" s="16">
        <f t="shared" si="56"/>
        <v>0.69498599999999999</v>
      </c>
      <c r="I281" s="39">
        <f t="shared" si="57"/>
        <v>0</v>
      </c>
      <c r="J281" s="39">
        <f t="shared" si="58"/>
        <v>0</v>
      </c>
      <c r="K281" s="39">
        <f t="shared" si="59"/>
        <v>0</v>
      </c>
      <c r="L281" s="39">
        <f t="shared" si="60"/>
        <v>100</v>
      </c>
      <c r="M281" s="16">
        <v>0.16934104519400001</v>
      </c>
      <c r="N281" s="16">
        <v>0.102016494671</v>
      </c>
      <c r="O281" s="38">
        <f t="shared" si="61"/>
        <v>0.271357539865</v>
      </c>
      <c r="P281" s="16">
        <v>3.6239109119400002E-2</v>
      </c>
      <c r="Q281" s="38">
        <f t="shared" si="62"/>
        <v>0.30759664898439998</v>
      </c>
      <c r="R281" s="41">
        <f t="shared" si="63"/>
        <v>24.366108841616953</v>
      </c>
      <c r="S281" s="41">
        <f t="shared" si="64"/>
        <v>14.678928017398912</v>
      </c>
      <c r="T281" s="41">
        <f t="shared" si="65"/>
        <v>39.045036859015866</v>
      </c>
      <c r="U281" s="41">
        <f t="shared" si="66"/>
        <v>5.2143653425248857</v>
      </c>
      <c r="V281" s="41">
        <f t="shared" si="67"/>
        <v>44.259402201540752</v>
      </c>
      <c r="X281" s="33">
        <f t="shared" si="68"/>
        <v>100</v>
      </c>
      <c r="Y281" s="42">
        <f t="shared" si="69"/>
        <v>44.259402201540752</v>
      </c>
    </row>
    <row r="282" spans="1:25" ht="15" x14ac:dyDescent="0.25">
      <c r="A282" s="15" t="s">
        <v>585</v>
      </c>
      <c r="B282" s="15" t="s">
        <v>586</v>
      </c>
      <c r="C282" s="15" t="s">
        <v>2617</v>
      </c>
      <c r="D282" s="16">
        <v>8.1068600000000005E-2</v>
      </c>
      <c r="E282" s="16">
        <v>0</v>
      </c>
      <c r="F282" s="16">
        <v>0</v>
      </c>
      <c r="G282" s="16">
        <v>0</v>
      </c>
      <c r="H282" s="16">
        <f t="shared" si="56"/>
        <v>8.1068600000000005E-2</v>
      </c>
      <c r="I282" s="39">
        <f t="shared" si="57"/>
        <v>0</v>
      </c>
      <c r="J282" s="39">
        <f t="shared" si="58"/>
        <v>0</v>
      </c>
      <c r="K282" s="39">
        <f t="shared" si="59"/>
        <v>0</v>
      </c>
      <c r="L282" s="39">
        <f t="shared" si="60"/>
        <v>100</v>
      </c>
      <c r="M282" s="16">
        <v>0</v>
      </c>
      <c r="N282" s="16">
        <v>0</v>
      </c>
      <c r="O282" s="38">
        <f t="shared" si="61"/>
        <v>0</v>
      </c>
      <c r="P282" s="16">
        <v>1.6781599993699999E-4</v>
      </c>
      <c r="Q282" s="38">
        <f t="shared" si="62"/>
        <v>1.6781599993699999E-4</v>
      </c>
      <c r="R282" s="41">
        <f t="shared" si="63"/>
        <v>0</v>
      </c>
      <c r="S282" s="41">
        <f t="shared" si="64"/>
        <v>0</v>
      </c>
      <c r="T282" s="41">
        <f t="shared" si="65"/>
        <v>0</v>
      </c>
      <c r="U282" s="41">
        <f t="shared" si="66"/>
        <v>0.20700493154809627</v>
      </c>
      <c r="V282" s="41">
        <f t="shared" si="67"/>
        <v>0.20700493154809627</v>
      </c>
      <c r="X282" s="33">
        <f t="shared" si="68"/>
        <v>100</v>
      </c>
      <c r="Y282" s="42">
        <f t="shared" si="69"/>
        <v>0.20700493154809627</v>
      </c>
    </row>
    <row r="283" spans="1:25" ht="15" x14ac:dyDescent="0.25">
      <c r="A283" s="15" t="s">
        <v>587</v>
      </c>
      <c r="B283" s="15" t="s">
        <v>583</v>
      </c>
      <c r="C283" s="15" t="s">
        <v>2617</v>
      </c>
      <c r="D283" s="16">
        <v>0.27118100000000001</v>
      </c>
      <c r="E283" s="16">
        <v>0</v>
      </c>
      <c r="F283" s="16">
        <v>0</v>
      </c>
      <c r="G283" s="16">
        <v>0</v>
      </c>
      <c r="H283" s="16">
        <f t="shared" si="56"/>
        <v>0.27118100000000001</v>
      </c>
      <c r="I283" s="39">
        <f t="shared" si="57"/>
        <v>0</v>
      </c>
      <c r="J283" s="39">
        <f t="shared" si="58"/>
        <v>0</v>
      </c>
      <c r="K283" s="39">
        <f t="shared" si="59"/>
        <v>0</v>
      </c>
      <c r="L283" s="39">
        <f t="shared" si="60"/>
        <v>100</v>
      </c>
      <c r="M283" s="16">
        <v>0</v>
      </c>
      <c r="N283" s="16">
        <v>0</v>
      </c>
      <c r="O283" s="38">
        <f t="shared" si="61"/>
        <v>0</v>
      </c>
      <c r="P283" s="16">
        <v>7.8331541322299997E-3</v>
      </c>
      <c r="Q283" s="38">
        <f t="shared" si="62"/>
        <v>7.8331541322299997E-3</v>
      </c>
      <c r="R283" s="41">
        <f t="shared" si="63"/>
        <v>0</v>
      </c>
      <c r="S283" s="41">
        <f t="shared" si="64"/>
        <v>0</v>
      </c>
      <c r="T283" s="41">
        <f t="shared" si="65"/>
        <v>0</v>
      </c>
      <c r="U283" s="41">
        <f t="shared" si="66"/>
        <v>2.8885335374639078</v>
      </c>
      <c r="V283" s="41">
        <f t="shared" si="67"/>
        <v>2.8885335374639078</v>
      </c>
      <c r="X283" s="33">
        <f t="shared" si="68"/>
        <v>100</v>
      </c>
      <c r="Y283" s="42">
        <f t="shared" si="69"/>
        <v>2.8885335374639078</v>
      </c>
    </row>
    <row r="284" spans="1:25" ht="15" x14ac:dyDescent="0.25">
      <c r="A284" s="15" t="s">
        <v>588</v>
      </c>
      <c r="B284" s="15" t="s">
        <v>589</v>
      </c>
      <c r="C284" s="15" t="s">
        <v>2617</v>
      </c>
      <c r="D284" s="16">
        <v>4.3809800000000001</v>
      </c>
      <c r="E284" s="16">
        <v>0</v>
      </c>
      <c r="F284" s="16">
        <v>0.27517282836700002</v>
      </c>
      <c r="G284" s="16">
        <v>1.4555058244800001E-2</v>
      </c>
      <c r="H284" s="16">
        <f t="shared" si="56"/>
        <v>4.0912521133882001</v>
      </c>
      <c r="I284" s="39">
        <f t="shared" si="57"/>
        <v>0</v>
      </c>
      <c r="J284" s="39">
        <f t="shared" si="58"/>
        <v>6.2810793102684794</v>
      </c>
      <c r="K284" s="39">
        <f t="shared" si="59"/>
        <v>0.33223293064108944</v>
      </c>
      <c r="L284" s="39">
        <f t="shared" si="60"/>
        <v>93.386687759090421</v>
      </c>
      <c r="M284" s="16">
        <v>7.3599999999999999E-2</v>
      </c>
      <c r="N284" s="16">
        <v>0.11763224805</v>
      </c>
      <c r="O284" s="38">
        <f t="shared" si="61"/>
        <v>0.19123224805</v>
      </c>
      <c r="P284" s="16">
        <v>0.96820847589299996</v>
      </c>
      <c r="Q284" s="38">
        <f t="shared" si="62"/>
        <v>1.159440723943</v>
      </c>
      <c r="R284" s="41">
        <f t="shared" si="63"/>
        <v>1.679989408762423</v>
      </c>
      <c r="S284" s="41">
        <f t="shared" si="64"/>
        <v>2.6850669952841599</v>
      </c>
      <c r="T284" s="41">
        <f t="shared" si="65"/>
        <v>4.3650564040465829</v>
      </c>
      <c r="U284" s="41">
        <f t="shared" si="66"/>
        <v>22.100271534976191</v>
      </c>
      <c r="V284" s="41">
        <f t="shared" si="67"/>
        <v>26.465327939022774</v>
      </c>
      <c r="X284" s="33">
        <f t="shared" si="68"/>
        <v>99.999999999999986</v>
      </c>
      <c r="Y284" s="42">
        <f t="shared" si="69"/>
        <v>26.465327939022774</v>
      </c>
    </row>
    <row r="285" spans="1:25" ht="15" x14ac:dyDescent="0.25">
      <c r="A285" s="15" t="s">
        <v>590</v>
      </c>
      <c r="B285" s="15" t="s">
        <v>591</v>
      </c>
      <c r="C285" s="15" t="s">
        <v>2617</v>
      </c>
      <c r="D285" s="16">
        <v>4.53057</v>
      </c>
      <c r="E285" s="16">
        <v>0</v>
      </c>
      <c r="F285" s="16">
        <v>0</v>
      </c>
      <c r="G285" s="16">
        <v>0</v>
      </c>
      <c r="H285" s="16">
        <f t="shared" si="56"/>
        <v>4.53057</v>
      </c>
      <c r="I285" s="39">
        <f t="shared" si="57"/>
        <v>0</v>
      </c>
      <c r="J285" s="39">
        <f t="shared" si="58"/>
        <v>0</v>
      </c>
      <c r="K285" s="39">
        <f t="shared" si="59"/>
        <v>0</v>
      </c>
      <c r="L285" s="39">
        <f t="shared" si="60"/>
        <v>100</v>
      </c>
      <c r="M285" s="16">
        <v>0</v>
      </c>
      <c r="N285" s="16">
        <v>0</v>
      </c>
      <c r="O285" s="38">
        <f t="shared" si="61"/>
        <v>0</v>
      </c>
      <c r="P285" s="16">
        <v>4.5866625554999998E-2</v>
      </c>
      <c r="Q285" s="38">
        <f t="shared" si="62"/>
        <v>4.5866625554999998E-2</v>
      </c>
      <c r="R285" s="41">
        <f t="shared" si="63"/>
        <v>0</v>
      </c>
      <c r="S285" s="41">
        <f t="shared" si="64"/>
        <v>0</v>
      </c>
      <c r="T285" s="41">
        <f t="shared" si="65"/>
        <v>0</v>
      </c>
      <c r="U285" s="41">
        <f t="shared" si="66"/>
        <v>1.0123809047205981</v>
      </c>
      <c r="V285" s="41">
        <f t="shared" si="67"/>
        <v>1.0123809047205981</v>
      </c>
      <c r="X285" s="33">
        <f t="shared" si="68"/>
        <v>100</v>
      </c>
      <c r="Y285" s="42">
        <f t="shared" si="69"/>
        <v>1.0123809047205981</v>
      </c>
    </row>
    <row r="286" spans="1:25" ht="15" x14ac:dyDescent="0.25">
      <c r="A286" s="15" t="s">
        <v>592</v>
      </c>
      <c r="B286" s="15" t="s">
        <v>593</v>
      </c>
      <c r="C286" s="15" t="s">
        <v>2617</v>
      </c>
      <c r="D286" s="16">
        <v>1.52711</v>
      </c>
      <c r="E286" s="16">
        <v>0</v>
      </c>
      <c r="F286" s="16">
        <v>0</v>
      </c>
      <c r="G286" s="16">
        <v>0</v>
      </c>
      <c r="H286" s="16">
        <f t="shared" si="56"/>
        <v>1.52711</v>
      </c>
      <c r="I286" s="39">
        <f t="shared" si="57"/>
        <v>0</v>
      </c>
      <c r="J286" s="39">
        <f t="shared" si="58"/>
        <v>0</v>
      </c>
      <c r="K286" s="39">
        <f t="shared" si="59"/>
        <v>0</v>
      </c>
      <c r="L286" s="39">
        <f t="shared" si="60"/>
        <v>100</v>
      </c>
      <c r="M286" s="16">
        <v>0.113812183852</v>
      </c>
      <c r="N286" s="16">
        <v>1.4092055719400001E-2</v>
      </c>
      <c r="O286" s="38">
        <f t="shared" si="61"/>
        <v>0.12790423957139999</v>
      </c>
      <c r="P286" s="16">
        <v>0.124910518372</v>
      </c>
      <c r="Q286" s="38">
        <f t="shared" si="62"/>
        <v>0.25281475794339997</v>
      </c>
      <c r="R286" s="41">
        <f t="shared" si="63"/>
        <v>7.4527823046145985</v>
      </c>
      <c r="S286" s="41">
        <f t="shared" si="64"/>
        <v>0.92279244582250142</v>
      </c>
      <c r="T286" s="41">
        <f t="shared" si="65"/>
        <v>8.3755747504370994</v>
      </c>
      <c r="U286" s="41">
        <f t="shared" si="66"/>
        <v>8.1795364035334721</v>
      </c>
      <c r="V286" s="41">
        <f t="shared" si="67"/>
        <v>16.555111153970572</v>
      </c>
      <c r="X286" s="33">
        <f t="shared" si="68"/>
        <v>100</v>
      </c>
      <c r="Y286" s="42">
        <f t="shared" si="69"/>
        <v>16.555111153970572</v>
      </c>
    </row>
    <row r="287" spans="1:25" ht="15" x14ac:dyDescent="0.25">
      <c r="A287" s="15" t="s">
        <v>594</v>
      </c>
      <c r="B287" s="15" t="s">
        <v>595</v>
      </c>
      <c r="C287" s="15" t="s">
        <v>2617</v>
      </c>
      <c r="D287" s="16">
        <v>0.67173000000000005</v>
      </c>
      <c r="E287" s="16">
        <v>0</v>
      </c>
      <c r="F287" s="16">
        <v>0.466794865861</v>
      </c>
      <c r="G287" s="16">
        <v>2.4998690800000001E-2</v>
      </c>
      <c r="H287" s="16">
        <f t="shared" si="56"/>
        <v>0.17993644333900005</v>
      </c>
      <c r="I287" s="39">
        <f t="shared" si="57"/>
        <v>0</v>
      </c>
      <c r="J287" s="39">
        <f t="shared" si="58"/>
        <v>69.49144237431706</v>
      </c>
      <c r="K287" s="39">
        <f t="shared" si="59"/>
        <v>3.7215385348279812</v>
      </c>
      <c r="L287" s="39">
        <f t="shared" si="60"/>
        <v>26.787019090854962</v>
      </c>
      <c r="M287" s="16">
        <v>9.3368000700700005E-2</v>
      </c>
      <c r="N287" s="16">
        <v>0.16200417719999999</v>
      </c>
      <c r="O287" s="38">
        <f t="shared" si="61"/>
        <v>0.25537217790069999</v>
      </c>
      <c r="P287" s="16">
        <v>0.27773154874900002</v>
      </c>
      <c r="Q287" s="38">
        <f t="shared" si="62"/>
        <v>0.53310372664970007</v>
      </c>
      <c r="R287" s="41">
        <f t="shared" si="63"/>
        <v>13.899632397049411</v>
      </c>
      <c r="S287" s="41">
        <f t="shared" si="64"/>
        <v>24.117454512973961</v>
      </c>
      <c r="T287" s="41">
        <f t="shared" si="65"/>
        <v>38.017086910023366</v>
      </c>
      <c r="U287" s="41">
        <f t="shared" si="66"/>
        <v>41.34571163250115</v>
      </c>
      <c r="V287" s="41">
        <f t="shared" si="67"/>
        <v>79.36279854252453</v>
      </c>
      <c r="X287" s="33">
        <f t="shared" si="68"/>
        <v>100</v>
      </c>
      <c r="Y287" s="42">
        <f t="shared" si="69"/>
        <v>79.36279854252453</v>
      </c>
    </row>
    <row r="288" spans="1:25" ht="15" x14ac:dyDescent="0.25">
      <c r="A288" s="15" t="s">
        <v>596</v>
      </c>
      <c r="B288" s="15" t="s">
        <v>597</v>
      </c>
      <c r="C288" s="15" t="s">
        <v>2617</v>
      </c>
      <c r="D288" s="16">
        <v>1.5357000000000001</v>
      </c>
      <c r="E288" s="16">
        <v>0</v>
      </c>
      <c r="F288" s="16">
        <v>0</v>
      </c>
      <c r="G288" s="16">
        <v>0</v>
      </c>
      <c r="H288" s="16">
        <f t="shared" si="56"/>
        <v>1.5357000000000001</v>
      </c>
      <c r="I288" s="39">
        <f t="shared" si="57"/>
        <v>0</v>
      </c>
      <c r="J288" s="39">
        <f t="shared" si="58"/>
        <v>0</v>
      </c>
      <c r="K288" s="39">
        <f t="shared" si="59"/>
        <v>0</v>
      </c>
      <c r="L288" s="39">
        <f t="shared" si="60"/>
        <v>100</v>
      </c>
      <c r="M288" s="16">
        <v>8.3568500001000006E-3</v>
      </c>
      <c r="N288" s="16">
        <v>4.9511311320600002E-3</v>
      </c>
      <c r="O288" s="38">
        <f t="shared" si="61"/>
        <v>1.3307981132160002E-2</v>
      </c>
      <c r="P288" s="16">
        <v>9.9675768851599997E-3</v>
      </c>
      <c r="Q288" s="38">
        <f t="shared" si="62"/>
        <v>2.3275558017320001E-2</v>
      </c>
      <c r="R288" s="41">
        <f t="shared" si="63"/>
        <v>0.54417203881617504</v>
      </c>
      <c r="S288" s="41">
        <f t="shared" si="64"/>
        <v>0.32240223559679626</v>
      </c>
      <c r="T288" s="41">
        <f t="shared" si="65"/>
        <v>0.8665742744129713</v>
      </c>
      <c r="U288" s="41">
        <f t="shared" si="66"/>
        <v>0.64905755584814739</v>
      </c>
      <c r="V288" s="41">
        <f t="shared" si="67"/>
        <v>1.5156318302611189</v>
      </c>
      <c r="X288" s="33">
        <f t="shared" si="68"/>
        <v>100</v>
      </c>
      <c r="Y288" s="42">
        <f t="shared" si="69"/>
        <v>1.5156318302611187</v>
      </c>
    </row>
    <row r="289" spans="1:25" ht="15" x14ac:dyDescent="0.25">
      <c r="A289" s="15" t="s">
        <v>598</v>
      </c>
      <c r="B289" s="15" t="s">
        <v>599</v>
      </c>
      <c r="C289" s="15" t="s">
        <v>2617</v>
      </c>
      <c r="D289" s="16">
        <v>0.49318499999999998</v>
      </c>
      <c r="E289" s="16">
        <v>0</v>
      </c>
      <c r="F289" s="16">
        <v>0</v>
      </c>
      <c r="G289" s="16">
        <v>0</v>
      </c>
      <c r="H289" s="16">
        <f t="shared" si="56"/>
        <v>0.49318499999999998</v>
      </c>
      <c r="I289" s="39">
        <f t="shared" si="57"/>
        <v>0</v>
      </c>
      <c r="J289" s="39">
        <f t="shared" si="58"/>
        <v>0</v>
      </c>
      <c r="K289" s="39">
        <f t="shared" si="59"/>
        <v>0</v>
      </c>
      <c r="L289" s="39">
        <f t="shared" si="60"/>
        <v>100</v>
      </c>
      <c r="M289" s="16">
        <v>0</v>
      </c>
      <c r="N289" s="16">
        <v>0</v>
      </c>
      <c r="O289" s="38">
        <f t="shared" si="61"/>
        <v>0</v>
      </c>
      <c r="P289" s="16">
        <v>0</v>
      </c>
      <c r="Q289" s="38">
        <f t="shared" si="62"/>
        <v>0</v>
      </c>
      <c r="R289" s="41">
        <f t="shared" si="63"/>
        <v>0</v>
      </c>
      <c r="S289" s="41">
        <f t="shared" si="64"/>
        <v>0</v>
      </c>
      <c r="T289" s="41">
        <f t="shared" si="65"/>
        <v>0</v>
      </c>
      <c r="U289" s="41">
        <f t="shared" si="66"/>
        <v>0</v>
      </c>
      <c r="V289" s="41">
        <f t="shared" si="67"/>
        <v>0</v>
      </c>
      <c r="X289" s="33">
        <f t="shared" si="68"/>
        <v>100</v>
      </c>
      <c r="Y289" s="42">
        <f t="shared" si="69"/>
        <v>0</v>
      </c>
    </row>
    <row r="290" spans="1:25" ht="15" x14ac:dyDescent="0.25">
      <c r="A290" s="15" t="s">
        <v>600</v>
      </c>
      <c r="B290" s="15" t="s">
        <v>601</v>
      </c>
      <c r="C290" s="15" t="s">
        <v>2617</v>
      </c>
      <c r="D290" s="16">
        <v>2.4966200000000001</v>
      </c>
      <c r="E290" s="16">
        <v>0</v>
      </c>
      <c r="F290" s="16">
        <v>0</v>
      </c>
      <c r="G290" s="16">
        <v>0</v>
      </c>
      <c r="H290" s="16">
        <f t="shared" si="56"/>
        <v>2.4966200000000001</v>
      </c>
      <c r="I290" s="39">
        <f t="shared" si="57"/>
        <v>0</v>
      </c>
      <c r="J290" s="39">
        <f t="shared" si="58"/>
        <v>0</v>
      </c>
      <c r="K290" s="39">
        <f t="shared" si="59"/>
        <v>0</v>
      </c>
      <c r="L290" s="39">
        <f t="shared" si="60"/>
        <v>100</v>
      </c>
      <c r="M290" s="16">
        <v>0</v>
      </c>
      <c r="N290" s="16">
        <v>0</v>
      </c>
      <c r="O290" s="38">
        <f t="shared" si="61"/>
        <v>0</v>
      </c>
      <c r="P290" s="16">
        <v>1.7739420001200001E-4</v>
      </c>
      <c r="Q290" s="38">
        <f t="shared" si="62"/>
        <v>1.7739420001200001E-4</v>
      </c>
      <c r="R290" s="41">
        <f t="shared" si="63"/>
        <v>0</v>
      </c>
      <c r="S290" s="41">
        <f t="shared" si="64"/>
        <v>0</v>
      </c>
      <c r="T290" s="41">
        <f t="shared" si="65"/>
        <v>0</v>
      </c>
      <c r="U290" s="41">
        <f t="shared" si="66"/>
        <v>7.1053744667590587E-3</v>
      </c>
      <c r="V290" s="41">
        <f t="shared" si="67"/>
        <v>7.1053744667590587E-3</v>
      </c>
      <c r="X290" s="33">
        <f t="shared" si="68"/>
        <v>100</v>
      </c>
      <c r="Y290" s="42">
        <f t="shared" si="69"/>
        <v>7.1053744667590587E-3</v>
      </c>
    </row>
    <row r="291" spans="1:25" ht="15" x14ac:dyDescent="0.25">
      <c r="A291" s="15" t="s">
        <v>602</v>
      </c>
      <c r="B291" s="15" t="s">
        <v>603</v>
      </c>
      <c r="C291" s="15" t="s">
        <v>2617</v>
      </c>
      <c r="D291" s="16">
        <v>2.60073</v>
      </c>
      <c r="E291" s="16">
        <v>0</v>
      </c>
      <c r="F291" s="16">
        <v>0</v>
      </c>
      <c r="G291" s="16">
        <v>0</v>
      </c>
      <c r="H291" s="16">
        <f t="shared" si="56"/>
        <v>2.60073</v>
      </c>
      <c r="I291" s="39">
        <f t="shared" si="57"/>
        <v>0</v>
      </c>
      <c r="J291" s="39">
        <f t="shared" si="58"/>
        <v>0</v>
      </c>
      <c r="K291" s="39">
        <f t="shared" si="59"/>
        <v>0</v>
      </c>
      <c r="L291" s="39">
        <f t="shared" si="60"/>
        <v>100</v>
      </c>
      <c r="M291" s="16">
        <v>1.2800000000000001E-2</v>
      </c>
      <c r="N291" s="16">
        <v>2.9514787859799999E-2</v>
      </c>
      <c r="O291" s="38">
        <f t="shared" si="61"/>
        <v>4.2314787859800002E-2</v>
      </c>
      <c r="P291" s="16">
        <v>3.7646086910200001E-2</v>
      </c>
      <c r="Q291" s="38">
        <f t="shared" si="62"/>
        <v>7.9960874769999996E-2</v>
      </c>
      <c r="R291" s="41">
        <f t="shared" si="63"/>
        <v>0.49216950625401329</v>
      </c>
      <c r="S291" s="41">
        <f t="shared" si="64"/>
        <v>1.1348655131366963</v>
      </c>
      <c r="T291" s="41">
        <f t="shared" si="65"/>
        <v>1.6270350193907095</v>
      </c>
      <c r="U291" s="41">
        <f t="shared" si="66"/>
        <v>1.4475200005460007</v>
      </c>
      <c r="V291" s="41">
        <f t="shared" si="67"/>
        <v>3.0745550199367098</v>
      </c>
      <c r="X291" s="33">
        <f t="shared" si="68"/>
        <v>100</v>
      </c>
      <c r="Y291" s="42">
        <f t="shared" si="69"/>
        <v>3.0745550199367102</v>
      </c>
    </row>
    <row r="292" spans="1:25" ht="15" x14ac:dyDescent="0.25">
      <c r="A292" s="15" t="s">
        <v>604</v>
      </c>
      <c r="B292" s="15" t="s">
        <v>605</v>
      </c>
      <c r="C292" s="15" t="s">
        <v>2617</v>
      </c>
      <c r="D292" s="16">
        <v>0.27237800000000001</v>
      </c>
      <c r="E292" s="16">
        <v>0</v>
      </c>
      <c r="F292" s="16">
        <v>0</v>
      </c>
      <c r="G292" s="16">
        <v>0</v>
      </c>
      <c r="H292" s="16">
        <f t="shared" si="56"/>
        <v>0.27237800000000001</v>
      </c>
      <c r="I292" s="39">
        <f t="shared" si="57"/>
        <v>0</v>
      </c>
      <c r="J292" s="39">
        <f t="shared" si="58"/>
        <v>0</v>
      </c>
      <c r="K292" s="39">
        <f t="shared" si="59"/>
        <v>0</v>
      </c>
      <c r="L292" s="39">
        <f t="shared" si="60"/>
        <v>100</v>
      </c>
      <c r="M292" s="16">
        <v>0</v>
      </c>
      <c r="N292" s="16">
        <v>0</v>
      </c>
      <c r="O292" s="38">
        <f t="shared" si="61"/>
        <v>0</v>
      </c>
      <c r="P292" s="16">
        <v>0</v>
      </c>
      <c r="Q292" s="38">
        <f t="shared" si="62"/>
        <v>0</v>
      </c>
      <c r="R292" s="41">
        <f t="shared" si="63"/>
        <v>0</v>
      </c>
      <c r="S292" s="41">
        <f t="shared" si="64"/>
        <v>0</v>
      </c>
      <c r="T292" s="41">
        <f t="shared" si="65"/>
        <v>0</v>
      </c>
      <c r="U292" s="41">
        <f t="shared" si="66"/>
        <v>0</v>
      </c>
      <c r="V292" s="41">
        <f t="shared" si="67"/>
        <v>0</v>
      </c>
      <c r="X292" s="33">
        <f t="shared" si="68"/>
        <v>100</v>
      </c>
      <c r="Y292" s="42">
        <f t="shared" si="69"/>
        <v>0</v>
      </c>
    </row>
    <row r="293" spans="1:25" ht="15" x14ac:dyDescent="0.25">
      <c r="A293" s="15" t="s">
        <v>606</v>
      </c>
      <c r="B293" s="15" t="s">
        <v>607</v>
      </c>
      <c r="C293" s="15" t="s">
        <v>2617</v>
      </c>
      <c r="D293" s="16">
        <v>0.78552200000000005</v>
      </c>
      <c r="E293" s="16">
        <v>0</v>
      </c>
      <c r="F293" s="16">
        <v>0</v>
      </c>
      <c r="G293" s="16">
        <v>0</v>
      </c>
      <c r="H293" s="16">
        <f t="shared" si="56"/>
        <v>0.78552200000000005</v>
      </c>
      <c r="I293" s="39">
        <f t="shared" si="57"/>
        <v>0</v>
      </c>
      <c r="J293" s="39">
        <f t="shared" si="58"/>
        <v>0</v>
      </c>
      <c r="K293" s="39">
        <f t="shared" si="59"/>
        <v>0</v>
      </c>
      <c r="L293" s="39">
        <f t="shared" si="60"/>
        <v>100</v>
      </c>
      <c r="M293" s="16">
        <v>0</v>
      </c>
      <c r="N293" s="16">
        <v>0</v>
      </c>
      <c r="O293" s="38">
        <f t="shared" si="61"/>
        <v>0</v>
      </c>
      <c r="P293" s="16">
        <v>1.30807204372E-3</v>
      </c>
      <c r="Q293" s="38">
        <f t="shared" si="62"/>
        <v>1.30807204372E-3</v>
      </c>
      <c r="R293" s="41">
        <f t="shared" si="63"/>
        <v>0</v>
      </c>
      <c r="S293" s="41">
        <f t="shared" si="64"/>
        <v>0</v>
      </c>
      <c r="T293" s="41">
        <f t="shared" si="65"/>
        <v>0</v>
      </c>
      <c r="U293" s="41">
        <f t="shared" si="66"/>
        <v>0.16652264910721787</v>
      </c>
      <c r="V293" s="41">
        <f t="shared" si="67"/>
        <v>0.16652264910721787</v>
      </c>
      <c r="X293" s="33">
        <f t="shared" si="68"/>
        <v>100</v>
      </c>
      <c r="Y293" s="42">
        <f t="shared" si="69"/>
        <v>0.16652264910721787</v>
      </c>
    </row>
    <row r="294" spans="1:25" ht="15" x14ac:dyDescent="0.25">
      <c r="A294" s="15" t="s">
        <v>608</v>
      </c>
      <c r="B294" s="15" t="s">
        <v>609</v>
      </c>
      <c r="C294" s="15" t="s">
        <v>2617</v>
      </c>
      <c r="D294" s="16">
        <v>1.3451200000000001</v>
      </c>
      <c r="E294" s="16">
        <v>0</v>
      </c>
      <c r="F294" s="16">
        <v>0.19024041237600001</v>
      </c>
      <c r="G294" s="16">
        <v>5.56653325751E-2</v>
      </c>
      <c r="H294" s="16">
        <f t="shared" si="56"/>
        <v>1.0992142550489001</v>
      </c>
      <c r="I294" s="39">
        <f t="shared" si="57"/>
        <v>0</v>
      </c>
      <c r="J294" s="39">
        <f t="shared" si="58"/>
        <v>14.143006748542881</v>
      </c>
      <c r="K294" s="39">
        <f t="shared" si="59"/>
        <v>4.1383172189172708</v>
      </c>
      <c r="L294" s="39">
        <f t="shared" si="60"/>
        <v>81.718676032539847</v>
      </c>
      <c r="M294" s="16">
        <v>7.0998797281900004E-3</v>
      </c>
      <c r="N294" s="16">
        <v>1.9738719271700001E-2</v>
      </c>
      <c r="O294" s="38">
        <f t="shared" si="61"/>
        <v>2.6838598999890002E-2</v>
      </c>
      <c r="P294" s="16">
        <v>4.9421990112100002E-2</v>
      </c>
      <c r="Q294" s="38">
        <f t="shared" si="62"/>
        <v>7.6260589111990004E-2</v>
      </c>
      <c r="R294" s="41">
        <f t="shared" si="63"/>
        <v>0.52782500655629239</v>
      </c>
      <c r="S294" s="41">
        <f t="shared" si="64"/>
        <v>1.4674318478425716</v>
      </c>
      <c r="T294" s="41">
        <f t="shared" si="65"/>
        <v>1.995256854398864</v>
      </c>
      <c r="U294" s="41">
        <f t="shared" si="66"/>
        <v>3.6741695991510053</v>
      </c>
      <c r="V294" s="41">
        <f t="shared" si="67"/>
        <v>5.6694264535498684</v>
      </c>
      <c r="X294" s="33">
        <f t="shared" si="68"/>
        <v>100</v>
      </c>
      <c r="Y294" s="42">
        <f t="shared" si="69"/>
        <v>5.6694264535498693</v>
      </c>
    </row>
    <row r="295" spans="1:25" ht="15" x14ac:dyDescent="0.25">
      <c r="A295" s="15" t="s">
        <v>610</v>
      </c>
      <c r="B295" s="15" t="s">
        <v>597</v>
      </c>
      <c r="C295" s="15" t="s">
        <v>2617</v>
      </c>
      <c r="D295" s="16">
        <v>3.3995299999999999</v>
      </c>
      <c r="E295" s="16">
        <v>0</v>
      </c>
      <c r="F295" s="16">
        <v>0</v>
      </c>
      <c r="G295" s="16">
        <v>0</v>
      </c>
      <c r="H295" s="16">
        <f t="shared" si="56"/>
        <v>3.3995299999999999</v>
      </c>
      <c r="I295" s="39">
        <f t="shared" si="57"/>
        <v>0</v>
      </c>
      <c r="J295" s="39">
        <f t="shared" si="58"/>
        <v>0</v>
      </c>
      <c r="K295" s="39">
        <f t="shared" si="59"/>
        <v>0</v>
      </c>
      <c r="L295" s="39">
        <f t="shared" si="60"/>
        <v>100</v>
      </c>
      <c r="M295" s="16">
        <v>1.12148629257E-3</v>
      </c>
      <c r="N295" s="16">
        <v>4.5106209915700001E-4</v>
      </c>
      <c r="O295" s="38">
        <f t="shared" si="61"/>
        <v>1.572548391727E-3</v>
      </c>
      <c r="P295" s="16">
        <v>1.12077249916E-4</v>
      </c>
      <c r="Q295" s="38">
        <f t="shared" si="62"/>
        <v>1.6846256416429999E-3</v>
      </c>
      <c r="R295" s="41">
        <f t="shared" si="63"/>
        <v>3.2989451264439501E-2</v>
      </c>
      <c r="S295" s="41">
        <f t="shared" si="64"/>
        <v>1.3268366484690531E-2</v>
      </c>
      <c r="T295" s="41">
        <f t="shared" si="65"/>
        <v>4.6257817749130029E-2</v>
      </c>
      <c r="U295" s="41">
        <f t="shared" si="66"/>
        <v>3.2968454438113502E-3</v>
      </c>
      <c r="V295" s="41">
        <f t="shared" si="67"/>
        <v>4.9554663192941377E-2</v>
      </c>
      <c r="X295" s="33">
        <f t="shared" si="68"/>
        <v>100</v>
      </c>
      <c r="Y295" s="42">
        <f t="shared" si="69"/>
        <v>4.9554663192941377E-2</v>
      </c>
    </row>
    <row r="296" spans="1:25" ht="15" x14ac:dyDescent="0.25">
      <c r="A296" s="15" t="s">
        <v>611</v>
      </c>
      <c r="B296" s="15" t="s">
        <v>612</v>
      </c>
      <c r="C296" s="15" t="s">
        <v>2617</v>
      </c>
      <c r="D296" s="16">
        <v>3.9426199999999998</v>
      </c>
      <c r="E296" s="16">
        <v>0</v>
      </c>
      <c r="F296" s="16">
        <v>0</v>
      </c>
      <c r="G296" s="16">
        <v>0</v>
      </c>
      <c r="H296" s="16">
        <f t="shared" si="56"/>
        <v>3.9426199999999998</v>
      </c>
      <c r="I296" s="39">
        <f t="shared" si="57"/>
        <v>0</v>
      </c>
      <c r="J296" s="39">
        <f t="shared" si="58"/>
        <v>0</v>
      </c>
      <c r="K296" s="39">
        <f t="shared" si="59"/>
        <v>0</v>
      </c>
      <c r="L296" s="39">
        <f t="shared" si="60"/>
        <v>100</v>
      </c>
      <c r="M296" s="16">
        <v>0</v>
      </c>
      <c r="N296" s="16">
        <v>2.7138612511499998E-3</v>
      </c>
      <c r="O296" s="38">
        <f t="shared" si="61"/>
        <v>2.7138612511499998E-3</v>
      </c>
      <c r="P296" s="16">
        <v>4.3148441102099998E-2</v>
      </c>
      <c r="Q296" s="38">
        <f t="shared" si="62"/>
        <v>4.5862302353249999E-2</v>
      </c>
      <c r="R296" s="41">
        <f t="shared" si="63"/>
        <v>0</v>
      </c>
      <c r="S296" s="41">
        <f t="shared" si="64"/>
        <v>6.8833954353957519E-2</v>
      </c>
      <c r="T296" s="41">
        <f t="shared" si="65"/>
        <v>6.8833954353957519E-2</v>
      </c>
      <c r="U296" s="41">
        <f t="shared" si="66"/>
        <v>1.0944103439362658</v>
      </c>
      <c r="V296" s="41">
        <f t="shared" si="67"/>
        <v>1.1632442982902234</v>
      </c>
      <c r="X296" s="33">
        <f t="shared" si="68"/>
        <v>100</v>
      </c>
      <c r="Y296" s="42">
        <f t="shared" si="69"/>
        <v>1.1632442982902234</v>
      </c>
    </row>
    <row r="297" spans="1:25" ht="15" x14ac:dyDescent="0.25">
      <c r="A297" s="15" t="s">
        <v>613</v>
      </c>
      <c r="B297" s="15" t="s">
        <v>614</v>
      </c>
      <c r="C297" s="15" t="s">
        <v>2617</v>
      </c>
      <c r="D297" s="16">
        <v>1.63134</v>
      </c>
      <c r="E297" s="16">
        <v>0</v>
      </c>
      <c r="F297" s="16">
        <v>0</v>
      </c>
      <c r="G297" s="16">
        <v>0</v>
      </c>
      <c r="H297" s="16">
        <f t="shared" si="56"/>
        <v>1.63134</v>
      </c>
      <c r="I297" s="39">
        <f t="shared" si="57"/>
        <v>0</v>
      </c>
      <c r="J297" s="39">
        <f t="shared" si="58"/>
        <v>0</v>
      </c>
      <c r="K297" s="39">
        <f t="shared" si="59"/>
        <v>0</v>
      </c>
      <c r="L297" s="39">
        <f t="shared" si="60"/>
        <v>100</v>
      </c>
      <c r="M297" s="16">
        <v>0</v>
      </c>
      <c r="N297" s="16">
        <v>0</v>
      </c>
      <c r="O297" s="38">
        <f t="shared" si="61"/>
        <v>0</v>
      </c>
      <c r="P297" s="16">
        <v>0</v>
      </c>
      <c r="Q297" s="38">
        <f t="shared" si="62"/>
        <v>0</v>
      </c>
      <c r="R297" s="41">
        <f t="shared" si="63"/>
        <v>0</v>
      </c>
      <c r="S297" s="41">
        <f t="shared" si="64"/>
        <v>0</v>
      </c>
      <c r="T297" s="41">
        <f t="shared" si="65"/>
        <v>0</v>
      </c>
      <c r="U297" s="41">
        <f t="shared" si="66"/>
        <v>0</v>
      </c>
      <c r="V297" s="41">
        <f t="shared" si="67"/>
        <v>0</v>
      </c>
      <c r="X297" s="33">
        <f t="shared" si="68"/>
        <v>100</v>
      </c>
      <c r="Y297" s="42">
        <f t="shared" si="69"/>
        <v>0</v>
      </c>
    </row>
    <row r="298" spans="1:25" ht="15" x14ac:dyDescent="0.25">
      <c r="A298" s="15" t="s">
        <v>615</v>
      </c>
      <c r="B298" s="15" t="s">
        <v>614</v>
      </c>
      <c r="C298" s="15" t="s">
        <v>2617</v>
      </c>
      <c r="D298" s="16">
        <v>6.0909700000000004</v>
      </c>
      <c r="E298" s="16">
        <v>0</v>
      </c>
      <c r="F298" s="16">
        <v>0</v>
      </c>
      <c r="G298" s="16">
        <v>0</v>
      </c>
      <c r="H298" s="16">
        <f t="shared" si="56"/>
        <v>6.0909700000000004</v>
      </c>
      <c r="I298" s="39">
        <f t="shared" si="57"/>
        <v>0</v>
      </c>
      <c r="J298" s="39">
        <f t="shared" si="58"/>
        <v>0</v>
      </c>
      <c r="K298" s="39">
        <f t="shared" si="59"/>
        <v>0</v>
      </c>
      <c r="L298" s="39">
        <f t="shared" si="60"/>
        <v>100</v>
      </c>
      <c r="M298" s="16">
        <v>0</v>
      </c>
      <c r="N298" s="16">
        <v>0</v>
      </c>
      <c r="O298" s="38">
        <f t="shared" si="61"/>
        <v>0</v>
      </c>
      <c r="P298" s="16">
        <v>0</v>
      </c>
      <c r="Q298" s="38">
        <f t="shared" si="62"/>
        <v>0</v>
      </c>
      <c r="R298" s="41">
        <f t="shared" si="63"/>
        <v>0</v>
      </c>
      <c r="S298" s="41">
        <f t="shared" si="64"/>
        <v>0</v>
      </c>
      <c r="T298" s="41">
        <f t="shared" si="65"/>
        <v>0</v>
      </c>
      <c r="U298" s="41">
        <f t="shared" si="66"/>
        <v>0</v>
      </c>
      <c r="V298" s="41">
        <f t="shared" si="67"/>
        <v>0</v>
      </c>
      <c r="X298" s="33">
        <f t="shared" si="68"/>
        <v>100</v>
      </c>
      <c r="Y298" s="42">
        <f t="shared" si="69"/>
        <v>0</v>
      </c>
    </row>
    <row r="299" spans="1:25" ht="15" x14ac:dyDescent="0.25">
      <c r="A299" s="15" t="s">
        <v>616</v>
      </c>
      <c r="B299" s="15" t="s">
        <v>617</v>
      </c>
      <c r="C299" s="15" t="s">
        <v>2617</v>
      </c>
      <c r="D299" s="16">
        <v>3.2172000000000001</v>
      </c>
      <c r="E299" s="16">
        <v>0</v>
      </c>
      <c r="F299" s="16">
        <v>0.96485616427400001</v>
      </c>
      <c r="G299" s="16">
        <v>1.40260577122E-2</v>
      </c>
      <c r="H299" s="16">
        <f t="shared" si="56"/>
        <v>2.2383177780138004</v>
      </c>
      <c r="I299" s="39">
        <f t="shared" si="57"/>
        <v>0</v>
      </c>
      <c r="J299" s="39">
        <f t="shared" si="58"/>
        <v>29.990555895623523</v>
      </c>
      <c r="K299" s="39">
        <f t="shared" si="59"/>
        <v>0.43597095959840859</v>
      </c>
      <c r="L299" s="39">
        <f t="shared" si="60"/>
        <v>69.573473144778077</v>
      </c>
      <c r="M299" s="16">
        <v>0.16348127694199999</v>
      </c>
      <c r="N299" s="16">
        <v>7.7672792500599996E-2</v>
      </c>
      <c r="O299" s="38">
        <f t="shared" si="61"/>
        <v>0.24115406944259998</v>
      </c>
      <c r="P299" s="16">
        <v>0.66266654091400001</v>
      </c>
      <c r="Q299" s="38">
        <f t="shared" si="62"/>
        <v>0.9038206103566</v>
      </c>
      <c r="R299" s="41">
        <f t="shared" si="63"/>
        <v>5.081476965746611</v>
      </c>
      <c r="S299" s="41">
        <f t="shared" si="64"/>
        <v>2.4142979143540968</v>
      </c>
      <c r="T299" s="41">
        <f t="shared" si="65"/>
        <v>7.4957748801007087</v>
      </c>
      <c r="U299" s="41">
        <f t="shared" si="66"/>
        <v>20.597617211053091</v>
      </c>
      <c r="V299" s="41">
        <f t="shared" si="67"/>
        <v>28.093392091153795</v>
      </c>
      <c r="X299" s="33">
        <f t="shared" si="68"/>
        <v>100</v>
      </c>
      <c r="Y299" s="42">
        <f t="shared" si="69"/>
        <v>28.093392091153799</v>
      </c>
    </row>
    <row r="300" spans="1:25" ht="15" x14ac:dyDescent="0.25">
      <c r="A300" s="15" t="s">
        <v>618</v>
      </c>
      <c r="B300" s="15" t="s">
        <v>619</v>
      </c>
      <c r="C300" s="15" t="s">
        <v>2617</v>
      </c>
      <c r="D300" s="16">
        <v>0.37209700000000001</v>
      </c>
      <c r="E300" s="16">
        <v>0</v>
      </c>
      <c r="F300" s="16">
        <v>0</v>
      </c>
      <c r="G300" s="16">
        <v>0</v>
      </c>
      <c r="H300" s="16">
        <f t="shared" si="56"/>
        <v>0.37209700000000001</v>
      </c>
      <c r="I300" s="39">
        <f t="shared" si="57"/>
        <v>0</v>
      </c>
      <c r="J300" s="39">
        <f t="shared" si="58"/>
        <v>0</v>
      </c>
      <c r="K300" s="39">
        <f t="shared" si="59"/>
        <v>0</v>
      </c>
      <c r="L300" s="39">
        <f t="shared" si="60"/>
        <v>100</v>
      </c>
      <c r="M300" s="16">
        <v>2.4431499999E-3</v>
      </c>
      <c r="N300" s="16">
        <v>2.24937536795E-3</v>
      </c>
      <c r="O300" s="38">
        <f t="shared" si="61"/>
        <v>4.6925253678499999E-3</v>
      </c>
      <c r="P300" s="16">
        <v>6.1316463648500002E-3</v>
      </c>
      <c r="Q300" s="38">
        <f t="shared" si="62"/>
        <v>1.08241717327E-2</v>
      </c>
      <c r="R300" s="41">
        <f t="shared" si="63"/>
        <v>0.6565895451723609</v>
      </c>
      <c r="S300" s="41">
        <f t="shared" si="64"/>
        <v>0.60451316940206457</v>
      </c>
      <c r="T300" s="41">
        <f t="shared" si="65"/>
        <v>1.2611027145744254</v>
      </c>
      <c r="U300" s="41">
        <f t="shared" si="66"/>
        <v>1.6478623490245825</v>
      </c>
      <c r="V300" s="41">
        <f t="shared" si="67"/>
        <v>2.9089650635990076</v>
      </c>
      <c r="X300" s="33">
        <f t="shared" si="68"/>
        <v>100</v>
      </c>
      <c r="Y300" s="42">
        <f t="shared" si="69"/>
        <v>2.9089650635990081</v>
      </c>
    </row>
    <row r="301" spans="1:25" ht="15" x14ac:dyDescent="0.25">
      <c r="A301" s="15" t="s">
        <v>620</v>
      </c>
      <c r="B301" s="15" t="s">
        <v>621</v>
      </c>
      <c r="C301" s="15" t="s">
        <v>2617</v>
      </c>
      <c r="D301" s="16">
        <v>0.24490100000000001</v>
      </c>
      <c r="E301" s="16">
        <v>0</v>
      </c>
      <c r="F301" s="16">
        <v>0</v>
      </c>
      <c r="G301" s="16">
        <v>0</v>
      </c>
      <c r="H301" s="16">
        <f t="shared" si="56"/>
        <v>0.24490100000000001</v>
      </c>
      <c r="I301" s="39">
        <f t="shared" si="57"/>
        <v>0</v>
      </c>
      <c r="J301" s="39">
        <f t="shared" si="58"/>
        <v>0</v>
      </c>
      <c r="K301" s="39">
        <f t="shared" si="59"/>
        <v>0</v>
      </c>
      <c r="L301" s="39">
        <f t="shared" si="60"/>
        <v>100</v>
      </c>
      <c r="M301" s="16">
        <v>0</v>
      </c>
      <c r="N301" s="16">
        <v>0</v>
      </c>
      <c r="O301" s="38">
        <f t="shared" si="61"/>
        <v>0</v>
      </c>
      <c r="P301" s="16">
        <v>0</v>
      </c>
      <c r="Q301" s="38">
        <f t="shared" si="62"/>
        <v>0</v>
      </c>
      <c r="R301" s="41">
        <f t="shared" si="63"/>
        <v>0</v>
      </c>
      <c r="S301" s="41">
        <f t="shared" si="64"/>
        <v>0</v>
      </c>
      <c r="T301" s="41">
        <f t="shared" si="65"/>
        <v>0</v>
      </c>
      <c r="U301" s="41">
        <f t="shared" si="66"/>
        <v>0</v>
      </c>
      <c r="V301" s="41">
        <f t="shared" si="67"/>
        <v>0</v>
      </c>
      <c r="X301" s="33">
        <f t="shared" si="68"/>
        <v>100</v>
      </c>
      <c r="Y301" s="42">
        <f t="shared" si="69"/>
        <v>0</v>
      </c>
    </row>
    <row r="302" spans="1:25" ht="15" x14ac:dyDescent="0.25">
      <c r="A302" s="15" t="s">
        <v>622</v>
      </c>
      <c r="B302" s="15" t="s">
        <v>623</v>
      </c>
      <c r="C302" s="15" t="s">
        <v>2617</v>
      </c>
      <c r="D302" s="16">
        <v>3.1539999999999999</v>
      </c>
      <c r="E302" s="16">
        <v>0</v>
      </c>
      <c r="F302" s="16">
        <v>0</v>
      </c>
      <c r="G302" s="16">
        <v>0</v>
      </c>
      <c r="H302" s="16">
        <f t="shared" si="56"/>
        <v>3.1539999999999999</v>
      </c>
      <c r="I302" s="39">
        <f t="shared" si="57"/>
        <v>0</v>
      </c>
      <c r="J302" s="39">
        <f t="shared" si="58"/>
        <v>0</v>
      </c>
      <c r="K302" s="39">
        <f t="shared" si="59"/>
        <v>0</v>
      </c>
      <c r="L302" s="39">
        <f t="shared" si="60"/>
        <v>100</v>
      </c>
      <c r="M302" s="16">
        <v>0</v>
      </c>
      <c r="N302" s="16">
        <v>0</v>
      </c>
      <c r="O302" s="38">
        <f t="shared" si="61"/>
        <v>0</v>
      </c>
      <c r="P302" s="16">
        <v>2.31474890058E-2</v>
      </c>
      <c r="Q302" s="38">
        <f t="shared" si="62"/>
        <v>2.31474890058E-2</v>
      </c>
      <c r="R302" s="41">
        <f t="shared" si="63"/>
        <v>0</v>
      </c>
      <c r="S302" s="41">
        <f t="shared" si="64"/>
        <v>0</v>
      </c>
      <c r="T302" s="41">
        <f t="shared" si="65"/>
        <v>0</v>
      </c>
      <c r="U302" s="41">
        <f t="shared" si="66"/>
        <v>0.73390897291693091</v>
      </c>
      <c r="V302" s="41">
        <f t="shared" si="67"/>
        <v>0.73390897291693091</v>
      </c>
      <c r="X302" s="33">
        <f t="shared" si="68"/>
        <v>100</v>
      </c>
      <c r="Y302" s="42">
        <f t="shared" si="69"/>
        <v>0.73390897291693091</v>
      </c>
    </row>
    <row r="303" spans="1:25" ht="15" x14ac:dyDescent="0.25">
      <c r="A303" s="15" t="s">
        <v>624</v>
      </c>
      <c r="B303" s="15" t="s">
        <v>625</v>
      </c>
      <c r="C303" s="15" t="s">
        <v>2617</v>
      </c>
      <c r="D303" s="16">
        <v>1.04525</v>
      </c>
      <c r="E303" s="16">
        <v>0</v>
      </c>
      <c r="F303" s="16">
        <v>0</v>
      </c>
      <c r="G303" s="16">
        <v>0</v>
      </c>
      <c r="H303" s="16">
        <f t="shared" si="56"/>
        <v>1.04525</v>
      </c>
      <c r="I303" s="39">
        <f t="shared" si="57"/>
        <v>0</v>
      </c>
      <c r="J303" s="39">
        <f t="shared" si="58"/>
        <v>0</v>
      </c>
      <c r="K303" s="39">
        <f t="shared" si="59"/>
        <v>0</v>
      </c>
      <c r="L303" s="39">
        <f t="shared" si="60"/>
        <v>100</v>
      </c>
      <c r="M303" s="16">
        <v>0</v>
      </c>
      <c r="N303" s="16">
        <v>0</v>
      </c>
      <c r="O303" s="38">
        <f t="shared" si="61"/>
        <v>0</v>
      </c>
      <c r="P303" s="16">
        <v>5.8430239165099998E-2</v>
      </c>
      <c r="Q303" s="38">
        <f t="shared" si="62"/>
        <v>5.8430239165099998E-2</v>
      </c>
      <c r="R303" s="41">
        <f t="shared" si="63"/>
        <v>0</v>
      </c>
      <c r="S303" s="41">
        <f t="shared" si="64"/>
        <v>0</v>
      </c>
      <c r="T303" s="41">
        <f t="shared" si="65"/>
        <v>0</v>
      </c>
      <c r="U303" s="41">
        <f t="shared" si="66"/>
        <v>5.5900731083568527</v>
      </c>
      <c r="V303" s="41">
        <f t="shared" si="67"/>
        <v>5.5900731083568527</v>
      </c>
      <c r="X303" s="33">
        <f t="shared" si="68"/>
        <v>100</v>
      </c>
      <c r="Y303" s="42">
        <f t="shared" si="69"/>
        <v>5.5900731083568527</v>
      </c>
    </row>
    <row r="304" spans="1:25" ht="15" x14ac:dyDescent="0.25">
      <c r="A304" s="15" t="s">
        <v>626</v>
      </c>
      <c r="B304" s="15" t="s">
        <v>627</v>
      </c>
      <c r="C304" s="15" t="s">
        <v>2617</v>
      </c>
      <c r="D304" s="16">
        <v>0.87099300000000002</v>
      </c>
      <c r="E304" s="16">
        <v>0</v>
      </c>
      <c r="F304" s="16">
        <v>0</v>
      </c>
      <c r="G304" s="16">
        <v>0</v>
      </c>
      <c r="H304" s="16">
        <f t="shared" si="56"/>
        <v>0.87099300000000002</v>
      </c>
      <c r="I304" s="39">
        <f t="shared" si="57"/>
        <v>0</v>
      </c>
      <c r="J304" s="39">
        <f t="shared" si="58"/>
        <v>0</v>
      </c>
      <c r="K304" s="39">
        <f t="shared" si="59"/>
        <v>0</v>
      </c>
      <c r="L304" s="39">
        <f t="shared" si="60"/>
        <v>100</v>
      </c>
      <c r="M304" s="16">
        <v>0</v>
      </c>
      <c r="N304" s="16">
        <v>3.0573009499299999E-3</v>
      </c>
      <c r="O304" s="38">
        <f t="shared" si="61"/>
        <v>3.0573009499299999E-3</v>
      </c>
      <c r="P304" s="16">
        <v>4.3353144210500003E-3</v>
      </c>
      <c r="Q304" s="38">
        <f t="shared" si="62"/>
        <v>7.3926153709800001E-3</v>
      </c>
      <c r="R304" s="41">
        <f t="shared" si="63"/>
        <v>0</v>
      </c>
      <c r="S304" s="41">
        <f t="shared" si="64"/>
        <v>0.35101326301474289</v>
      </c>
      <c r="T304" s="41">
        <f t="shared" si="65"/>
        <v>0.35101326301474289</v>
      </c>
      <c r="U304" s="41">
        <f t="shared" si="66"/>
        <v>0.49774388784410439</v>
      </c>
      <c r="V304" s="41">
        <f t="shared" si="67"/>
        <v>0.84875715085884729</v>
      </c>
      <c r="X304" s="33">
        <f t="shared" si="68"/>
        <v>100</v>
      </c>
      <c r="Y304" s="42">
        <f t="shared" si="69"/>
        <v>0.84875715085884729</v>
      </c>
    </row>
    <row r="305" spans="1:25" ht="15" x14ac:dyDescent="0.25">
      <c r="A305" s="15" t="s">
        <v>628</v>
      </c>
      <c r="B305" s="15" t="s">
        <v>627</v>
      </c>
      <c r="C305" s="15" t="s">
        <v>2617</v>
      </c>
      <c r="D305" s="16">
        <v>0.97022799999999998</v>
      </c>
      <c r="E305" s="16">
        <v>0</v>
      </c>
      <c r="F305" s="16">
        <v>0</v>
      </c>
      <c r="G305" s="16">
        <v>0</v>
      </c>
      <c r="H305" s="16">
        <f t="shared" si="56"/>
        <v>0.97022799999999998</v>
      </c>
      <c r="I305" s="39">
        <f t="shared" si="57"/>
        <v>0</v>
      </c>
      <c r="J305" s="39">
        <f t="shared" si="58"/>
        <v>0</v>
      </c>
      <c r="K305" s="39">
        <f t="shared" si="59"/>
        <v>0</v>
      </c>
      <c r="L305" s="39">
        <f t="shared" si="60"/>
        <v>100</v>
      </c>
      <c r="M305" s="16">
        <v>0</v>
      </c>
      <c r="N305" s="16">
        <v>7.4949194384E-4</v>
      </c>
      <c r="O305" s="38">
        <f t="shared" si="61"/>
        <v>7.4949194384E-4</v>
      </c>
      <c r="P305" s="16">
        <v>2.5851004084100002E-2</v>
      </c>
      <c r="Q305" s="38">
        <f t="shared" si="62"/>
        <v>2.6600496027940002E-2</v>
      </c>
      <c r="R305" s="41">
        <f t="shared" si="63"/>
        <v>0</v>
      </c>
      <c r="S305" s="41">
        <f t="shared" si="64"/>
        <v>7.7249053195743683E-2</v>
      </c>
      <c r="T305" s="41">
        <f t="shared" si="65"/>
        <v>7.7249053195743683E-2</v>
      </c>
      <c r="U305" s="41">
        <f t="shared" si="66"/>
        <v>2.6644256900542969</v>
      </c>
      <c r="V305" s="41">
        <f t="shared" si="67"/>
        <v>2.7416747432500403</v>
      </c>
      <c r="X305" s="33">
        <f t="shared" si="68"/>
        <v>100</v>
      </c>
      <c r="Y305" s="42">
        <f t="shared" si="69"/>
        <v>2.7416747432500403</v>
      </c>
    </row>
    <row r="306" spans="1:25" ht="15" x14ac:dyDescent="0.25">
      <c r="A306" s="15" t="s">
        <v>629</v>
      </c>
      <c r="B306" s="15" t="s">
        <v>630</v>
      </c>
      <c r="C306" s="15" t="s">
        <v>2617</v>
      </c>
      <c r="D306" s="16">
        <v>1.1779900000000001</v>
      </c>
      <c r="E306" s="16">
        <v>0</v>
      </c>
      <c r="F306" s="16">
        <v>0</v>
      </c>
      <c r="G306" s="16">
        <v>0</v>
      </c>
      <c r="H306" s="16">
        <f t="shared" si="56"/>
        <v>1.1779900000000001</v>
      </c>
      <c r="I306" s="39">
        <f t="shared" si="57"/>
        <v>0</v>
      </c>
      <c r="J306" s="39">
        <f t="shared" si="58"/>
        <v>0</v>
      </c>
      <c r="K306" s="39">
        <f t="shared" si="59"/>
        <v>0</v>
      </c>
      <c r="L306" s="39">
        <f t="shared" si="60"/>
        <v>100</v>
      </c>
      <c r="M306" s="16">
        <v>1.0880394753999999E-2</v>
      </c>
      <c r="N306" s="16">
        <v>4.5532983439800001E-2</v>
      </c>
      <c r="O306" s="38">
        <f t="shared" si="61"/>
        <v>5.6413378193800004E-2</v>
      </c>
      <c r="P306" s="16">
        <v>0.20375406693699999</v>
      </c>
      <c r="Q306" s="38">
        <f t="shared" si="62"/>
        <v>0.26016744513079998</v>
      </c>
      <c r="R306" s="41">
        <f t="shared" si="63"/>
        <v>0.92364067216190271</v>
      </c>
      <c r="S306" s="41">
        <f t="shared" si="64"/>
        <v>3.8653115425258275</v>
      </c>
      <c r="T306" s="41">
        <f t="shared" si="65"/>
        <v>4.7889522146877308</v>
      </c>
      <c r="U306" s="41">
        <f t="shared" si="66"/>
        <v>17.296756928072394</v>
      </c>
      <c r="V306" s="41">
        <f t="shared" si="67"/>
        <v>22.08570914276012</v>
      </c>
      <c r="X306" s="33">
        <f t="shared" si="68"/>
        <v>100</v>
      </c>
      <c r="Y306" s="42">
        <f t="shared" si="69"/>
        <v>22.085709142760123</v>
      </c>
    </row>
    <row r="307" spans="1:25" ht="15" x14ac:dyDescent="0.25">
      <c r="A307" s="15" t="s">
        <v>631</v>
      </c>
      <c r="B307" s="15" t="s">
        <v>632</v>
      </c>
      <c r="C307" s="15" t="s">
        <v>2617</v>
      </c>
      <c r="D307" s="16">
        <v>2.7038199999999999</v>
      </c>
      <c r="E307" s="16">
        <v>0</v>
      </c>
      <c r="F307" s="16">
        <v>8.77488752796E-2</v>
      </c>
      <c r="G307" s="16">
        <v>2.1847384838999999E-2</v>
      </c>
      <c r="H307" s="16">
        <f t="shared" si="56"/>
        <v>2.5942237398814001</v>
      </c>
      <c r="I307" s="39">
        <f t="shared" si="57"/>
        <v>0</v>
      </c>
      <c r="J307" s="39">
        <f t="shared" si="58"/>
        <v>3.2453667507304482</v>
      </c>
      <c r="K307" s="39">
        <f t="shared" si="59"/>
        <v>0.80801920390410598</v>
      </c>
      <c r="L307" s="39">
        <f t="shared" si="60"/>
        <v>95.94661404536545</v>
      </c>
      <c r="M307" s="16">
        <v>0.14257399865100001</v>
      </c>
      <c r="N307" s="16">
        <v>5.8050893174299997E-2</v>
      </c>
      <c r="O307" s="38">
        <f t="shared" si="61"/>
        <v>0.20062489182530002</v>
      </c>
      <c r="P307" s="16">
        <v>6.1166784844200003E-2</v>
      </c>
      <c r="Q307" s="38">
        <f t="shared" si="62"/>
        <v>0.26179167666950004</v>
      </c>
      <c r="R307" s="41">
        <f t="shared" si="63"/>
        <v>5.2730580678817383</v>
      </c>
      <c r="S307" s="41">
        <f t="shared" si="64"/>
        <v>2.1469954795178672</v>
      </c>
      <c r="T307" s="41">
        <f t="shared" si="65"/>
        <v>7.4200535473996059</v>
      </c>
      <c r="U307" s="41">
        <f t="shared" si="66"/>
        <v>2.2622358309428883</v>
      </c>
      <c r="V307" s="41">
        <f t="shared" si="67"/>
        <v>9.6822893783424959</v>
      </c>
      <c r="X307" s="33">
        <f t="shared" si="68"/>
        <v>100</v>
      </c>
      <c r="Y307" s="42">
        <f t="shared" si="69"/>
        <v>9.6822893783424941</v>
      </c>
    </row>
    <row r="308" spans="1:25" ht="15" x14ac:dyDescent="0.25">
      <c r="A308" s="15" t="s">
        <v>633</v>
      </c>
      <c r="B308" s="15" t="s">
        <v>634</v>
      </c>
      <c r="C308" s="15" t="s">
        <v>2617</v>
      </c>
      <c r="D308" s="16">
        <v>0.54574999999999996</v>
      </c>
      <c r="E308" s="16">
        <v>0</v>
      </c>
      <c r="F308" s="16">
        <v>0</v>
      </c>
      <c r="G308" s="16">
        <v>0</v>
      </c>
      <c r="H308" s="16">
        <f t="shared" si="56"/>
        <v>0.54574999999999996</v>
      </c>
      <c r="I308" s="39">
        <f t="shared" si="57"/>
        <v>0</v>
      </c>
      <c r="J308" s="39">
        <f t="shared" si="58"/>
        <v>0</v>
      </c>
      <c r="K308" s="39">
        <f t="shared" si="59"/>
        <v>0</v>
      </c>
      <c r="L308" s="39">
        <f t="shared" si="60"/>
        <v>100</v>
      </c>
      <c r="M308" s="16">
        <v>0</v>
      </c>
      <c r="N308" s="16">
        <v>0</v>
      </c>
      <c r="O308" s="38">
        <f t="shared" si="61"/>
        <v>0</v>
      </c>
      <c r="P308" s="16">
        <v>0</v>
      </c>
      <c r="Q308" s="38">
        <f t="shared" si="62"/>
        <v>0</v>
      </c>
      <c r="R308" s="41">
        <f t="shared" si="63"/>
        <v>0</v>
      </c>
      <c r="S308" s="41">
        <f t="shared" si="64"/>
        <v>0</v>
      </c>
      <c r="T308" s="41">
        <f t="shared" si="65"/>
        <v>0</v>
      </c>
      <c r="U308" s="41">
        <f t="shared" si="66"/>
        <v>0</v>
      </c>
      <c r="V308" s="41">
        <f t="shared" si="67"/>
        <v>0</v>
      </c>
      <c r="X308" s="33">
        <f t="shared" si="68"/>
        <v>100</v>
      </c>
      <c r="Y308" s="42">
        <f t="shared" si="69"/>
        <v>0</v>
      </c>
    </row>
    <row r="309" spans="1:25" ht="15" x14ac:dyDescent="0.25">
      <c r="A309" s="15" t="s">
        <v>635</v>
      </c>
      <c r="B309" s="15" t="s">
        <v>636</v>
      </c>
      <c r="C309" s="15" t="s">
        <v>2617</v>
      </c>
      <c r="D309" s="16">
        <v>0.60519500000000004</v>
      </c>
      <c r="E309" s="16">
        <v>0</v>
      </c>
      <c r="F309" s="16">
        <v>0</v>
      </c>
      <c r="G309" s="16">
        <v>0</v>
      </c>
      <c r="H309" s="16">
        <f t="shared" si="56"/>
        <v>0.60519500000000004</v>
      </c>
      <c r="I309" s="39">
        <f t="shared" si="57"/>
        <v>0</v>
      </c>
      <c r="J309" s="39">
        <f t="shared" si="58"/>
        <v>0</v>
      </c>
      <c r="K309" s="39">
        <f t="shared" si="59"/>
        <v>0</v>
      </c>
      <c r="L309" s="39">
        <f t="shared" si="60"/>
        <v>100</v>
      </c>
      <c r="M309" s="16">
        <v>0</v>
      </c>
      <c r="N309" s="16">
        <v>0</v>
      </c>
      <c r="O309" s="38">
        <f t="shared" si="61"/>
        <v>0</v>
      </c>
      <c r="P309" s="16">
        <v>0</v>
      </c>
      <c r="Q309" s="38">
        <f t="shared" si="62"/>
        <v>0</v>
      </c>
      <c r="R309" s="41">
        <f t="shared" si="63"/>
        <v>0</v>
      </c>
      <c r="S309" s="41">
        <f t="shared" si="64"/>
        <v>0</v>
      </c>
      <c r="T309" s="41">
        <f t="shared" si="65"/>
        <v>0</v>
      </c>
      <c r="U309" s="41">
        <f t="shared" si="66"/>
        <v>0</v>
      </c>
      <c r="V309" s="41">
        <f t="shared" si="67"/>
        <v>0</v>
      </c>
      <c r="X309" s="33">
        <f t="shared" si="68"/>
        <v>100</v>
      </c>
      <c r="Y309" s="42">
        <f t="shared" si="69"/>
        <v>0</v>
      </c>
    </row>
    <row r="310" spans="1:25" ht="15" x14ac:dyDescent="0.25">
      <c r="A310" s="15" t="s">
        <v>637</v>
      </c>
      <c r="B310" s="15" t="s">
        <v>638</v>
      </c>
      <c r="C310" s="15" t="s">
        <v>2617</v>
      </c>
      <c r="D310" s="16">
        <v>4.2926599999999997</v>
      </c>
      <c r="E310" s="16">
        <v>0</v>
      </c>
      <c r="F310" s="16">
        <v>2.2053335625199999</v>
      </c>
      <c r="G310" s="16">
        <v>0.35451074500800001</v>
      </c>
      <c r="H310" s="16">
        <f t="shared" si="56"/>
        <v>1.7328156924719997</v>
      </c>
      <c r="I310" s="39">
        <f t="shared" si="57"/>
        <v>0</v>
      </c>
      <c r="J310" s="39">
        <f t="shared" si="58"/>
        <v>51.37452214990239</v>
      </c>
      <c r="K310" s="39">
        <f t="shared" si="59"/>
        <v>8.2585330542833582</v>
      </c>
      <c r="L310" s="39">
        <f t="shared" si="60"/>
        <v>40.366944795814248</v>
      </c>
      <c r="M310" s="16">
        <v>0.336221127161</v>
      </c>
      <c r="N310" s="16">
        <v>0.39591391436399997</v>
      </c>
      <c r="O310" s="38">
        <f t="shared" si="61"/>
        <v>0.73213504152499997</v>
      </c>
      <c r="P310" s="16">
        <v>1.19618154795</v>
      </c>
      <c r="Q310" s="38">
        <f t="shared" si="62"/>
        <v>1.9283165894750001</v>
      </c>
      <c r="R310" s="41">
        <f t="shared" si="63"/>
        <v>7.8324658174884574</v>
      </c>
      <c r="S310" s="41">
        <f t="shared" si="64"/>
        <v>9.2230438554183181</v>
      </c>
      <c r="T310" s="41">
        <f t="shared" si="65"/>
        <v>17.055509672906776</v>
      </c>
      <c r="U310" s="41">
        <f t="shared" si="66"/>
        <v>27.865741706773889</v>
      </c>
      <c r="V310" s="41">
        <f t="shared" si="67"/>
        <v>44.921251379680669</v>
      </c>
      <c r="X310" s="33">
        <f t="shared" si="68"/>
        <v>100</v>
      </c>
      <c r="Y310" s="42">
        <f t="shared" si="69"/>
        <v>44.921251379680669</v>
      </c>
    </row>
    <row r="311" spans="1:25" ht="15" x14ac:dyDescent="0.25">
      <c r="A311" s="15" t="s">
        <v>639</v>
      </c>
      <c r="B311" s="15" t="s">
        <v>640</v>
      </c>
      <c r="C311" s="15" t="s">
        <v>2617</v>
      </c>
      <c r="D311" s="16">
        <v>1.15811</v>
      </c>
      <c r="E311" s="16">
        <v>0</v>
      </c>
      <c r="F311" s="16">
        <v>0</v>
      </c>
      <c r="G311" s="16">
        <v>0</v>
      </c>
      <c r="H311" s="16">
        <f t="shared" si="56"/>
        <v>1.15811</v>
      </c>
      <c r="I311" s="39">
        <f t="shared" si="57"/>
        <v>0</v>
      </c>
      <c r="J311" s="39">
        <f t="shared" si="58"/>
        <v>0</v>
      </c>
      <c r="K311" s="39">
        <f t="shared" si="59"/>
        <v>0</v>
      </c>
      <c r="L311" s="39">
        <f t="shared" si="60"/>
        <v>100</v>
      </c>
      <c r="M311" s="16">
        <v>1.31821599999E-2</v>
      </c>
      <c r="N311" s="16">
        <v>8.6301622000799993E-2</v>
      </c>
      <c r="O311" s="38">
        <f t="shared" si="61"/>
        <v>9.9483782000699988E-2</v>
      </c>
      <c r="P311" s="16">
        <v>0.24540535412100001</v>
      </c>
      <c r="Q311" s="38">
        <f t="shared" si="62"/>
        <v>0.34488913612170002</v>
      </c>
      <c r="R311" s="41">
        <f t="shared" si="63"/>
        <v>1.1382476621305404</v>
      </c>
      <c r="S311" s="41">
        <f t="shared" si="64"/>
        <v>7.4519365173256427</v>
      </c>
      <c r="T311" s="41">
        <f t="shared" si="65"/>
        <v>8.5901841794561822</v>
      </c>
      <c r="U311" s="41">
        <f t="shared" si="66"/>
        <v>21.190159321739731</v>
      </c>
      <c r="V311" s="41">
        <f t="shared" si="67"/>
        <v>29.780343501195915</v>
      </c>
      <c r="X311" s="33">
        <f t="shared" si="68"/>
        <v>100</v>
      </c>
      <c r="Y311" s="42">
        <f t="shared" si="69"/>
        <v>29.780343501195915</v>
      </c>
    </row>
    <row r="312" spans="1:25" ht="15" x14ac:dyDescent="0.25">
      <c r="A312" s="15" t="s">
        <v>641</v>
      </c>
      <c r="B312" s="15" t="s">
        <v>642</v>
      </c>
      <c r="C312" s="15" t="s">
        <v>2617</v>
      </c>
      <c r="D312" s="16">
        <v>1.21201</v>
      </c>
      <c r="E312" s="16">
        <v>0</v>
      </c>
      <c r="F312" s="16">
        <v>0</v>
      </c>
      <c r="G312" s="16">
        <v>0</v>
      </c>
      <c r="H312" s="16">
        <f t="shared" si="56"/>
        <v>1.21201</v>
      </c>
      <c r="I312" s="39">
        <f t="shared" si="57"/>
        <v>0</v>
      </c>
      <c r="J312" s="39">
        <f t="shared" si="58"/>
        <v>0</v>
      </c>
      <c r="K312" s="39">
        <f t="shared" si="59"/>
        <v>0</v>
      </c>
      <c r="L312" s="39">
        <f t="shared" si="60"/>
        <v>100</v>
      </c>
      <c r="M312" s="16">
        <v>0</v>
      </c>
      <c r="N312" s="16">
        <v>1.22540529834E-2</v>
      </c>
      <c r="O312" s="38">
        <f t="shared" si="61"/>
        <v>1.22540529834E-2</v>
      </c>
      <c r="P312" s="16">
        <v>5.95258444002E-2</v>
      </c>
      <c r="Q312" s="38">
        <f t="shared" si="62"/>
        <v>7.1779897383599994E-2</v>
      </c>
      <c r="R312" s="41">
        <f t="shared" si="63"/>
        <v>0</v>
      </c>
      <c r="S312" s="41">
        <f t="shared" si="64"/>
        <v>1.0110521351639012</v>
      </c>
      <c r="T312" s="41">
        <f t="shared" si="65"/>
        <v>1.0110521351639012</v>
      </c>
      <c r="U312" s="41">
        <f t="shared" si="66"/>
        <v>4.9113327777988633</v>
      </c>
      <c r="V312" s="41">
        <f t="shared" si="67"/>
        <v>5.9223849129627641</v>
      </c>
      <c r="X312" s="33">
        <f t="shared" si="68"/>
        <v>100</v>
      </c>
      <c r="Y312" s="42">
        <f t="shared" si="69"/>
        <v>5.9223849129627641</v>
      </c>
    </row>
    <row r="313" spans="1:25" ht="15" x14ac:dyDescent="0.25">
      <c r="A313" s="15" t="s">
        <v>643</v>
      </c>
      <c r="B313" s="15" t="s">
        <v>644</v>
      </c>
      <c r="C313" s="15" t="s">
        <v>2617</v>
      </c>
      <c r="D313" s="16">
        <v>1.94299</v>
      </c>
      <c r="E313" s="16">
        <v>0</v>
      </c>
      <c r="F313" s="16">
        <v>0</v>
      </c>
      <c r="G313" s="16">
        <v>0</v>
      </c>
      <c r="H313" s="16">
        <f t="shared" si="56"/>
        <v>1.94299</v>
      </c>
      <c r="I313" s="39">
        <f t="shared" si="57"/>
        <v>0</v>
      </c>
      <c r="J313" s="39">
        <f t="shared" si="58"/>
        <v>0</v>
      </c>
      <c r="K313" s="39">
        <f t="shared" si="59"/>
        <v>0</v>
      </c>
      <c r="L313" s="39">
        <f t="shared" si="60"/>
        <v>100</v>
      </c>
      <c r="M313" s="16">
        <v>0.12683749950000001</v>
      </c>
      <c r="N313" s="16">
        <v>7.0252736247900002E-2</v>
      </c>
      <c r="O313" s="38">
        <f t="shared" si="61"/>
        <v>0.19709023574790002</v>
      </c>
      <c r="P313" s="16">
        <v>0.23719328724800001</v>
      </c>
      <c r="Q313" s="38">
        <f t="shared" si="62"/>
        <v>0.43428352299590001</v>
      </c>
      <c r="R313" s="41">
        <f t="shared" si="63"/>
        <v>6.5279543126830308</v>
      </c>
      <c r="S313" s="41">
        <f t="shared" si="64"/>
        <v>3.6157024095800803</v>
      </c>
      <c r="T313" s="41">
        <f t="shared" si="65"/>
        <v>10.143656722263112</v>
      </c>
      <c r="U313" s="41">
        <f t="shared" si="66"/>
        <v>12.207643232749527</v>
      </c>
      <c r="V313" s="41">
        <f t="shared" si="67"/>
        <v>22.351299955012635</v>
      </c>
      <c r="X313" s="33">
        <f t="shared" si="68"/>
        <v>100</v>
      </c>
      <c r="Y313" s="42">
        <f t="shared" si="69"/>
        <v>22.351299955012639</v>
      </c>
    </row>
    <row r="314" spans="1:25" ht="15" x14ac:dyDescent="0.25">
      <c r="A314" s="15" t="s">
        <v>645</v>
      </c>
      <c r="B314" s="15" t="s">
        <v>646</v>
      </c>
      <c r="C314" s="15" t="s">
        <v>2617</v>
      </c>
      <c r="D314" s="16">
        <v>6.1980500000000003</v>
      </c>
      <c r="E314" s="16">
        <v>0</v>
      </c>
      <c r="F314" s="16">
        <v>0</v>
      </c>
      <c r="G314" s="16">
        <v>0</v>
      </c>
      <c r="H314" s="16">
        <f t="shared" si="56"/>
        <v>6.1980500000000003</v>
      </c>
      <c r="I314" s="39">
        <f t="shared" si="57"/>
        <v>0</v>
      </c>
      <c r="J314" s="39">
        <f t="shared" si="58"/>
        <v>0</v>
      </c>
      <c r="K314" s="39">
        <f t="shared" si="59"/>
        <v>0</v>
      </c>
      <c r="L314" s="39">
        <f t="shared" si="60"/>
        <v>100</v>
      </c>
      <c r="M314" s="16">
        <v>0</v>
      </c>
      <c r="N314" s="16">
        <v>0</v>
      </c>
      <c r="O314" s="38">
        <f t="shared" si="61"/>
        <v>0</v>
      </c>
      <c r="P314" s="16">
        <v>5.8891466631799998E-2</v>
      </c>
      <c r="Q314" s="38">
        <f t="shared" si="62"/>
        <v>5.8891466631799998E-2</v>
      </c>
      <c r="R314" s="41">
        <f t="shared" si="63"/>
        <v>0</v>
      </c>
      <c r="S314" s="41">
        <f t="shared" si="64"/>
        <v>0</v>
      </c>
      <c r="T314" s="41">
        <f t="shared" si="65"/>
        <v>0</v>
      </c>
      <c r="U314" s="41">
        <f t="shared" si="66"/>
        <v>0.95016120605351673</v>
      </c>
      <c r="V314" s="41">
        <f t="shared" si="67"/>
        <v>0.95016120605351673</v>
      </c>
      <c r="X314" s="33">
        <f t="shared" si="68"/>
        <v>100</v>
      </c>
      <c r="Y314" s="42">
        <f t="shared" si="69"/>
        <v>0.95016120605351673</v>
      </c>
    </row>
    <row r="315" spans="1:25" ht="15" x14ac:dyDescent="0.25">
      <c r="A315" s="15" t="s">
        <v>647</v>
      </c>
      <c r="B315" s="15" t="s">
        <v>648</v>
      </c>
      <c r="C315" s="15" t="s">
        <v>2617</v>
      </c>
      <c r="D315" s="16">
        <v>4.2827299999999999</v>
      </c>
      <c r="E315" s="16">
        <v>0</v>
      </c>
      <c r="F315" s="16">
        <v>0</v>
      </c>
      <c r="G315" s="16">
        <v>0</v>
      </c>
      <c r="H315" s="16">
        <f t="shared" si="56"/>
        <v>4.2827299999999999</v>
      </c>
      <c r="I315" s="39">
        <f t="shared" si="57"/>
        <v>0</v>
      </c>
      <c r="J315" s="39">
        <f t="shared" si="58"/>
        <v>0</v>
      </c>
      <c r="K315" s="39">
        <f t="shared" si="59"/>
        <v>0</v>
      </c>
      <c r="L315" s="39">
        <f t="shared" si="60"/>
        <v>100</v>
      </c>
      <c r="M315" s="16">
        <v>0</v>
      </c>
      <c r="N315" s="16">
        <v>4.4647185202999998E-2</v>
      </c>
      <c r="O315" s="38">
        <f t="shared" si="61"/>
        <v>4.4647185202999998E-2</v>
      </c>
      <c r="P315" s="16">
        <v>0.69195425177299996</v>
      </c>
      <c r="Q315" s="38">
        <f t="shared" si="62"/>
        <v>0.736601436976</v>
      </c>
      <c r="R315" s="41">
        <f t="shared" si="63"/>
        <v>0</v>
      </c>
      <c r="S315" s="41">
        <f t="shared" si="64"/>
        <v>1.04249357776465</v>
      </c>
      <c r="T315" s="41">
        <f t="shared" si="65"/>
        <v>1.04249357776465</v>
      </c>
      <c r="U315" s="41">
        <f t="shared" si="66"/>
        <v>16.156849761086971</v>
      </c>
      <c r="V315" s="41">
        <f t="shared" si="67"/>
        <v>17.199343338851623</v>
      </c>
      <c r="X315" s="33">
        <f t="shared" si="68"/>
        <v>100</v>
      </c>
      <c r="Y315" s="42">
        <f t="shared" si="69"/>
        <v>17.199343338851619</v>
      </c>
    </row>
    <row r="316" spans="1:25" ht="15" x14ac:dyDescent="0.25">
      <c r="A316" s="15" t="s">
        <v>649</v>
      </c>
      <c r="B316" s="15" t="s">
        <v>650</v>
      </c>
      <c r="C316" s="15" t="s">
        <v>2617</v>
      </c>
      <c r="D316" s="16">
        <v>0.37438199999999999</v>
      </c>
      <c r="E316" s="16">
        <v>0</v>
      </c>
      <c r="F316" s="16">
        <v>0</v>
      </c>
      <c r="G316" s="16">
        <v>0</v>
      </c>
      <c r="H316" s="16">
        <f t="shared" si="56"/>
        <v>0.37438199999999999</v>
      </c>
      <c r="I316" s="39">
        <f t="shared" si="57"/>
        <v>0</v>
      </c>
      <c r="J316" s="39">
        <f t="shared" si="58"/>
        <v>0</v>
      </c>
      <c r="K316" s="39">
        <f t="shared" si="59"/>
        <v>0</v>
      </c>
      <c r="L316" s="39">
        <f t="shared" si="60"/>
        <v>100</v>
      </c>
      <c r="M316" s="16">
        <v>0</v>
      </c>
      <c r="N316" s="16">
        <v>0</v>
      </c>
      <c r="O316" s="38">
        <f t="shared" si="61"/>
        <v>0</v>
      </c>
      <c r="P316" s="16">
        <v>0</v>
      </c>
      <c r="Q316" s="38">
        <f t="shared" si="62"/>
        <v>0</v>
      </c>
      <c r="R316" s="41">
        <f t="shared" si="63"/>
        <v>0</v>
      </c>
      <c r="S316" s="41">
        <f t="shared" si="64"/>
        <v>0</v>
      </c>
      <c r="T316" s="41">
        <f t="shared" si="65"/>
        <v>0</v>
      </c>
      <c r="U316" s="41">
        <f t="shared" si="66"/>
        <v>0</v>
      </c>
      <c r="V316" s="41">
        <f t="shared" si="67"/>
        <v>0</v>
      </c>
      <c r="X316" s="33">
        <f t="shared" si="68"/>
        <v>100</v>
      </c>
      <c r="Y316" s="42">
        <f t="shared" si="69"/>
        <v>0</v>
      </c>
    </row>
    <row r="317" spans="1:25" ht="15" x14ac:dyDescent="0.25">
      <c r="A317" s="15" t="s">
        <v>651</v>
      </c>
      <c r="B317" s="15" t="s">
        <v>652</v>
      </c>
      <c r="C317" s="15" t="s">
        <v>2617</v>
      </c>
      <c r="D317" s="16">
        <v>1.9172499999999999</v>
      </c>
      <c r="E317" s="16">
        <v>0</v>
      </c>
      <c r="F317" s="16">
        <v>1.8269351054099998E-2</v>
      </c>
      <c r="G317" s="16">
        <v>1.4168250002E-3</v>
      </c>
      <c r="H317" s="16">
        <f t="shared" si="56"/>
        <v>1.8975638239456998</v>
      </c>
      <c r="I317" s="39">
        <f t="shared" si="57"/>
        <v>0</v>
      </c>
      <c r="J317" s="39">
        <f t="shared" si="58"/>
        <v>0.95289352218542178</v>
      </c>
      <c r="K317" s="39">
        <f t="shared" si="59"/>
        <v>7.3898813415047601E-2</v>
      </c>
      <c r="L317" s="39">
        <f t="shared" si="60"/>
        <v>98.973207664399524</v>
      </c>
      <c r="M317" s="16">
        <v>8.87644846866E-3</v>
      </c>
      <c r="N317" s="16">
        <v>1.96198875309E-2</v>
      </c>
      <c r="O317" s="38">
        <f t="shared" si="61"/>
        <v>2.8496335999560002E-2</v>
      </c>
      <c r="P317" s="16">
        <v>0.113290534232</v>
      </c>
      <c r="Q317" s="38">
        <f t="shared" si="62"/>
        <v>0.14178687023156</v>
      </c>
      <c r="R317" s="41">
        <f t="shared" si="63"/>
        <v>0.46297814414708566</v>
      </c>
      <c r="S317" s="41">
        <f t="shared" si="64"/>
        <v>1.0233348562211502</v>
      </c>
      <c r="T317" s="41">
        <f t="shared" si="65"/>
        <v>1.4863130003682359</v>
      </c>
      <c r="U317" s="41">
        <f t="shared" si="66"/>
        <v>5.9090120866866611</v>
      </c>
      <c r="V317" s="41">
        <f t="shared" si="67"/>
        <v>7.3953250870548963</v>
      </c>
      <c r="X317" s="33">
        <f t="shared" si="68"/>
        <v>100</v>
      </c>
      <c r="Y317" s="42">
        <f t="shared" si="69"/>
        <v>7.3953250870548972</v>
      </c>
    </row>
    <row r="318" spans="1:25" ht="15" x14ac:dyDescent="0.25">
      <c r="A318" s="15" t="s">
        <v>653</v>
      </c>
      <c r="B318" s="15" t="s">
        <v>654</v>
      </c>
      <c r="C318" s="15" t="s">
        <v>2617</v>
      </c>
      <c r="D318" s="16">
        <v>7.2707400000000005E-2</v>
      </c>
      <c r="E318" s="16">
        <v>0</v>
      </c>
      <c r="F318" s="16">
        <v>0</v>
      </c>
      <c r="G318" s="16">
        <v>0</v>
      </c>
      <c r="H318" s="16">
        <f t="shared" si="56"/>
        <v>7.2707400000000005E-2</v>
      </c>
      <c r="I318" s="39">
        <f t="shared" si="57"/>
        <v>0</v>
      </c>
      <c r="J318" s="39">
        <f t="shared" si="58"/>
        <v>0</v>
      </c>
      <c r="K318" s="39">
        <f t="shared" si="59"/>
        <v>0</v>
      </c>
      <c r="L318" s="39">
        <f t="shared" si="60"/>
        <v>100</v>
      </c>
      <c r="M318" s="16">
        <v>0</v>
      </c>
      <c r="N318" s="16">
        <v>0</v>
      </c>
      <c r="O318" s="38">
        <f t="shared" si="61"/>
        <v>0</v>
      </c>
      <c r="P318" s="16">
        <v>0</v>
      </c>
      <c r="Q318" s="38">
        <f t="shared" si="62"/>
        <v>0</v>
      </c>
      <c r="R318" s="41">
        <f t="shared" si="63"/>
        <v>0</v>
      </c>
      <c r="S318" s="41">
        <f t="shared" si="64"/>
        <v>0</v>
      </c>
      <c r="T318" s="41">
        <f t="shared" si="65"/>
        <v>0</v>
      </c>
      <c r="U318" s="41">
        <f t="shared" si="66"/>
        <v>0</v>
      </c>
      <c r="V318" s="41">
        <f t="shared" si="67"/>
        <v>0</v>
      </c>
      <c r="X318" s="33">
        <f t="shared" si="68"/>
        <v>100</v>
      </c>
      <c r="Y318" s="42">
        <f t="shared" si="69"/>
        <v>0</v>
      </c>
    </row>
    <row r="319" spans="1:25" ht="15" x14ac:dyDescent="0.25">
      <c r="A319" s="15" t="s">
        <v>655</v>
      </c>
      <c r="B319" s="15" t="s">
        <v>656</v>
      </c>
      <c r="C319" s="15" t="s">
        <v>2617</v>
      </c>
      <c r="D319" s="16">
        <v>7.2265899999999994E-2</v>
      </c>
      <c r="E319" s="16">
        <v>0</v>
      </c>
      <c r="F319" s="16">
        <v>0</v>
      </c>
      <c r="G319" s="16">
        <v>0</v>
      </c>
      <c r="H319" s="16">
        <f t="shared" si="56"/>
        <v>7.2265899999999994E-2</v>
      </c>
      <c r="I319" s="39">
        <f t="shared" si="57"/>
        <v>0</v>
      </c>
      <c r="J319" s="39">
        <f t="shared" si="58"/>
        <v>0</v>
      </c>
      <c r="K319" s="39">
        <f t="shared" si="59"/>
        <v>0</v>
      </c>
      <c r="L319" s="39">
        <f t="shared" si="60"/>
        <v>100</v>
      </c>
      <c r="M319" s="16">
        <v>0</v>
      </c>
      <c r="N319" s="16">
        <v>0</v>
      </c>
      <c r="O319" s="38">
        <f t="shared" si="61"/>
        <v>0</v>
      </c>
      <c r="P319" s="16">
        <v>0</v>
      </c>
      <c r="Q319" s="38">
        <f t="shared" si="62"/>
        <v>0</v>
      </c>
      <c r="R319" s="41">
        <f t="shared" si="63"/>
        <v>0</v>
      </c>
      <c r="S319" s="41">
        <f t="shared" si="64"/>
        <v>0</v>
      </c>
      <c r="T319" s="41">
        <f t="shared" si="65"/>
        <v>0</v>
      </c>
      <c r="U319" s="41">
        <f t="shared" si="66"/>
        <v>0</v>
      </c>
      <c r="V319" s="41">
        <f t="shared" si="67"/>
        <v>0</v>
      </c>
      <c r="X319" s="33">
        <f t="shared" si="68"/>
        <v>100</v>
      </c>
      <c r="Y319" s="42">
        <f t="shared" si="69"/>
        <v>0</v>
      </c>
    </row>
    <row r="320" spans="1:25" ht="15" x14ac:dyDescent="0.25">
      <c r="A320" s="15" t="s">
        <v>657</v>
      </c>
      <c r="B320" s="15" t="s">
        <v>658</v>
      </c>
      <c r="C320" s="15" t="s">
        <v>2617</v>
      </c>
      <c r="D320" s="16">
        <v>0.96906700000000001</v>
      </c>
      <c r="E320" s="16">
        <v>0</v>
      </c>
      <c r="F320" s="16">
        <v>0</v>
      </c>
      <c r="G320" s="16">
        <v>0</v>
      </c>
      <c r="H320" s="16">
        <f t="shared" si="56"/>
        <v>0.96906700000000001</v>
      </c>
      <c r="I320" s="39">
        <f t="shared" si="57"/>
        <v>0</v>
      </c>
      <c r="J320" s="39">
        <f t="shared" si="58"/>
        <v>0</v>
      </c>
      <c r="K320" s="39">
        <f t="shared" si="59"/>
        <v>0</v>
      </c>
      <c r="L320" s="39">
        <f t="shared" si="60"/>
        <v>100</v>
      </c>
      <c r="M320" s="16">
        <v>0</v>
      </c>
      <c r="N320" s="16">
        <v>0</v>
      </c>
      <c r="O320" s="38">
        <f t="shared" si="61"/>
        <v>0</v>
      </c>
      <c r="P320" s="16">
        <v>0</v>
      </c>
      <c r="Q320" s="38">
        <f t="shared" si="62"/>
        <v>0</v>
      </c>
      <c r="R320" s="41">
        <f t="shared" si="63"/>
        <v>0</v>
      </c>
      <c r="S320" s="41">
        <f t="shared" si="64"/>
        <v>0</v>
      </c>
      <c r="T320" s="41">
        <f t="shared" si="65"/>
        <v>0</v>
      </c>
      <c r="U320" s="41">
        <f t="shared" si="66"/>
        <v>0</v>
      </c>
      <c r="V320" s="41">
        <f t="shared" si="67"/>
        <v>0</v>
      </c>
      <c r="X320" s="33">
        <f t="shared" ref="X320:X383" si="70">SUM(I320:L320)</f>
        <v>100</v>
      </c>
      <c r="Y320" s="42">
        <f t="shared" si="69"/>
        <v>0</v>
      </c>
    </row>
    <row r="321" spans="1:25" ht="15" x14ac:dyDescent="0.25">
      <c r="A321" s="15" t="s">
        <v>659</v>
      </c>
      <c r="B321" s="15" t="s">
        <v>660</v>
      </c>
      <c r="C321" s="15" t="s">
        <v>2617</v>
      </c>
      <c r="D321" s="16">
        <v>4.6121200000000001E-2</v>
      </c>
      <c r="E321" s="16">
        <v>0</v>
      </c>
      <c r="F321" s="16">
        <v>0</v>
      </c>
      <c r="G321" s="16">
        <v>0</v>
      </c>
      <c r="H321" s="16">
        <f t="shared" si="56"/>
        <v>4.6121200000000001E-2</v>
      </c>
      <c r="I321" s="39">
        <f t="shared" si="57"/>
        <v>0</v>
      </c>
      <c r="J321" s="39">
        <f t="shared" si="58"/>
        <v>0</v>
      </c>
      <c r="K321" s="39">
        <f t="shared" si="59"/>
        <v>0</v>
      </c>
      <c r="L321" s="39">
        <f t="shared" si="60"/>
        <v>100</v>
      </c>
      <c r="M321" s="16">
        <v>1.46463949956E-5</v>
      </c>
      <c r="N321" s="16">
        <v>8.1875760296500001E-4</v>
      </c>
      <c r="O321" s="38">
        <f t="shared" si="61"/>
        <v>8.3340399796060004E-4</v>
      </c>
      <c r="P321" s="16">
        <v>4.5611353357300002E-3</v>
      </c>
      <c r="Q321" s="38">
        <f t="shared" si="62"/>
        <v>5.3945393336906006E-3</v>
      </c>
      <c r="R321" s="41">
        <f t="shared" si="63"/>
        <v>3.1756318126154565E-2</v>
      </c>
      <c r="S321" s="41">
        <f t="shared" si="64"/>
        <v>1.7752304861213499</v>
      </c>
      <c r="T321" s="41">
        <f t="shared" si="65"/>
        <v>1.8069868042475044</v>
      </c>
      <c r="U321" s="41">
        <f t="shared" si="66"/>
        <v>9.8894550352766188</v>
      </c>
      <c r="V321" s="41">
        <f t="shared" si="67"/>
        <v>11.696441839524125</v>
      </c>
      <c r="X321" s="33">
        <f t="shared" si="70"/>
        <v>100</v>
      </c>
      <c r="Y321" s="42">
        <f t="shared" si="69"/>
        <v>11.696441839524123</v>
      </c>
    </row>
    <row r="322" spans="1:25" ht="15" x14ac:dyDescent="0.25">
      <c r="A322" s="15" t="s">
        <v>661</v>
      </c>
      <c r="B322" s="15" t="s">
        <v>662</v>
      </c>
      <c r="C322" s="15" t="s">
        <v>2617</v>
      </c>
      <c r="D322" s="16">
        <v>0.31959599999999999</v>
      </c>
      <c r="E322" s="16">
        <v>0</v>
      </c>
      <c r="F322" s="16">
        <v>0</v>
      </c>
      <c r="G322" s="16">
        <v>0</v>
      </c>
      <c r="H322" s="16">
        <f t="shared" si="56"/>
        <v>0.31959599999999999</v>
      </c>
      <c r="I322" s="39">
        <f t="shared" si="57"/>
        <v>0</v>
      </c>
      <c r="J322" s="39">
        <f t="shared" si="58"/>
        <v>0</v>
      </c>
      <c r="K322" s="39">
        <f t="shared" si="59"/>
        <v>0</v>
      </c>
      <c r="L322" s="39">
        <f t="shared" si="60"/>
        <v>100</v>
      </c>
      <c r="M322" s="16">
        <v>0</v>
      </c>
      <c r="N322" s="16">
        <v>0</v>
      </c>
      <c r="O322" s="38">
        <f t="shared" si="61"/>
        <v>0</v>
      </c>
      <c r="P322" s="16">
        <v>0</v>
      </c>
      <c r="Q322" s="38">
        <f t="shared" si="62"/>
        <v>0</v>
      </c>
      <c r="R322" s="41">
        <f t="shared" si="63"/>
        <v>0</v>
      </c>
      <c r="S322" s="41">
        <f t="shared" si="64"/>
        <v>0</v>
      </c>
      <c r="T322" s="41">
        <f t="shared" si="65"/>
        <v>0</v>
      </c>
      <c r="U322" s="41">
        <f t="shared" si="66"/>
        <v>0</v>
      </c>
      <c r="V322" s="41">
        <f t="shared" si="67"/>
        <v>0</v>
      </c>
      <c r="X322" s="33">
        <f t="shared" si="70"/>
        <v>100</v>
      </c>
      <c r="Y322" s="42">
        <f t="shared" si="69"/>
        <v>0</v>
      </c>
    </row>
    <row r="323" spans="1:25" ht="15" x14ac:dyDescent="0.25">
      <c r="A323" s="15" t="s">
        <v>663</v>
      </c>
      <c r="B323" s="15" t="s">
        <v>664</v>
      </c>
      <c r="C323" s="15" t="s">
        <v>2617</v>
      </c>
      <c r="D323" s="16">
        <v>0.83932600000000002</v>
      </c>
      <c r="E323" s="16">
        <v>0</v>
      </c>
      <c r="F323" s="16">
        <v>0</v>
      </c>
      <c r="G323" s="16">
        <v>0</v>
      </c>
      <c r="H323" s="16">
        <f t="shared" ref="H323:H386" si="71">D323-E323-F323-G323</f>
        <v>0.83932600000000002</v>
      </c>
      <c r="I323" s="39">
        <f t="shared" ref="I323:I386" si="72">E323/D323*100</f>
        <v>0</v>
      </c>
      <c r="J323" s="39">
        <f t="shared" ref="J323:J386" si="73">F323/D323*100</f>
        <v>0</v>
      </c>
      <c r="K323" s="39">
        <f t="shared" ref="K323:K386" si="74">G323/D323*100</f>
        <v>0</v>
      </c>
      <c r="L323" s="39">
        <f t="shared" ref="L323:L386" si="75">H323/D323*100</f>
        <v>100</v>
      </c>
      <c r="M323" s="16">
        <v>1.4970880008E-5</v>
      </c>
      <c r="N323" s="16">
        <v>0</v>
      </c>
      <c r="O323" s="38">
        <f t="shared" ref="O323:O386" si="76">M323+N323</f>
        <v>1.4970880008E-5</v>
      </c>
      <c r="P323" s="16">
        <v>9.8835268272199992E-3</v>
      </c>
      <c r="Q323" s="38">
        <f t="shared" ref="Q323:Q386" si="77">O323+P323</f>
        <v>9.8984977072279993E-3</v>
      </c>
      <c r="R323" s="41">
        <f t="shared" ref="R323:R386" si="78">M323/D323*100</f>
        <v>1.7836788099022311E-3</v>
      </c>
      <c r="S323" s="41">
        <f t="shared" ref="S323:S386" si="79">N323/D323*100</f>
        <v>0</v>
      </c>
      <c r="T323" s="41">
        <f t="shared" ref="T323:T386" si="80">O323/D323*100</f>
        <v>1.7836788099022311E-3</v>
      </c>
      <c r="U323" s="41">
        <f t="shared" ref="U323:U386" si="81">P323/D323*100</f>
        <v>1.1775551844241687</v>
      </c>
      <c r="V323" s="41">
        <f t="shared" ref="V323:V386" si="82">Q323/D323*100</f>
        <v>1.1793388632340711</v>
      </c>
      <c r="X323" s="33">
        <f t="shared" si="70"/>
        <v>100</v>
      </c>
      <c r="Y323" s="42">
        <f t="shared" ref="Y323:Y386" si="83">SUM(R323:S323,U323)</f>
        <v>1.1793388632340709</v>
      </c>
    </row>
    <row r="324" spans="1:25" ht="15" x14ac:dyDescent="0.25">
      <c r="A324" s="15" t="s">
        <v>665</v>
      </c>
      <c r="B324" s="15" t="s">
        <v>666</v>
      </c>
      <c r="C324" s="15" t="s">
        <v>2617</v>
      </c>
      <c r="D324" s="16">
        <v>3.0319799999999999</v>
      </c>
      <c r="E324" s="16">
        <v>0</v>
      </c>
      <c r="F324" s="16">
        <v>0</v>
      </c>
      <c r="G324" s="16">
        <v>0</v>
      </c>
      <c r="H324" s="16">
        <f t="shared" si="71"/>
        <v>3.0319799999999999</v>
      </c>
      <c r="I324" s="39">
        <f t="shared" si="72"/>
        <v>0</v>
      </c>
      <c r="J324" s="39">
        <f t="shared" si="73"/>
        <v>0</v>
      </c>
      <c r="K324" s="39">
        <f t="shared" si="74"/>
        <v>0</v>
      </c>
      <c r="L324" s="39">
        <f t="shared" si="75"/>
        <v>100</v>
      </c>
      <c r="M324" s="16">
        <v>1.5397811240300001E-3</v>
      </c>
      <c r="N324" s="16">
        <v>2.9393944191400002E-2</v>
      </c>
      <c r="O324" s="38">
        <f t="shared" si="76"/>
        <v>3.093372531543E-2</v>
      </c>
      <c r="P324" s="16">
        <v>4.32344772978E-2</v>
      </c>
      <c r="Q324" s="38">
        <f t="shared" si="77"/>
        <v>7.4168202613229997E-2</v>
      </c>
      <c r="R324" s="41">
        <f t="shared" si="78"/>
        <v>5.0784672855032027E-2</v>
      </c>
      <c r="S324" s="41">
        <f t="shared" si="79"/>
        <v>0.96946365712834526</v>
      </c>
      <c r="T324" s="41">
        <f t="shared" si="80"/>
        <v>1.0202483299833773</v>
      </c>
      <c r="U324" s="41">
        <f t="shared" si="81"/>
        <v>1.4259486308550848</v>
      </c>
      <c r="V324" s="41">
        <f t="shared" si="82"/>
        <v>2.4461969608384622</v>
      </c>
      <c r="X324" s="33">
        <f t="shared" si="70"/>
        <v>100</v>
      </c>
      <c r="Y324" s="42">
        <f t="shared" si="83"/>
        <v>2.4461969608384622</v>
      </c>
    </row>
    <row r="325" spans="1:25" ht="15" x14ac:dyDescent="0.25">
      <c r="A325" s="15" t="s">
        <v>667</v>
      </c>
      <c r="B325" s="15" t="s">
        <v>668</v>
      </c>
      <c r="C325" s="15" t="s">
        <v>2617</v>
      </c>
      <c r="D325" s="16">
        <v>2.5278399999999999</v>
      </c>
      <c r="E325" s="16">
        <v>0</v>
      </c>
      <c r="F325" s="16">
        <v>0</v>
      </c>
      <c r="G325" s="16">
        <v>0</v>
      </c>
      <c r="H325" s="16">
        <f t="shared" si="71"/>
        <v>2.5278399999999999</v>
      </c>
      <c r="I325" s="39">
        <f t="shared" si="72"/>
        <v>0</v>
      </c>
      <c r="J325" s="39">
        <f t="shared" si="73"/>
        <v>0</v>
      </c>
      <c r="K325" s="39">
        <f t="shared" si="74"/>
        <v>0</v>
      </c>
      <c r="L325" s="39">
        <f t="shared" si="75"/>
        <v>100</v>
      </c>
      <c r="M325" s="16">
        <v>3.9139599999999997E-2</v>
      </c>
      <c r="N325" s="16">
        <v>5.0958719999900003E-2</v>
      </c>
      <c r="O325" s="38">
        <f t="shared" si="76"/>
        <v>9.0098319999900006E-2</v>
      </c>
      <c r="P325" s="16">
        <v>0.138510926098</v>
      </c>
      <c r="Q325" s="38">
        <f t="shared" si="77"/>
        <v>0.22860924609790001</v>
      </c>
      <c r="R325" s="41">
        <f t="shared" si="78"/>
        <v>1.5483416671941261</v>
      </c>
      <c r="S325" s="41">
        <f t="shared" si="79"/>
        <v>2.0158997404859487</v>
      </c>
      <c r="T325" s="41">
        <f t="shared" si="80"/>
        <v>3.564241407680075</v>
      </c>
      <c r="U325" s="41">
        <f t="shared" si="81"/>
        <v>5.479418242372935</v>
      </c>
      <c r="V325" s="41">
        <f t="shared" si="82"/>
        <v>9.0436596500530104</v>
      </c>
      <c r="X325" s="33">
        <f t="shared" si="70"/>
        <v>100</v>
      </c>
      <c r="Y325" s="42">
        <f t="shared" si="83"/>
        <v>9.0436596500530086</v>
      </c>
    </row>
    <row r="326" spans="1:25" ht="15" x14ac:dyDescent="0.25">
      <c r="A326" s="15" t="s">
        <v>669</v>
      </c>
      <c r="B326" s="15" t="s">
        <v>543</v>
      </c>
      <c r="C326" s="15" t="s">
        <v>2617</v>
      </c>
      <c r="D326" s="16">
        <v>1.3702700000000001</v>
      </c>
      <c r="E326" s="16">
        <v>0</v>
      </c>
      <c r="F326" s="16">
        <v>0</v>
      </c>
      <c r="G326" s="16">
        <v>0</v>
      </c>
      <c r="H326" s="16">
        <f t="shared" si="71"/>
        <v>1.3702700000000001</v>
      </c>
      <c r="I326" s="39">
        <f t="shared" si="72"/>
        <v>0</v>
      </c>
      <c r="J326" s="39">
        <f t="shared" si="73"/>
        <v>0</v>
      </c>
      <c r="K326" s="39">
        <f t="shared" si="74"/>
        <v>0</v>
      </c>
      <c r="L326" s="39">
        <f t="shared" si="75"/>
        <v>100</v>
      </c>
      <c r="M326" s="16">
        <v>0</v>
      </c>
      <c r="N326" s="16">
        <v>0</v>
      </c>
      <c r="O326" s="38">
        <f t="shared" si="76"/>
        <v>0</v>
      </c>
      <c r="P326" s="16">
        <v>1.43941189711E-3</v>
      </c>
      <c r="Q326" s="38">
        <f t="shared" si="77"/>
        <v>1.43941189711E-3</v>
      </c>
      <c r="R326" s="41">
        <f t="shared" si="78"/>
        <v>0</v>
      </c>
      <c r="S326" s="41">
        <f t="shared" si="79"/>
        <v>0</v>
      </c>
      <c r="T326" s="41">
        <f t="shared" si="80"/>
        <v>0</v>
      </c>
      <c r="U326" s="41">
        <f t="shared" si="81"/>
        <v>0.10504585936421289</v>
      </c>
      <c r="V326" s="41">
        <f t="shared" si="82"/>
        <v>0.10504585936421289</v>
      </c>
      <c r="X326" s="33">
        <f t="shared" si="70"/>
        <v>100</v>
      </c>
      <c r="Y326" s="42">
        <f t="shared" si="83"/>
        <v>0.10504585936421289</v>
      </c>
    </row>
    <row r="327" spans="1:25" ht="15" x14ac:dyDescent="0.25">
      <c r="A327" s="15" t="s">
        <v>670</v>
      </c>
      <c r="B327" s="15" t="s">
        <v>671</v>
      </c>
      <c r="C327" s="15" t="s">
        <v>2617</v>
      </c>
      <c r="D327" s="16">
        <v>6.06724</v>
      </c>
      <c r="E327" s="16">
        <v>0</v>
      </c>
      <c r="F327" s="16">
        <v>0</v>
      </c>
      <c r="G327" s="16">
        <v>0</v>
      </c>
      <c r="H327" s="16">
        <f t="shared" si="71"/>
        <v>6.06724</v>
      </c>
      <c r="I327" s="39">
        <f t="shared" si="72"/>
        <v>0</v>
      </c>
      <c r="J327" s="39">
        <f t="shared" si="73"/>
        <v>0</v>
      </c>
      <c r="K327" s="39">
        <f t="shared" si="74"/>
        <v>0</v>
      </c>
      <c r="L327" s="39">
        <f t="shared" si="75"/>
        <v>100</v>
      </c>
      <c r="M327" s="16">
        <v>5.4163349534499996E-4</v>
      </c>
      <c r="N327" s="16">
        <v>5.2665887497900001E-4</v>
      </c>
      <c r="O327" s="38">
        <f t="shared" si="76"/>
        <v>1.068292370324E-3</v>
      </c>
      <c r="P327" s="16">
        <v>4.8387815184600003E-2</v>
      </c>
      <c r="Q327" s="38">
        <f t="shared" si="77"/>
        <v>4.9456107554924002E-2</v>
      </c>
      <c r="R327" s="41">
        <f t="shared" si="78"/>
        <v>8.9271809808908163E-3</v>
      </c>
      <c r="S327" s="41">
        <f t="shared" si="79"/>
        <v>8.6803699042563021E-3</v>
      </c>
      <c r="T327" s="41">
        <f t="shared" si="80"/>
        <v>1.7607550885147118E-2</v>
      </c>
      <c r="U327" s="41">
        <f t="shared" si="81"/>
        <v>0.79752597860971386</v>
      </c>
      <c r="V327" s="41">
        <f t="shared" si="82"/>
        <v>0.81513352949486095</v>
      </c>
      <c r="X327" s="33">
        <f t="shared" si="70"/>
        <v>100</v>
      </c>
      <c r="Y327" s="42">
        <f t="shared" si="83"/>
        <v>0.81513352949486095</v>
      </c>
    </row>
    <row r="328" spans="1:25" ht="15" x14ac:dyDescent="0.25">
      <c r="A328" s="15" t="s">
        <v>672</v>
      </c>
      <c r="B328" s="15" t="s">
        <v>673</v>
      </c>
      <c r="C328" s="15" t="s">
        <v>2617</v>
      </c>
      <c r="D328" s="16">
        <v>0.61680400000000002</v>
      </c>
      <c r="E328" s="16">
        <v>0</v>
      </c>
      <c r="F328" s="16">
        <v>0</v>
      </c>
      <c r="G328" s="16">
        <v>0</v>
      </c>
      <c r="H328" s="16">
        <f t="shared" si="71"/>
        <v>0.61680400000000002</v>
      </c>
      <c r="I328" s="39">
        <f t="shared" si="72"/>
        <v>0</v>
      </c>
      <c r="J328" s="39">
        <f t="shared" si="73"/>
        <v>0</v>
      </c>
      <c r="K328" s="39">
        <f t="shared" si="74"/>
        <v>0</v>
      </c>
      <c r="L328" s="39">
        <f t="shared" si="75"/>
        <v>100</v>
      </c>
      <c r="M328" s="16">
        <v>0</v>
      </c>
      <c r="N328" s="16">
        <v>0</v>
      </c>
      <c r="O328" s="38">
        <f t="shared" si="76"/>
        <v>0</v>
      </c>
      <c r="P328" s="16">
        <v>0</v>
      </c>
      <c r="Q328" s="38">
        <f t="shared" si="77"/>
        <v>0</v>
      </c>
      <c r="R328" s="41">
        <f t="shared" si="78"/>
        <v>0</v>
      </c>
      <c r="S328" s="41">
        <f t="shared" si="79"/>
        <v>0</v>
      </c>
      <c r="T328" s="41">
        <f t="shared" si="80"/>
        <v>0</v>
      </c>
      <c r="U328" s="41">
        <f t="shared" si="81"/>
        <v>0</v>
      </c>
      <c r="V328" s="41">
        <f t="shared" si="82"/>
        <v>0</v>
      </c>
      <c r="X328" s="33">
        <f t="shared" si="70"/>
        <v>100</v>
      </c>
      <c r="Y328" s="42">
        <f t="shared" si="83"/>
        <v>0</v>
      </c>
    </row>
    <row r="329" spans="1:25" ht="15" x14ac:dyDescent="0.25">
      <c r="A329" s="15" t="s">
        <v>674</v>
      </c>
      <c r="B329" s="15" t="s">
        <v>675</v>
      </c>
      <c r="C329" s="15" t="s">
        <v>2617</v>
      </c>
      <c r="D329" s="16">
        <v>1.9943</v>
      </c>
      <c r="E329" s="16">
        <v>0</v>
      </c>
      <c r="F329" s="16">
        <v>0</v>
      </c>
      <c r="G329" s="16">
        <v>0</v>
      </c>
      <c r="H329" s="16">
        <f t="shared" si="71"/>
        <v>1.9943</v>
      </c>
      <c r="I329" s="39">
        <f t="shared" si="72"/>
        <v>0</v>
      </c>
      <c r="J329" s="39">
        <f t="shared" si="73"/>
        <v>0</v>
      </c>
      <c r="K329" s="39">
        <f t="shared" si="74"/>
        <v>0</v>
      </c>
      <c r="L329" s="39">
        <f t="shared" si="75"/>
        <v>100</v>
      </c>
      <c r="M329" s="16">
        <v>4.9424589975000004E-3</v>
      </c>
      <c r="N329" s="16">
        <v>5.4293554993500002E-4</v>
      </c>
      <c r="O329" s="38">
        <f t="shared" si="76"/>
        <v>5.4853945474350003E-3</v>
      </c>
      <c r="P329" s="16">
        <v>1.0715504799899999E-2</v>
      </c>
      <c r="Q329" s="38">
        <f t="shared" si="77"/>
        <v>1.6200899347334999E-2</v>
      </c>
      <c r="R329" s="41">
        <f t="shared" si="78"/>
        <v>0.24782926327533472</v>
      </c>
      <c r="S329" s="41">
        <f t="shared" si="79"/>
        <v>2.7224366942536229E-2</v>
      </c>
      <c r="T329" s="41">
        <f t="shared" si="80"/>
        <v>0.27505363021787094</v>
      </c>
      <c r="U329" s="41">
        <f t="shared" si="81"/>
        <v>0.53730656370154939</v>
      </c>
      <c r="V329" s="41">
        <f t="shared" si="82"/>
        <v>0.81236019391942027</v>
      </c>
      <c r="X329" s="33">
        <f t="shared" si="70"/>
        <v>100</v>
      </c>
      <c r="Y329" s="42">
        <f t="shared" si="83"/>
        <v>0.81236019391942027</v>
      </c>
    </row>
    <row r="330" spans="1:25" ht="15" x14ac:dyDescent="0.25">
      <c r="A330" s="15" t="s">
        <v>676</v>
      </c>
      <c r="B330" s="15" t="s">
        <v>677</v>
      </c>
      <c r="C330" s="15" t="s">
        <v>2617</v>
      </c>
      <c r="D330" s="16">
        <v>1.1738900000000001</v>
      </c>
      <c r="E330" s="16">
        <v>0</v>
      </c>
      <c r="F330" s="16">
        <v>0</v>
      </c>
      <c r="G330" s="16">
        <v>0</v>
      </c>
      <c r="H330" s="16">
        <f t="shared" si="71"/>
        <v>1.1738900000000001</v>
      </c>
      <c r="I330" s="39">
        <f t="shared" si="72"/>
        <v>0</v>
      </c>
      <c r="J330" s="39">
        <f t="shared" si="73"/>
        <v>0</v>
      </c>
      <c r="K330" s="39">
        <f t="shared" si="74"/>
        <v>0</v>
      </c>
      <c r="L330" s="39">
        <f t="shared" si="75"/>
        <v>100</v>
      </c>
      <c r="M330" s="16">
        <v>7.1814841575900002E-3</v>
      </c>
      <c r="N330" s="16">
        <v>2.9695526298300001E-3</v>
      </c>
      <c r="O330" s="38">
        <f t="shared" si="76"/>
        <v>1.0151036787419999E-2</v>
      </c>
      <c r="P330" s="16">
        <v>6.31119999997E-3</v>
      </c>
      <c r="Q330" s="38">
        <f t="shared" si="77"/>
        <v>1.6462236787389999E-2</v>
      </c>
      <c r="R330" s="41">
        <f t="shared" si="78"/>
        <v>0.61176806664934524</v>
      </c>
      <c r="S330" s="41">
        <f t="shared" si="79"/>
        <v>0.25296685633492066</v>
      </c>
      <c r="T330" s="41">
        <f t="shared" si="80"/>
        <v>0.86473492298426591</v>
      </c>
      <c r="U330" s="41">
        <f t="shared" si="81"/>
        <v>0.53763129424136835</v>
      </c>
      <c r="V330" s="41">
        <f t="shared" si="82"/>
        <v>1.4023662172256341</v>
      </c>
      <c r="X330" s="33">
        <f t="shared" si="70"/>
        <v>100</v>
      </c>
      <c r="Y330" s="42">
        <f t="shared" si="83"/>
        <v>1.4023662172256341</v>
      </c>
    </row>
    <row r="331" spans="1:25" ht="15" x14ac:dyDescent="0.25">
      <c r="A331" s="15" t="s">
        <v>678</v>
      </c>
      <c r="B331" s="15" t="s">
        <v>595</v>
      </c>
      <c r="C331" s="15" t="s">
        <v>2617</v>
      </c>
      <c r="D331" s="16">
        <v>0.51281399999999999</v>
      </c>
      <c r="E331" s="16">
        <v>0</v>
      </c>
      <c r="F331" s="16">
        <v>0</v>
      </c>
      <c r="G331" s="16">
        <v>0</v>
      </c>
      <c r="H331" s="16">
        <f t="shared" si="71"/>
        <v>0.51281399999999999</v>
      </c>
      <c r="I331" s="39">
        <f t="shared" si="72"/>
        <v>0</v>
      </c>
      <c r="J331" s="39">
        <f t="shared" si="73"/>
        <v>0</v>
      </c>
      <c r="K331" s="39">
        <f t="shared" si="74"/>
        <v>0</v>
      </c>
      <c r="L331" s="39">
        <f t="shared" si="75"/>
        <v>100</v>
      </c>
      <c r="M331" s="16">
        <v>0</v>
      </c>
      <c r="N331" s="16">
        <v>0</v>
      </c>
      <c r="O331" s="38">
        <f t="shared" si="76"/>
        <v>0</v>
      </c>
      <c r="P331" s="16">
        <v>0</v>
      </c>
      <c r="Q331" s="38">
        <f t="shared" si="77"/>
        <v>0</v>
      </c>
      <c r="R331" s="41">
        <f t="shared" si="78"/>
        <v>0</v>
      </c>
      <c r="S331" s="41">
        <f t="shared" si="79"/>
        <v>0</v>
      </c>
      <c r="T331" s="41">
        <f t="shared" si="80"/>
        <v>0</v>
      </c>
      <c r="U331" s="41">
        <f t="shared" si="81"/>
        <v>0</v>
      </c>
      <c r="V331" s="41">
        <f t="shared" si="82"/>
        <v>0</v>
      </c>
      <c r="X331" s="33">
        <f t="shared" si="70"/>
        <v>100</v>
      </c>
      <c r="Y331" s="42">
        <f t="shared" si="83"/>
        <v>0</v>
      </c>
    </row>
    <row r="332" spans="1:25" ht="15" x14ac:dyDescent="0.25">
      <c r="A332" s="15" t="s">
        <v>679</v>
      </c>
      <c r="B332" s="15" t="s">
        <v>680</v>
      </c>
      <c r="C332" s="15" t="s">
        <v>2617</v>
      </c>
      <c r="D332" s="16">
        <v>0.598163</v>
      </c>
      <c r="E332" s="16">
        <v>0</v>
      </c>
      <c r="F332" s="16">
        <v>0</v>
      </c>
      <c r="G332" s="16">
        <v>0</v>
      </c>
      <c r="H332" s="16">
        <f t="shared" si="71"/>
        <v>0.598163</v>
      </c>
      <c r="I332" s="39">
        <f t="shared" si="72"/>
        <v>0</v>
      </c>
      <c r="J332" s="39">
        <f t="shared" si="73"/>
        <v>0</v>
      </c>
      <c r="K332" s="39">
        <f t="shared" si="74"/>
        <v>0</v>
      </c>
      <c r="L332" s="39">
        <f t="shared" si="75"/>
        <v>100</v>
      </c>
      <c r="M332" s="16">
        <v>0</v>
      </c>
      <c r="N332" s="16">
        <v>0</v>
      </c>
      <c r="O332" s="38">
        <f t="shared" si="76"/>
        <v>0</v>
      </c>
      <c r="P332" s="16">
        <v>0</v>
      </c>
      <c r="Q332" s="38">
        <f t="shared" si="77"/>
        <v>0</v>
      </c>
      <c r="R332" s="41">
        <f t="shared" si="78"/>
        <v>0</v>
      </c>
      <c r="S332" s="41">
        <f t="shared" si="79"/>
        <v>0</v>
      </c>
      <c r="T332" s="41">
        <f t="shared" si="80"/>
        <v>0</v>
      </c>
      <c r="U332" s="41">
        <f t="shared" si="81"/>
        <v>0</v>
      </c>
      <c r="V332" s="41">
        <f t="shared" si="82"/>
        <v>0</v>
      </c>
      <c r="X332" s="33">
        <f t="shared" si="70"/>
        <v>100</v>
      </c>
      <c r="Y332" s="42">
        <f t="shared" si="83"/>
        <v>0</v>
      </c>
    </row>
    <row r="333" spans="1:25" ht="15" x14ac:dyDescent="0.25">
      <c r="A333" s="15" t="s">
        <v>681</v>
      </c>
      <c r="B333" s="15" t="s">
        <v>682</v>
      </c>
      <c r="C333" s="15" t="s">
        <v>2617</v>
      </c>
      <c r="D333" s="16">
        <v>7.1647000000000002E-2</v>
      </c>
      <c r="E333" s="16">
        <v>0</v>
      </c>
      <c r="F333" s="16">
        <v>0</v>
      </c>
      <c r="G333" s="16">
        <v>0</v>
      </c>
      <c r="H333" s="16">
        <f t="shared" si="71"/>
        <v>7.1647000000000002E-2</v>
      </c>
      <c r="I333" s="39">
        <f t="shared" si="72"/>
        <v>0</v>
      </c>
      <c r="J333" s="39">
        <f t="shared" si="73"/>
        <v>0</v>
      </c>
      <c r="K333" s="39">
        <f t="shared" si="74"/>
        <v>0</v>
      </c>
      <c r="L333" s="39">
        <f t="shared" si="75"/>
        <v>100</v>
      </c>
      <c r="M333" s="16">
        <v>0</v>
      </c>
      <c r="N333" s="16">
        <v>0</v>
      </c>
      <c r="O333" s="38">
        <f t="shared" si="76"/>
        <v>0</v>
      </c>
      <c r="P333" s="16">
        <v>0</v>
      </c>
      <c r="Q333" s="38">
        <f t="shared" si="77"/>
        <v>0</v>
      </c>
      <c r="R333" s="41">
        <f t="shared" si="78"/>
        <v>0</v>
      </c>
      <c r="S333" s="41">
        <f t="shared" si="79"/>
        <v>0</v>
      </c>
      <c r="T333" s="41">
        <f t="shared" si="80"/>
        <v>0</v>
      </c>
      <c r="U333" s="41">
        <f t="shared" si="81"/>
        <v>0</v>
      </c>
      <c r="V333" s="41">
        <f t="shared" si="82"/>
        <v>0</v>
      </c>
      <c r="X333" s="33">
        <f t="shared" si="70"/>
        <v>100</v>
      </c>
      <c r="Y333" s="42">
        <f t="shared" si="83"/>
        <v>0</v>
      </c>
    </row>
    <row r="334" spans="1:25" ht="15" x14ac:dyDescent="0.25">
      <c r="A334" s="15" t="s">
        <v>683</v>
      </c>
      <c r="B334" s="15" t="s">
        <v>684</v>
      </c>
      <c r="C334" s="15" t="s">
        <v>2617</v>
      </c>
      <c r="D334" s="16">
        <v>0.107367</v>
      </c>
      <c r="E334" s="16">
        <v>0</v>
      </c>
      <c r="F334" s="16">
        <v>0</v>
      </c>
      <c r="G334" s="16">
        <v>0</v>
      </c>
      <c r="H334" s="16">
        <f t="shared" si="71"/>
        <v>0.107367</v>
      </c>
      <c r="I334" s="39">
        <f t="shared" si="72"/>
        <v>0</v>
      </c>
      <c r="J334" s="39">
        <f t="shared" si="73"/>
        <v>0</v>
      </c>
      <c r="K334" s="39">
        <f t="shared" si="74"/>
        <v>0</v>
      </c>
      <c r="L334" s="39">
        <f t="shared" si="75"/>
        <v>100</v>
      </c>
      <c r="M334" s="16">
        <v>0</v>
      </c>
      <c r="N334" s="16">
        <v>0</v>
      </c>
      <c r="O334" s="38">
        <f t="shared" si="76"/>
        <v>0</v>
      </c>
      <c r="P334" s="16">
        <v>1.40136306025E-3</v>
      </c>
      <c r="Q334" s="38">
        <f t="shared" si="77"/>
        <v>1.40136306025E-3</v>
      </c>
      <c r="R334" s="41">
        <f t="shared" si="78"/>
        <v>0</v>
      </c>
      <c r="S334" s="41">
        <f t="shared" si="79"/>
        <v>0</v>
      </c>
      <c r="T334" s="41">
        <f t="shared" si="80"/>
        <v>0</v>
      </c>
      <c r="U334" s="41">
        <f t="shared" si="81"/>
        <v>1.3052083603434947</v>
      </c>
      <c r="V334" s="41">
        <f t="shared" si="82"/>
        <v>1.3052083603434947</v>
      </c>
      <c r="X334" s="33">
        <f t="shared" si="70"/>
        <v>100</v>
      </c>
      <c r="Y334" s="42">
        <f t="shared" si="83"/>
        <v>1.3052083603434947</v>
      </c>
    </row>
    <row r="335" spans="1:25" ht="15" x14ac:dyDescent="0.25">
      <c r="A335" s="15" t="s">
        <v>685</v>
      </c>
      <c r="B335" s="15" t="s">
        <v>543</v>
      </c>
      <c r="C335" s="15" t="s">
        <v>2617</v>
      </c>
      <c r="D335" s="16">
        <v>3.49499</v>
      </c>
      <c r="E335" s="16">
        <v>0</v>
      </c>
      <c r="F335" s="16">
        <v>0</v>
      </c>
      <c r="G335" s="16">
        <v>0</v>
      </c>
      <c r="H335" s="16">
        <f t="shared" si="71"/>
        <v>3.49499</v>
      </c>
      <c r="I335" s="39">
        <f t="shared" si="72"/>
        <v>0</v>
      </c>
      <c r="J335" s="39">
        <f t="shared" si="73"/>
        <v>0</v>
      </c>
      <c r="K335" s="39">
        <f t="shared" si="74"/>
        <v>0</v>
      </c>
      <c r="L335" s="39">
        <f t="shared" si="75"/>
        <v>100</v>
      </c>
      <c r="M335" s="16">
        <v>1.2183107519599999E-3</v>
      </c>
      <c r="N335" s="16">
        <v>1.28971736669E-2</v>
      </c>
      <c r="O335" s="38">
        <f t="shared" si="76"/>
        <v>1.411548441886E-2</v>
      </c>
      <c r="P335" s="16">
        <v>4.8863251090800003E-2</v>
      </c>
      <c r="Q335" s="38">
        <f t="shared" si="77"/>
        <v>6.2978735509660003E-2</v>
      </c>
      <c r="R335" s="41">
        <f t="shared" si="78"/>
        <v>3.4858776476041416E-2</v>
      </c>
      <c r="S335" s="41">
        <f t="shared" si="79"/>
        <v>0.36901890039456481</v>
      </c>
      <c r="T335" s="41">
        <f t="shared" si="80"/>
        <v>0.40387767687060622</v>
      </c>
      <c r="U335" s="41">
        <f t="shared" si="81"/>
        <v>1.3980941602350794</v>
      </c>
      <c r="V335" s="41">
        <f t="shared" si="82"/>
        <v>1.8019718371056856</v>
      </c>
      <c r="X335" s="33">
        <f t="shared" si="70"/>
        <v>100</v>
      </c>
      <c r="Y335" s="42">
        <f t="shared" si="83"/>
        <v>1.8019718371056856</v>
      </c>
    </row>
    <row r="336" spans="1:25" ht="15" x14ac:dyDescent="0.25">
      <c r="A336" s="15" t="s">
        <v>686</v>
      </c>
      <c r="B336" s="15" t="s">
        <v>687</v>
      </c>
      <c r="C336" s="15" t="s">
        <v>2617</v>
      </c>
      <c r="D336" s="16">
        <v>1.5181</v>
      </c>
      <c r="E336" s="16">
        <v>0</v>
      </c>
      <c r="F336" s="16">
        <v>0</v>
      </c>
      <c r="G336" s="16">
        <v>0</v>
      </c>
      <c r="H336" s="16">
        <f t="shared" si="71"/>
        <v>1.5181</v>
      </c>
      <c r="I336" s="39">
        <f t="shared" si="72"/>
        <v>0</v>
      </c>
      <c r="J336" s="39">
        <f t="shared" si="73"/>
        <v>0</v>
      </c>
      <c r="K336" s="39">
        <f t="shared" si="74"/>
        <v>0</v>
      </c>
      <c r="L336" s="39">
        <f t="shared" si="75"/>
        <v>100</v>
      </c>
      <c r="M336" s="16">
        <v>0</v>
      </c>
      <c r="N336" s="16">
        <v>0</v>
      </c>
      <c r="O336" s="38">
        <f t="shared" si="76"/>
        <v>0</v>
      </c>
      <c r="P336" s="16">
        <v>0</v>
      </c>
      <c r="Q336" s="38">
        <f t="shared" si="77"/>
        <v>0</v>
      </c>
      <c r="R336" s="41">
        <f t="shared" si="78"/>
        <v>0</v>
      </c>
      <c r="S336" s="41">
        <f t="shared" si="79"/>
        <v>0</v>
      </c>
      <c r="T336" s="41">
        <f t="shared" si="80"/>
        <v>0</v>
      </c>
      <c r="U336" s="41">
        <f t="shared" si="81"/>
        <v>0</v>
      </c>
      <c r="V336" s="41">
        <f t="shared" si="82"/>
        <v>0</v>
      </c>
      <c r="X336" s="33">
        <f t="shared" si="70"/>
        <v>100</v>
      </c>
      <c r="Y336" s="42">
        <f t="shared" si="83"/>
        <v>0</v>
      </c>
    </row>
    <row r="337" spans="1:25" ht="15" x14ac:dyDescent="0.25">
      <c r="A337" s="15" t="s">
        <v>688</v>
      </c>
      <c r="B337" s="15" t="s">
        <v>689</v>
      </c>
      <c r="C337" s="15" t="s">
        <v>2617</v>
      </c>
      <c r="D337" s="16">
        <v>0.280111</v>
      </c>
      <c r="E337" s="16">
        <v>0</v>
      </c>
      <c r="F337" s="16">
        <v>0</v>
      </c>
      <c r="G337" s="16">
        <v>0</v>
      </c>
      <c r="H337" s="16">
        <f t="shared" si="71"/>
        <v>0.280111</v>
      </c>
      <c r="I337" s="39">
        <f t="shared" si="72"/>
        <v>0</v>
      </c>
      <c r="J337" s="39">
        <f t="shared" si="73"/>
        <v>0</v>
      </c>
      <c r="K337" s="39">
        <f t="shared" si="74"/>
        <v>0</v>
      </c>
      <c r="L337" s="39">
        <f t="shared" si="75"/>
        <v>100</v>
      </c>
      <c r="M337" s="16">
        <v>0</v>
      </c>
      <c r="N337" s="16">
        <v>0</v>
      </c>
      <c r="O337" s="38">
        <f t="shared" si="76"/>
        <v>0</v>
      </c>
      <c r="P337" s="16">
        <v>0</v>
      </c>
      <c r="Q337" s="38">
        <f t="shared" si="77"/>
        <v>0</v>
      </c>
      <c r="R337" s="41">
        <f t="shared" si="78"/>
        <v>0</v>
      </c>
      <c r="S337" s="41">
        <f t="shared" si="79"/>
        <v>0</v>
      </c>
      <c r="T337" s="41">
        <f t="shared" si="80"/>
        <v>0</v>
      </c>
      <c r="U337" s="41">
        <f t="shared" si="81"/>
        <v>0</v>
      </c>
      <c r="V337" s="41">
        <f t="shared" si="82"/>
        <v>0</v>
      </c>
      <c r="X337" s="33">
        <f t="shared" si="70"/>
        <v>100</v>
      </c>
      <c r="Y337" s="42">
        <f t="shared" si="83"/>
        <v>0</v>
      </c>
    </row>
    <row r="338" spans="1:25" ht="15" x14ac:dyDescent="0.25">
      <c r="A338" s="15" t="s">
        <v>690</v>
      </c>
      <c r="B338" s="15" t="s">
        <v>691</v>
      </c>
      <c r="C338" s="15" t="s">
        <v>2617</v>
      </c>
      <c r="D338" s="16">
        <v>3.2276400000000001</v>
      </c>
      <c r="E338" s="16">
        <v>0</v>
      </c>
      <c r="F338" s="16">
        <v>0</v>
      </c>
      <c r="G338" s="16">
        <v>0</v>
      </c>
      <c r="H338" s="16">
        <f t="shared" si="71"/>
        <v>3.2276400000000001</v>
      </c>
      <c r="I338" s="39">
        <f t="shared" si="72"/>
        <v>0</v>
      </c>
      <c r="J338" s="39">
        <f t="shared" si="73"/>
        <v>0</v>
      </c>
      <c r="K338" s="39">
        <f t="shared" si="74"/>
        <v>0</v>
      </c>
      <c r="L338" s="39">
        <f t="shared" si="75"/>
        <v>100</v>
      </c>
      <c r="M338" s="16">
        <v>7.2363655604100005E-2</v>
      </c>
      <c r="N338" s="16">
        <v>2.0978080223799999E-2</v>
      </c>
      <c r="O338" s="38">
        <f t="shared" si="76"/>
        <v>9.3341735827900008E-2</v>
      </c>
      <c r="P338" s="16">
        <v>5.9151265503399997E-2</v>
      </c>
      <c r="Q338" s="38">
        <f t="shared" si="77"/>
        <v>0.1524930013313</v>
      </c>
      <c r="R338" s="41">
        <f t="shared" si="78"/>
        <v>2.241998971511693</v>
      </c>
      <c r="S338" s="41">
        <f t="shared" si="79"/>
        <v>0.6499510547582753</v>
      </c>
      <c r="T338" s="41">
        <f t="shared" si="80"/>
        <v>2.891950026269968</v>
      </c>
      <c r="U338" s="41">
        <f t="shared" si="81"/>
        <v>1.8326475537358566</v>
      </c>
      <c r="V338" s="41">
        <f t="shared" si="82"/>
        <v>4.7245975800058249</v>
      </c>
      <c r="X338" s="33">
        <f t="shared" si="70"/>
        <v>100</v>
      </c>
      <c r="Y338" s="42">
        <f t="shared" si="83"/>
        <v>4.7245975800058249</v>
      </c>
    </row>
    <row r="339" spans="1:25" ht="15" x14ac:dyDescent="0.25">
      <c r="A339" s="15" t="s">
        <v>692</v>
      </c>
      <c r="B339" s="15" t="s">
        <v>693</v>
      </c>
      <c r="C339" s="15" t="s">
        <v>2617</v>
      </c>
      <c r="D339" s="16">
        <v>1.7418400000000001</v>
      </c>
      <c r="E339" s="16">
        <v>0</v>
      </c>
      <c r="F339" s="16">
        <v>0</v>
      </c>
      <c r="G339" s="16">
        <v>0</v>
      </c>
      <c r="H339" s="16">
        <f t="shared" si="71"/>
        <v>1.7418400000000001</v>
      </c>
      <c r="I339" s="39">
        <f t="shared" si="72"/>
        <v>0</v>
      </c>
      <c r="J339" s="39">
        <f t="shared" si="73"/>
        <v>0</v>
      </c>
      <c r="K339" s="39">
        <f t="shared" si="74"/>
        <v>0</v>
      </c>
      <c r="L339" s="39">
        <f t="shared" si="75"/>
        <v>100</v>
      </c>
      <c r="M339" s="16">
        <v>3.9499456539100003E-2</v>
      </c>
      <c r="N339" s="16">
        <v>2.53505406441E-2</v>
      </c>
      <c r="O339" s="38">
        <f t="shared" si="76"/>
        <v>6.4849997183200003E-2</v>
      </c>
      <c r="P339" s="16">
        <v>3.9604312888400002E-2</v>
      </c>
      <c r="Q339" s="38">
        <f t="shared" si="77"/>
        <v>0.1044543100716</v>
      </c>
      <c r="R339" s="41">
        <f t="shared" si="78"/>
        <v>2.2676856966828183</v>
      </c>
      <c r="S339" s="41">
        <f t="shared" si="79"/>
        <v>1.4553885916100215</v>
      </c>
      <c r="T339" s="41">
        <f t="shared" si="80"/>
        <v>3.7230742882928403</v>
      </c>
      <c r="U339" s="41">
        <f t="shared" si="81"/>
        <v>2.2737055578239107</v>
      </c>
      <c r="V339" s="41">
        <f t="shared" si="82"/>
        <v>5.9967798461167492</v>
      </c>
      <c r="X339" s="33">
        <f t="shared" si="70"/>
        <v>100</v>
      </c>
      <c r="Y339" s="42">
        <f t="shared" si="83"/>
        <v>5.9967798461167501</v>
      </c>
    </row>
    <row r="340" spans="1:25" ht="15" x14ac:dyDescent="0.25">
      <c r="A340" s="15" t="s">
        <v>694</v>
      </c>
      <c r="B340" s="15" t="s">
        <v>695</v>
      </c>
      <c r="C340" s="15" t="s">
        <v>2617</v>
      </c>
      <c r="D340" s="16">
        <v>0.66752400000000001</v>
      </c>
      <c r="E340" s="16">
        <v>0</v>
      </c>
      <c r="F340" s="16">
        <v>0</v>
      </c>
      <c r="G340" s="16">
        <v>0</v>
      </c>
      <c r="H340" s="16">
        <f t="shared" si="71"/>
        <v>0.66752400000000001</v>
      </c>
      <c r="I340" s="39">
        <f t="shared" si="72"/>
        <v>0</v>
      </c>
      <c r="J340" s="39">
        <f t="shared" si="73"/>
        <v>0</v>
      </c>
      <c r="K340" s="39">
        <f t="shared" si="74"/>
        <v>0</v>
      </c>
      <c r="L340" s="39">
        <f t="shared" si="75"/>
        <v>100</v>
      </c>
      <c r="M340" s="16">
        <v>0</v>
      </c>
      <c r="N340" s="16">
        <v>2.09409775847E-2</v>
      </c>
      <c r="O340" s="38">
        <f t="shared" si="76"/>
        <v>2.09409775847E-2</v>
      </c>
      <c r="P340" s="16">
        <v>6.6231308520900006E-2</v>
      </c>
      <c r="Q340" s="38">
        <f t="shared" si="77"/>
        <v>8.7172286105600003E-2</v>
      </c>
      <c r="R340" s="41">
        <f t="shared" si="78"/>
        <v>0</v>
      </c>
      <c r="S340" s="41">
        <f t="shared" si="79"/>
        <v>3.1371123112727028</v>
      </c>
      <c r="T340" s="41">
        <f t="shared" si="80"/>
        <v>3.1371123112727028</v>
      </c>
      <c r="U340" s="41">
        <f t="shared" si="81"/>
        <v>9.9219366675804928</v>
      </c>
      <c r="V340" s="41">
        <f t="shared" si="82"/>
        <v>13.059048978853195</v>
      </c>
      <c r="X340" s="33">
        <f t="shared" si="70"/>
        <v>100</v>
      </c>
      <c r="Y340" s="42">
        <f t="shared" si="83"/>
        <v>13.059048978853195</v>
      </c>
    </row>
    <row r="341" spans="1:25" ht="15" x14ac:dyDescent="0.25">
      <c r="A341" s="15" t="s">
        <v>696</v>
      </c>
      <c r="B341" s="15" t="s">
        <v>697</v>
      </c>
      <c r="C341" s="15" t="s">
        <v>2617</v>
      </c>
      <c r="D341" s="16">
        <v>0.91144800000000004</v>
      </c>
      <c r="E341" s="16">
        <v>0</v>
      </c>
      <c r="F341" s="16">
        <v>0</v>
      </c>
      <c r="G341" s="16">
        <v>0</v>
      </c>
      <c r="H341" s="16">
        <f t="shared" si="71"/>
        <v>0.91144800000000004</v>
      </c>
      <c r="I341" s="39">
        <f t="shared" si="72"/>
        <v>0</v>
      </c>
      <c r="J341" s="39">
        <f t="shared" si="73"/>
        <v>0</v>
      </c>
      <c r="K341" s="39">
        <f t="shared" si="74"/>
        <v>0</v>
      </c>
      <c r="L341" s="39">
        <f t="shared" si="75"/>
        <v>100</v>
      </c>
      <c r="M341" s="16">
        <v>0</v>
      </c>
      <c r="N341" s="16">
        <v>0</v>
      </c>
      <c r="O341" s="38">
        <f t="shared" si="76"/>
        <v>0</v>
      </c>
      <c r="P341" s="16">
        <v>1.69493411487E-2</v>
      </c>
      <c r="Q341" s="38">
        <f t="shared" si="77"/>
        <v>1.69493411487E-2</v>
      </c>
      <c r="R341" s="41">
        <f t="shared" si="78"/>
        <v>0</v>
      </c>
      <c r="S341" s="41">
        <f t="shared" si="79"/>
        <v>0</v>
      </c>
      <c r="T341" s="41">
        <f t="shared" si="80"/>
        <v>0</v>
      </c>
      <c r="U341" s="41">
        <f t="shared" si="81"/>
        <v>1.8596059400755718</v>
      </c>
      <c r="V341" s="41">
        <f t="shared" si="82"/>
        <v>1.8596059400755718</v>
      </c>
      <c r="X341" s="33">
        <f t="shared" si="70"/>
        <v>100</v>
      </c>
      <c r="Y341" s="42">
        <f t="shared" si="83"/>
        <v>1.8596059400755718</v>
      </c>
    </row>
    <row r="342" spans="1:25" ht="15" x14ac:dyDescent="0.25">
      <c r="A342" s="15" t="s">
        <v>698</v>
      </c>
      <c r="B342" s="15" t="s">
        <v>699</v>
      </c>
      <c r="C342" s="15" t="s">
        <v>2617</v>
      </c>
      <c r="D342" s="16">
        <v>1.66265</v>
      </c>
      <c r="E342" s="16">
        <v>0</v>
      </c>
      <c r="F342" s="16">
        <v>0</v>
      </c>
      <c r="G342" s="16">
        <v>0</v>
      </c>
      <c r="H342" s="16">
        <f t="shared" si="71"/>
        <v>1.66265</v>
      </c>
      <c r="I342" s="39">
        <f t="shared" si="72"/>
        <v>0</v>
      </c>
      <c r="J342" s="39">
        <f t="shared" si="73"/>
        <v>0</v>
      </c>
      <c r="K342" s="39">
        <f t="shared" si="74"/>
        <v>0</v>
      </c>
      <c r="L342" s="39">
        <f t="shared" si="75"/>
        <v>100</v>
      </c>
      <c r="M342" s="16">
        <v>0</v>
      </c>
      <c r="N342" s="16">
        <v>0</v>
      </c>
      <c r="O342" s="38">
        <f t="shared" si="76"/>
        <v>0</v>
      </c>
      <c r="P342" s="16">
        <v>0</v>
      </c>
      <c r="Q342" s="38">
        <f t="shared" si="77"/>
        <v>0</v>
      </c>
      <c r="R342" s="41">
        <f t="shared" si="78"/>
        <v>0</v>
      </c>
      <c r="S342" s="41">
        <f t="shared" si="79"/>
        <v>0</v>
      </c>
      <c r="T342" s="41">
        <f t="shared" si="80"/>
        <v>0</v>
      </c>
      <c r="U342" s="41">
        <f t="shared" si="81"/>
        <v>0</v>
      </c>
      <c r="V342" s="41">
        <f t="shared" si="82"/>
        <v>0</v>
      </c>
      <c r="X342" s="33">
        <f t="shared" si="70"/>
        <v>100</v>
      </c>
      <c r="Y342" s="42">
        <f t="shared" si="83"/>
        <v>0</v>
      </c>
    </row>
    <row r="343" spans="1:25" ht="15" x14ac:dyDescent="0.25">
      <c r="A343" s="15" t="s">
        <v>700</v>
      </c>
      <c r="B343" s="15" t="s">
        <v>701</v>
      </c>
      <c r="C343" s="15" t="s">
        <v>2617</v>
      </c>
      <c r="D343" s="16">
        <v>0.35682199999999997</v>
      </c>
      <c r="E343" s="16">
        <v>0</v>
      </c>
      <c r="F343" s="16">
        <v>0</v>
      </c>
      <c r="G343" s="16">
        <v>0</v>
      </c>
      <c r="H343" s="16">
        <f t="shared" si="71"/>
        <v>0.35682199999999997</v>
      </c>
      <c r="I343" s="39">
        <f t="shared" si="72"/>
        <v>0</v>
      </c>
      <c r="J343" s="39">
        <f t="shared" si="73"/>
        <v>0</v>
      </c>
      <c r="K343" s="39">
        <f t="shared" si="74"/>
        <v>0</v>
      </c>
      <c r="L343" s="39">
        <f t="shared" si="75"/>
        <v>100</v>
      </c>
      <c r="M343" s="16">
        <v>0</v>
      </c>
      <c r="N343" s="16">
        <v>0</v>
      </c>
      <c r="O343" s="38">
        <f t="shared" si="76"/>
        <v>0</v>
      </c>
      <c r="P343" s="16">
        <v>0</v>
      </c>
      <c r="Q343" s="38">
        <f t="shared" si="77"/>
        <v>0</v>
      </c>
      <c r="R343" s="41">
        <f t="shared" si="78"/>
        <v>0</v>
      </c>
      <c r="S343" s="41">
        <f t="shared" si="79"/>
        <v>0</v>
      </c>
      <c r="T343" s="41">
        <f t="shared" si="80"/>
        <v>0</v>
      </c>
      <c r="U343" s="41">
        <f t="shared" si="81"/>
        <v>0</v>
      </c>
      <c r="V343" s="41">
        <f t="shared" si="82"/>
        <v>0</v>
      </c>
      <c r="X343" s="33">
        <f t="shared" si="70"/>
        <v>100</v>
      </c>
      <c r="Y343" s="42">
        <f t="shared" si="83"/>
        <v>0</v>
      </c>
    </row>
    <row r="344" spans="1:25" ht="15" x14ac:dyDescent="0.25">
      <c r="A344" s="15" t="s">
        <v>702</v>
      </c>
      <c r="B344" s="15" t="s">
        <v>703</v>
      </c>
      <c r="C344" s="15" t="s">
        <v>2617</v>
      </c>
      <c r="D344" s="16">
        <v>6.7859800000000003</v>
      </c>
      <c r="E344" s="16">
        <v>0</v>
      </c>
      <c r="F344" s="16">
        <v>0</v>
      </c>
      <c r="G344" s="16">
        <v>0</v>
      </c>
      <c r="H344" s="16">
        <f t="shared" si="71"/>
        <v>6.7859800000000003</v>
      </c>
      <c r="I344" s="39">
        <f t="shared" si="72"/>
        <v>0</v>
      </c>
      <c r="J344" s="39">
        <f t="shared" si="73"/>
        <v>0</v>
      </c>
      <c r="K344" s="39">
        <f t="shared" si="74"/>
        <v>0</v>
      </c>
      <c r="L344" s="39">
        <f t="shared" si="75"/>
        <v>100</v>
      </c>
      <c r="M344" s="16">
        <v>0.1484</v>
      </c>
      <c r="N344" s="16">
        <v>9.5200000000000007E-2</v>
      </c>
      <c r="O344" s="38">
        <f t="shared" si="76"/>
        <v>0.24360000000000001</v>
      </c>
      <c r="P344" s="16">
        <v>0.23039999999999999</v>
      </c>
      <c r="Q344" s="38">
        <f t="shared" si="77"/>
        <v>0.47399999999999998</v>
      </c>
      <c r="R344" s="41">
        <f t="shared" si="78"/>
        <v>2.1868617355194089</v>
      </c>
      <c r="S344" s="41">
        <f t="shared" si="79"/>
        <v>1.4028924341067908</v>
      </c>
      <c r="T344" s="41">
        <f t="shared" si="80"/>
        <v>3.5897541696261999</v>
      </c>
      <c r="U344" s="41">
        <f t="shared" si="81"/>
        <v>3.3952354707794599</v>
      </c>
      <c r="V344" s="41">
        <f t="shared" si="82"/>
        <v>6.9849896404056588</v>
      </c>
      <c r="X344" s="33">
        <f t="shared" si="70"/>
        <v>100</v>
      </c>
      <c r="Y344" s="42">
        <f t="shared" si="83"/>
        <v>6.9849896404056597</v>
      </c>
    </row>
    <row r="345" spans="1:25" ht="15" x14ac:dyDescent="0.25">
      <c r="A345" s="15" t="s">
        <v>704</v>
      </c>
      <c r="B345" s="15" t="s">
        <v>705</v>
      </c>
      <c r="C345" s="15" t="s">
        <v>2617</v>
      </c>
      <c r="D345" s="16">
        <v>0.244114</v>
      </c>
      <c r="E345" s="16">
        <v>0</v>
      </c>
      <c r="F345" s="16">
        <v>0.114130772236</v>
      </c>
      <c r="G345" s="16">
        <v>4.8220712298700001E-2</v>
      </c>
      <c r="H345" s="16">
        <f t="shared" si="71"/>
        <v>8.1762515465300001E-2</v>
      </c>
      <c r="I345" s="39">
        <f t="shared" si="72"/>
        <v>0</v>
      </c>
      <c r="J345" s="39">
        <f t="shared" si="73"/>
        <v>46.753063009905212</v>
      </c>
      <c r="K345" s="39">
        <f t="shared" si="74"/>
        <v>19.753357979755361</v>
      </c>
      <c r="L345" s="39">
        <f t="shared" si="75"/>
        <v>33.493579010339431</v>
      </c>
      <c r="M345" s="16">
        <v>2.9325206541799999E-4</v>
      </c>
      <c r="N345" s="16">
        <v>7.66387600072E-4</v>
      </c>
      <c r="O345" s="38">
        <f t="shared" si="76"/>
        <v>1.0596396654899999E-3</v>
      </c>
      <c r="P345" s="16">
        <v>6.8258188319000004E-2</v>
      </c>
      <c r="Q345" s="38">
        <f t="shared" si="77"/>
        <v>6.9317827984490002E-2</v>
      </c>
      <c r="R345" s="41">
        <f t="shared" si="78"/>
        <v>0.12012914679944615</v>
      </c>
      <c r="S345" s="41">
        <f t="shared" si="79"/>
        <v>0.31394659874976444</v>
      </c>
      <c r="T345" s="41">
        <f t="shared" si="80"/>
        <v>0.43407574554921058</v>
      </c>
      <c r="U345" s="41">
        <f t="shared" si="81"/>
        <v>27.961603316073642</v>
      </c>
      <c r="V345" s="41">
        <f t="shared" si="82"/>
        <v>28.395679061622847</v>
      </c>
      <c r="X345" s="33">
        <f t="shared" si="70"/>
        <v>100</v>
      </c>
      <c r="Y345" s="42">
        <f t="shared" si="83"/>
        <v>28.395679061622854</v>
      </c>
    </row>
    <row r="346" spans="1:25" ht="15" x14ac:dyDescent="0.25">
      <c r="A346" s="15" t="s">
        <v>706</v>
      </c>
      <c r="B346" s="15" t="s">
        <v>707</v>
      </c>
      <c r="C346" s="15" t="s">
        <v>2617</v>
      </c>
      <c r="D346" s="16">
        <v>0.17852000000000001</v>
      </c>
      <c r="E346" s="16">
        <v>0</v>
      </c>
      <c r="F346" s="16">
        <v>0</v>
      </c>
      <c r="G346" s="16">
        <v>0</v>
      </c>
      <c r="H346" s="16">
        <f t="shared" si="71"/>
        <v>0.17852000000000001</v>
      </c>
      <c r="I346" s="39">
        <f t="shared" si="72"/>
        <v>0</v>
      </c>
      <c r="J346" s="39">
        <f t="shared" si="73"/>
        <v>0</v>
      </c>
      <c r="K346" s="39">
        <f t="shared" si="74"/>
        <v>0</v>
      </c>
      <c r="L346" s="39">
        <f t="shared" si="75"/>
        <v>100</v>
      </c>
      <c r="M346" s="16">
        <v>0</v>
      </c>
      <c r="N346" s="16">
        <v>0</v>
      </c>
      <c r="O346" s="38">
        <f t="shared" si="76"/>
        <v>0</v>
      </c>
      <c r="P346" s="16">
        <v>1.7861871989400001E-4</v>
      </c>
      <c r="Q346" s="38">
        <f t="shared" si="77"/>
        <v>1.7861871989400001E-4</v>
      </c>
      <c r="R346" s="41">
        <f t="shared" si="78"/>
        <v>0</v>
      </c>
      <c r="S346" s="41">
        <f t="shared" si="79"/>
        <v>0</v>
      </c>
      <c r="T346" s="41">
        <f t="shared" si="80"/>
        <v>0</v>
      </c>
      <c r="U346" s="41">
        <f t="shared" si="81"/>
        <v>0.10005529906677121</v>
      </c>
      <c r="V346" s="41">
        <f t="shared" si="82"/>
        <v>0.10005529906677121</v>
      </c>
      <c r="X346" s="33">
        <f t="shared" si="70"/>
        <v>100</v>
      </c>
      <c r="Y346" s="42">
        <f t="shared" si="83"/>
        <v>0.10005529906677121</v>
      </c>
    </row>
    <row r="347" spans="1:25" ht="15" x14ac:dyDescent="0.25">
      <c r="A347" s="15" t="s">
        <v>708</v>
      </c>
      <c r="B347" s="15" t="s">
        <v>709</v>
      </c>
      <c r="C347" s="15" t="s">
        <v>2617</v>
      </c>
      <c r="D347" s="16">
        <v>6.2849700000000004</v>
      </c>
      <c r="E347" s="16">
        <v>0</v>
      </c>
      <c r="F347" s="16">
        <v>0</v>
      </c>
      <c r="G347" s="16">
        <v>0</v>
      </c>
      <c r="H347" s="16">
        <f t="shared" si="71"/>
        <v>6.2849700000000004</v>
      </c>
      <c r="I347" s="39">
        <f t="shared" si="72"/>
        <v>0</v>
      </c>
      <c r="J347" s="39">
        <f t="shared" si="73"/>
        <v>0</v>
      </c>
      <c r="K347" s="39">
        <f t="shared" si="74"/>
        <v>0</v>
      </c>
      <c r="L347" s="39">
        <f t="shared" si="75"/>
        <v>100</v>
      </c>
      <c r="M347" s="16">
        <v>0.125948275789</v>
      </c>
      <c r="N347" s="16">
        <v>0.13799849197899999</v>
      </c>
      <c r="O347" s="38">
        <f t="shared" si="76"/>
        <v>0.26394676776799997</v>
      </c>
      <c r="P347" s="16">
        <v>0.72326105881299996</v>
      </c>
      <c r="Q347" s="38">
        <f t="shared" si="77"/>
        <v>0.98720782658099993</v>
      </c>
      <c r="R347" s="41">
        <f t="shared" si="78"/>
        <v>2.0039598564352734</v>
      </c>
      <c r="S347" s="41">
        <f t="shared" si="79"/>
        <v>2.1956905439325878</v>
      </c>
      <c r="T347" s="41">
        <f t="shared" si="80"/>
        <v>4.1996504003678607</v>
      </c>
      <c r="U347" s="41">
        <f t="shared" si="81"/>
        <v>11.507788562443414</v>
      </c>
      <c r="V347" s="41">
        <f t="shared" si="82"/>
        <v>15.707438962811276</v>
      </c>
      <c r="X347" s="33">
        <f t="shared" si="70"/>
        <v>100</v>
      </c>
      <c r="Y347" s="42">
        <f t="shared" si="83"/>
        <v>15.707438962811276</v>
      </c>
    </row>
    <row r="348" spans="1:25" ht="15" x14ac:dyDescent="0.25">
      <c r="A348" s="15" t="s">
        <v>710</v>
      </c>
      <c r="B348" s="15" t="s">
        <v>699</v>
      </c>
      <c r="C348" s="15" t="s">
        <v>2617</v>
      </c>
      <c r="D348" s="16">
        <v>0.80458600000000002</v>
      </c>
      <c r="E348" s="16">
        <v>0</v>
      </c>
      <c r="F348" s="16">
        <v>0</v>
      </c>
      <c r="G348" s="16">
        <v>0</v>
      </c>
      <c r="H348" s="16">
        <f t="shared" si="71"/>
        <v>0.80458600000000002</v>
      </c>
      <c r="I348" s="39">
        <f t="shared" si="72"/>
        <v>0</v>
      </c>
      <c r="J348" s="39">
        <f t="shared" si="73"/>
        <v>0</v>
      </c>
      <c r="K348" s="39">
        <f t="shared" si="74"/>
        <v>0</v>
      </c>
      <c r="L348" s="39">
        <f t="shared" si="75"/>
        <v>100</v>
      </c>
      <c r="M348" s="16">
        <v>0</v>
      </c>
      <c r="N348" s="16">
        <v>0</v>
      </c>
      <c r="O348" s="38">
        <f t="shared" si="76"/>
        <v>0</v>
      </c>
      <c r="P348" s="16">
        <v>1.8181999996299999E-4</v>
      </c>
      <c r="Q348" s="38">
        <f t="shared" si="77"/>
        <v>1.8181999996299999E-4</v>
      </c>
      <c r="R348" s="41">
        <f t="shared" si="78"/>
        <v>0</v>
      </c>
      <c r="S348" s="41">
        <f t="shared" si="79"/>
        <v>0</v>
      </c>
      <c r="T348" s="41">
        <f t="shared" si="80"/>
        <v>0</v>
      </c>
      <c r="U348" s="41">
        <f t="shared" si="81"/>
        <v>2.259795720569336E-2</v>
      </c>
      <c r="V348" s="41">
        <f t="shared" si="82"/>
        <v>2.259795720569336E-2</v>
      </c>
      <c r="X348" s="33">
        <f t="shared" si="70"/>
        <v>100</v>
      </c>
      <c r="Y348" s="42">
        <f t="shared" si="83"/>
        <v>2.259795720569336E-2</v>
      </c>
    </row>
    <row r="349" spans="1:25" ht="15" x14ac:dyDescent="0.25">
      <c r="A349" s="15" t="s">
        <v>711</v>
      </c>
      <c r="B349" s="15" t="s">
        <v>712</v>
      </c>
      <c r="C349" s="15" t="s">
        <v>2617</v>
      </c>
      <c r="D349" s="16">
        <v>2.5157699999999998</v>
      </c>
      <c r="E349" s="16">
        <v>0</v>
      </c>
      <c r="F349" s="16">
        <v>0</v>
      </c>
      <c r="G349" s="16">
        <v>0</v>
      </c>
      <c r="H349" s="16">
        <f t="shared" si="71"/>
        <v>2.5157699999999998</v>
      </c>
      <c r="I349" s="39">
        <f t="shared" si="72"/>
        <v>0</v>
      </c>
      <c r="J349" s="39">
        <f t="shared" si="73"/>
        <v>0</v>
      </c>
      <c r="K349" s="39">
        <f t="shared" si="74"/>
        <v>0</v>
      </c>
      <c r="L349" s="39">
        <f t="shared" si="75"/>
        <v>100</v>
      </c>
      <c r="M349" s="16">
        <v>0</v>
      </c>
      <c r="N349" s="16">
        <v>0</v>
      </c>
      <c r="O349" s="38">
        <f t="shared" si="76"/>
        <v>0</v>
      </c>
      <c r="P349" s="16">
        <v>0.133058816001</v>
      </c>
      <c r="Q349" s="38">
        <f t="shared" si="77"/>
        <v>0.133058816001</v>
      </c>
      <c r="R349" s="41">
        <f t="shared" si="78"/>
        <v>0</v>
      </c>
      <c r="S349" s="41">
        <f t="shared" si="79"/>
        <v>0</v>
      </c>
      <c r="T349" s="41">
        <f t="shared" si="80"/>
        <v>0</v>
      </c>
      <c r="U349" s="41">
        <f t="shared" si="81"/>
        <v>5.2889896930562026</v>
      </c>
      <c r="V349" s="41">
        <f t="shared" si="82"/>
        <v>5.2889896930562026</v>
      </c>
      <c r="X349" s="33">
        <f t="shared" si="70"/>
        <v>100</v>
      </c>
      <c r="Y349" s="42">
        <f t="shared" si="83"/>
        <v>5.2889896930562026</v>
      </c>
    </row>
    <row r="350" spans="1:25" ht="15" x14ac:dyDescent="0.25">
      <c r="A350" s="15" t="s">
        <v>713</v>
      </c>
      <c r="B350" s="15" t="s">
        <v>714</v>
      </c>
      <c r="C350" s="15" t="s">
        <v>2617</v>
      </c>
      <c r="D350" s="16">
        <v>2.1213000000000002</v>
      </c>
      <c r="E350" s="16">
        <v>0</v>
      </c>
      <c r="F350" s="16">
        <v>1.8969654168500001</v>
      </c>
      <c r="G350" s="16">
        <v>1.4362772432199999E-4</v>
      </c>
      <c r="H350" s="16">
        <f t="shared" si="71"/>
        <v>0.2241909554256781</v>
      </c>
      <c r="I350" s="39">
        <f t="shared" si="72"/>
        <v>0</v>
      </c>
      <c r="J350" s="39">
        <f t="shared" si="73"/>
        <v>89.424664915382067</v>
      </c>
      <c r="K350" s="39">
        <f t="shared" si="74"/>
        <v>6.7707407873473799E-3</v>
      </c>
      <c r="L350" s="39">
        <f t="shared" si="75"/>
        <v>10.568564343830579</v>
      </c>
      <c r="M350" s="16">
        <v>7.8797004770600004E-2</v>
      </c>
      <c r="N350" s="16">
        <v>0.121858215573</v>
      </c>
      <c r="O350" s="38">
        <f t="shared" si="76"/>
        <v>0.2006552203436</v>
      </c>
      <c r="P350" s="16">
        <v>0.696076868593</v>
      </c>
      <c r="Q350" s="38">
        <f t="shared" si="77"/>
        <v>0.89673208893659995</v>
      </c>
      <c r="R350" s="41">
        <f t="shared" si="78"/>
        <v>3.7145620501862062</v>
      </c>
      <c r="S350" s="41">
        <f t="shared" si="79"/>
        <v>5.7445064617451562</v>
      </c>
      <c r="T350" s="41">
        <f t="shared" si="80"/>
        <v>9.4590685119313616</v>
      </c>
      <c r="U350" s="41">
        <f t="shared" si="81"/>
        <v>32.813692952104837</v>
      </c>
      <c r="V350" s="41">
        <f t="shared" si="82"/>
        <v>42.272761464036194</v>
      </c>
      <c r="X350" s="33">
        <f t="shared" si="70"/>
        <v>99.999999999999986</v>
      </c>
      <c r="Y350" s="42">
        <f t="shared" si="83"/>
        <v>42.272761464036201</v>
      </c>
    </row>
    <row r="351" spans="1:25" ht="15" x14ac:dyDescent="0.25">
      <c r="A351" s="15" t="s">
        <v>715</v>
      </c>
      <c r="B351" s="15" t="s">
        <v>716</v>
      </c>
      <c r="C351" s="15" t="s">
        <v>2617</v>
      </c>
      <c r="D351" s="16">
        <v>1.4651700000000001</v>
      </c>
      <c r="E351" s="16">
        <v>0</v>
      </c>
      <c r="F351" s="16">
        <v>0</v>
      </c>
      <c r="G351" s="16">
        <v>0</v>
      </c>
      <c r="H351" s="16">
        <f t="shared" si="71"/>
        <v>1.4651700000000001</v>
      </c>
      <c r="I351" s="39">
        <f t="shared" si="72"/>
        <v>0</v>
      </c>
      <c r="J351" s="39">
        <f t="shared" si="73"/>
        <v>0</v>
      </c>
      <c r="K351" s="39">
        <f t="shared" si="74"/>
        <v>0</v>
      </c>
      <c r="L351" s="39">
        <f t="shared" si="75"/>
        <v>100</v>
      </c>
      <c r="M351" s="16">
        <v>0</v>
      </c>
      <c r="N351" s="16">
        <v>0</v>
      </c>
      <c r="O351" s="38">
        <f t="shared" si="76"/>
        <v>0</v>
      </c>
      <c r="P351" s="16">
        <v>2.9940847599700001E-2</v>
      </c>
      <c r="Q351" s="38">
        <f t="shared" si="77"/>
        <v>2.9940847599700001E-2</v>
      </c>
      <c r="R351" s="41">
        <f t="shared" si="78"/>
        <v>0</v>
      </c>
      <c r="S351" s="41">
        <f t="shared" si="79"/>
        <v>0</v>
      </c>
      <c r="T351" s="41">
        <f t="shared" si="80"/>
        <v>0</v>
      </c>
      <c r="U351" s="41">
        <f t="shared" si="81"/>
        <v>2.0435067329866161</v>
      </c>
      <c r="V351" s="41">
        <f t="shared" si="82"/>
        <v>2.0435067329866161</v>
      </c>
      <c r="X351" s="33">
        <f t="shared" si="70"/>
        <v>100</v>
      </c>
      <c r="Y351" s="42">
        <f t="shared" si="83"/>
        <v>2.0435067329866161</v>
      </c>
    </row>
    <row r="352" spans="1:25" ht="15" x14ac:dyDescent="0.25">
      <c r="A352" s="15" t="s">
        <v>717</v>
      </c>
      <c r="B352" s="15" t="s">
        <v>718</v>
      </c>
      <c r="C352" s="15" t="s">
        <v>2617</v>
      </c>
      <c r="D352" s="16">
        <v>0.76707000000000003</v>
      </c>
      <c r="E352" s="16">
        <v>0</v>
      </c>
      <c r="F352" s="16">
        <v>0</v>
      </c>
      <c r="G352" s="16">
        <v>0</v>
      </c>
      <c r="H352" s="16">
        <f t="shared" si="71"/>
        <v>0.76707000000000003</v>
      </c>
      <c r="I352" s="39">
        <f t="shared" si="72"/>
        <v>0</v>
      </c>
      <c r="J352" s="39">
        <f t="shared" si="73"/>
        <v>0</v>
      </c>
      <c r="K352" s="39">
        <f t="shared" si="74"/>
        <v>0</v>
      </c>
      <c r="L352" s="39">
        <f t="shared" si="75"/>
        <v>100</v>
      </c>
      <c r="M352" s="16">
        <v>5.01905143737E-2</v>
      </c>
      <c r="N352" s="16">
        <v>2.0986544804600001E-2</v>
      </c>
      <c r="O352" s="38">
        <f t="shared" si="76"/>
        <v>7.1177059178300001E-2</v>
      </c>
      <c r="P352" s="16">
        <v>7.8812599437699998E-2</v>
      </c>
      <c r="Q352" s="38">
        <f t="shared" si="77"/>
        <v>0.149989658616</v>
      </c>
      <c r="R352" s="41">
        <f t="shared" si="78"/>
        <v>6.5431465672885132</v>
      </c>
      <c r="S352" s="41">
        <f t="shared" si="79"/>
        <v>2.7359360690158656</v>
      </c>
      <c r="T352" s="41">
        <f t="shared" si="80"/>
        <v>9.2790826363043788</v>
      </c>
      <c r="U352" s="41">
        <f t="shared" si="81"/>
        <v>10.274498994576765</v>
      </c>
      <c r="V352" s="41">
        <f t="shared" si="82"/>
        <v>19.553581630881144</v>
      </c>
      <c r="X352" s="33">
        <f t="shared" si="70"/>
        <v>100</v>
      </c>
      <c r="Y352" s="42">
        <f t="shared" si="83"/>
        <v>19.553581630881144</v>
      </c>
    </row>
    <row r="353" spans="1:25" ht="15" x14ac:dyDescent="0.25">
      <c r="A353" s="15" t="s">
        <v>719</v>
      </c>
      <c r="B353" s="15" t="s">
        <v>720</v>
      </c>
      <c r="C353" s="15" t="s">
        <v>2617</v>
      </c>
      <c r="D353" s="16">
        <v>1.0443</v>
      </c>
      <c r="E353" s="16">
        <v>0.40742337108100002</v>
      </c>
      <c r="F353" s="16">
        <v>0.63687533055500001</v>
      </c>
      <c r="G353" s="16">
        <v>0</v>
      </c>
      <c r="H353" s="16">
        <f t="shared" si="71"/>
        <v>1.2983639999797347E-6</v>
      </c>
      <c r="I353" s="39">
        <f t="shared" si="72"/>
        <v>39.014016190845545</v>
      </c>
      <c r="J353" s="39">
        <f t="shared" si="73"/>
        <v>60.985859480513263</v>
      </c>
      <c r="K353" s="39">
        <f t="shared" si="74"/>
        <v>0</v>
      </c>
      <c r="L353" s="39">
        <f t="shared" si="75"/>
        <v>1.2432864119311834E-4</v>
      </c>
      <c r="M353" s="16">
        <v>0.27669086537400001</v>
      </c>
      <c r="N353" s="16">
        <v>0.11047317349999999</v>
      </c>
      <c r="O353" s="38">
        <f t="shared" si="76"/>
        <v>0.38716403887399997</v>
      </c>
      <c r="P353" s="16">
        <v>0.42998248977499998</v>
      </c>
      <c r="Q353" s="38">
        <f t="shared" si="77"/>
        <v>0.81714652864899995</v>
      </c>
      <c r="R353" s="41">
        <f t="shared" si="78"/>
        <v>26.49534284918127</v>
      </c>
      <c r="S353" s="41">
        <f t="shared" si="79"/>
        <v>10.57868174853969</v>
      </c>
      <c r="T353" s="41">
        <f t="shared" si="80"/>
        <v>37.074024597720957</v>
      </c>
      <c r="U353" s="41">
        <f t="shared" si="81"/>
        <v>41.174230563535382</v>
      </c>
      <c r="V353" s="41">
        <f t="shared" si="82"/>
        <v>78.248255161256338</v>
      </c>
      <c r="X353" s="33">
        <f t="shared" si="70"/>
        <v>100</v>
      </c>
      <c r="Y353" s="42">
        <f t="shared" si="83"/>
        <v>78.248255161256338</v>
      </c>
    </row>
    <row r="354" spans="1:25" ht="15" x14ac:dyDescent="0.25">
      <c r="A354" s="15" t="s">
        <v>721</v>
      </c>
      <c r="B354" s="15" t="s">
        <v>722</v>
      </c>
      <c r="C354" s="15" t="s">
        <v>2617</v>
      </c>
      <c r="D354" s="16">
        <v>1.0778700000000001</v>
      </c>
      <c r="E354" s="16">
        <v>0</v>
      </c>
      <c r="F354" s="16">
        <v>0</v>
      </c>
      <c r="G354" s="16">
        <v>0</v>
      </c>
      <c r="H354" s="16">
        <f t="shared" si="71"/>
        <v>1.0778700000000001</v>
      </c>
      <c r="I354" s="39">
        <f t="shared" si="72"/>
        <v>0</v>
      </c>
      <c r="J354" s="39">
        <f t="shared" si="73"/>
        <v>0</v>
      </c>
      <c r="K354" s="39">
        <f t="shared" si="74"/>
        <v>0</v>
      </c>
      <c r="L354" s="39">
        <f t="shared" si="75"/>
        <v>100</v>
      </c>
      <c r="M354" s="16">
        <v>0</v>
      </c>
      <c r="N354" s="16">
        <v>0</v>
      </c>
      <c r="O354" s="38">
        <f t="shared" si="76"/>
        <v>0</v>
      </c>
      <c r="P354" s="16">
        <v>9.3307877903400005E-2</v>
      </c>
      <c r="Q354" s="38">
        <f t="shared" si="77"/>
        <v>9.3307877903400005E-2</v>
      </c>
      <c r="R354" s="41">
        <f t="shared" si="78"/>
        <v>0</v>
      </c>
      <c r="S354" s="41">
        <f t="shared" si="79"/>
        <v>0</v>
      </c>
      <c r="T354" s="41">
        <f t="shared" si="80"/>
        <v>0</v>
      </c>
      <c r="U354" s="41">
        <f t="shared" si="81"/>
        <v>8.6566912432297034</v>
      </c>
      <c r="V354" s="41">
        <f t="shared" si="82"/>
        <v>8.6566912432297034</v>
      </c>
      <c r="X354" s="33">
        <f t="shared" si="70"/>
        <v>100</v>
      </c>
      <c r="Y354" s="42">
        <f t="shared" si="83"/>
        <v>8.6566912432297034</v>
      </c>
    </row>
    <row r="355" spans="1:25" ht="15" x14ac:dyDescent="0.25">
      <c r="A355" s="15" t="s">
        <v>723</v>
      </c>
      <c r="B355" s="15" t="s">
        <v>724</v>
      </c>
      <c r="C355" s="15" t="s">
        <v>2617</v>
      </c>
      <c r="D355" s="16">
        <v>1.2011099999999999</v>
      </c>
      <c r="E355" s="16">
        <v>0</v>
      </c>
      <c r="F355" s="16">
        <v>0</v>
      </c>
      <c r="G355" s="16">
        <v>0</v>
      </c>
      <c r="H355" s="16">
        <f t="shared" si="71"/>
        <v>1.2011099999999999</v>
      </c>
      <c r="I355" s="39">
        <f t="shared" si="72"/>
        <v>0</v>
      </c>
      <c r="J355" s="39">
        <f t="shared" si="73"/>
        <v>0</v>
      </c>
      <c r="K355" s="39">
        <f t="shared" si="74"/>
        <v>0</v>
      </c>
      <c r="L355" s="39">
        <f t="shared" si="75"/>
        <v>100</v>
      </c>
      <c r="M355" s="16">
        <v>0.248605400432</v>
      </c>
      <c r="N355" s="16">
        <v>3.6239454952899999E-2</v>
      </c>
      <c r="O355" s="38">
        <f t="shared" si="76"/>
        <v>0.28484485538490001</v>
      </c>
      <c r="P355" s="16">
        <v>0.35661292115499998</v>
      </c>
      <c r="Q355" s="38">
        <f t="shared" si="77"/>
        <v>0.64145777653989999</v>
      </c>
      <c r="R355" s="41">
        <f t="shared" si="78"/>
        <v>20.697971079418206</v>
      </c>
      <c r="S355" s="41">
        <f t="shared" si="79"/>
        <v>3.0171637029830745</v>
      </c>
      <c r="T355" s="41">
        <f t="shared" si="80"/>
        <v>23.715134782401282</v>
      </c>
      <c r="U355" s="41">
        <f t="shared" si="81"/>
        <v>29.690279920656724</v>
      </c>
      <c r="V355" s="41">
        <f t="shared" si="82"/>
        <v>53.405414703058007</v>
      </c>
      <c r="X355" s="33">
        <f t="shared" si="70"/>
        <v>100</v>
      </c>
      <c r="Y355" s="42">
        <f t="shared" si="83"/>
        <v>53.405414703058</v>
      </c>
    </row>
    <row r="356" spans="1:25" ht="15" x14ac:dyDescent="0.25">
      <c r="A356" s="15" t="s">
        <v>725</v>
      </c>
      <c r="B356" s="15" t="s">
        <v>726</v>
      </c>
      <c r="C356" s="15" t="s">
        <v>2617</v>
      </c>
      <c r="D356" s="16">
        <v>0.70178600000000002</v>
      </c>
      <c r="E356" s="16">
        <v>0</v>
      </c>
      <c r="F356" s="16">
        <v>0</v>
      </c>
      <c r="G356" s="16">
        <v>0</v>
      </c>
      <c r="H356" s="16">
        <f t="shared" si="71"/>
        <v>0.70178600000000002</v>
      </c>
      <c r="I356" s="39">
        <f t="shared" si="72"/>
        <v>0</v>
      </c>
      <c r="J356" s="39">
        <f t="shared" si="73"/>
        <v>0</v>
      </c>
      <c r="K356" s="39">
        <f t="shared" si="74"/>
        <v>0</v>
      </c>
      <c r="L356" s="39">
        <f t="shared" si="75"/>
        <v>100</v>
      </c>
      <c r="M356" s="16">
        <v>0</v>
      </c>
      <c r="N356" s="16">
        <v>0</v>
      </c>
      <c r="O356" s="38">
        <f t="shared" si="76"/>
        <v>0</v>
      </c>
      <c r="P356" s="16">
        <v>3.6931842121099998E-2</v>
      </c>
      <c r="Q356" s="38">
        <f t="shared" si="77"/>
        <v>3.6931842121099998E-2</v>
      </c>
      <c r="R356" s="41">
        <f t="shared" si="78"/>
        <v>0</v>
      </c>
      <c r="S356" s="41">
        <f t="shared" si="79"/>
        <v>0</v>
      </c>
      <c r="T356" s="41">
        <f t="shared" si="80"/>
        <v>0</v>
      </c>
      <c r="U356" s="41">
        <f t="shared" si="81"/>
        <v>5.262550424360132</v>
      </c>
      <c r="V356" s="41">
        <f t="shared" si="82"/>
        <v>5.262550424360132</v>
      </c>
      <c r="X356" s="33">
        <f t="shared" si="70"/>
        <v>100</v>
      </c>
      <c r="Y356" s="42">
        <f t="shared" si="83"/>
        <v>5.262550424360132</v>
      </c>
    </row>
    <row r="357" spans="1:25" ht="15" x14ac:dyDescent="0.25">
      <c r="A357" s="15" t="s">
        <v>727</v>
      </c>
      <c r="B357" s="15" t="s">
        <v>728</v>
      </c>
      <c r="C357" s="15" t="s">
        <v>2617</v>
      </c>
      <c r="D357" s="16">
        <v>7.1777499999999996</v>
      </c>
      <c r="E357" s="16">
        <v>0</v>
      </c>
      <c r="F357" s="16">
        <v>0</v>
      </c>
      <c r="G357" s="16">
        <v>0</v>
      </c>
      <c r="H357" s="16">
        <f t="shared" si="71"/>
        <v>7.1777499999999996</v>
      </c>
      <c r="I357" s="39">
        <f t="shared" si="72"/>
        <v>0</v>
      </c>
      <c r="J357" s="39">
        <f t="shared" si="73"/>
        <v>0</v>
      </c>
      <c r="K357" s="39">
        <f t="shared" si="74"/>
        <v>0</v>
      </c>
      <c r="L357" s="39">
        <f t="shared" si="75"/>
        <v>100</v>
      </c>
      <c r="M357" s="16">
        <v>3.5719694199900003E-2</v>
      </c>
      <c r="N357" s="16">
        <v>6.2608908899999996E-2</v>
      </c>
      <c r="O357" s="38">
        <f t="shared" si="76"/>
        <v>9.8328603099899992E-2</v>
      </c>
      <c r="P357" s="16">
        <v>0.36745707754899998</v>
      </c>
      <c r="Q357" s="38">
        <f t="shared" si="77"/>
        <v>0.46578568064889997</v>
      </c>
      <c r="R357" s="41">
        <f t="shared" si="78"/>
        <v>0.49764472432029544</v>
      </c>
      <c r="S357" s="41">
        <f t="shared" si="79"/>
        <v>0.87226371634565136</v>
      </c>
      <c r="T357" s="41">
        <f t="shared" si="80"/>
        <v>1.3699084406659467</v>
      </c>
      <c r="U357" s="41">
        <f t="shared" si="81"/>
        <v>5.1193908613284105</v>
      </c>
      <c r="V357" s="41">
        <f t="shared" si="82"/>
        <v>6.4892993019943574</v>
      </c>
      <c r="X357" s="33">
        <f t="shared" si="70"/>
        <v>100</v>
      </c>
      <c r="Y357" s="42">
        <f t="shared" si="83"/>
        <v>6.4892993019943574</v>
      </c>
    </row>
    <row r="358" spans="1:25" ht="15" x14ac:dyDescent="0.25">
      <c r="A358" s="15" t="s">
        <v>729</v>
      </c>
      <c r="B358" s="15" t="s">
        <v>730</v>
      </c>
      <c r="C358" s="15" t="s">
        <v>2617</v>
      </c>
      <c r="D358" s="16">
        <v>0.36519000000000001</v>
      </c>
      <c r="E358" s="16">
        <v>0</v>
      </c>
      <c r="F358" s="16">
        <v>0</v>
      </c>
      <c r="G358" s="16">
        <v>0</v>
      </c>
      <c r="H358" s="16">
        <f t="shared" si="71"/>
        <v>0.36519000000000001</v>
      </c>
      <c r="I358" s="39">
        <f t="shared" si="72"/>
        <v>0</v>
      </c>
      <c r="J358" s="39">
        <f t="shared" si="73"/>
        <v>0</v>
      </c>
      <c r="K358" s="39">
        <f t="shared" si="74"/>
        <v>0</v>
      </c>
      <c r="L358" s="39">
        <f t="shared" si="75"/>
        <v>100</v>
      </c>
      <c r="M358" s="16">
        <v>1.1399777405899999E-2</v>
      </c>
      <c r="N358" s="16">
        <v>2.59957618845E-2</v>
      </c>
      <c r="O358" s="38">
        <f t="shared" si="76"/>
        <v>3.7395539290400001E-2</v>
      </c>
      <c r="P358" s="16">
        <v>2.46829639989E-2</v>
      </c>
      <c r="Q358" s="38">
        <f t="shared" si="77"/>
        <v>6.2078503289300001E-2</v>
      </c>
      <c r="R358" s="41">
        <f t="shared" si="78"/>
        <v>3.1216017431747853</v>
      </c>
      <c r="S358" s="41">
        <f t="shared" si="79"/>
        <v>7.1184210642405326</v>
      </c>
      <c r="T358" s="41">
        <f t="shared" si="80"/>
        <v>10.240022807415318</v>
      </c>
      <c r="U358" s="41">
        <f t="shared" si="81"/>
        <v>6.7589375390618569</v>
      </c>
      <c r="V358" s="41">
        <f t="shared" si="82"/>
        <v>16.998960346477176</v>
      </c>
      <c r="X358" s="33">
        <f t="shared" si="70"/>
        <v>100</v>
      </c>
      <c r="Y358" s="42">
        <f t="shared" si="83"/>
        <v>16.998960346477176</v>
      </c>
    </row>
    <row r="359" spans="1:25" ht="15" x14ac:dyDescent="0.25">
      <c r="A359" s="15" t="s">
        <v>731</v>
      </c>
      <c r="B359" s="15" t="s">
        <v>732</v>
      </c>
      <c r="C359" s="15" t="s">
        <v>2617</v>
      </c>
      <c r="D359" s="16">
        <v>0.82024799999999998</v>
      </c>
      <c r="E359" s="16">
        <v>0</v>
      </c>
      <c r="F359" s="16">
        <v>0</v>
      </c>
      <c r="G359" s="16">
        <v>0</v>
      </c>
      <c r="H359" s="16">
        <f t="shared" si="71"/>
        <v>0.82024799999999998</v>
      </c>
      <c r="I359" s="39">
        <f t="shared" si="72"/>
        <v>0</v>
      </c>
      <c r="J359" s="39">
        <f t="shared" si="73"/>
        <v>0</v>
      </c>
      <c r="K359" s="39">
        <f t="shared" si="74"/>
        <v>0</v>
      </c>
      <c r="L359" s="39">
        <f t="shared" si="75"/>
        <v>100</v>
      </c>
      <c r="M359" s="16">
        <v>0</v>
      </c>
      <c r="N359" s="16">
        <v>0</v>
      </c>
      <c r="O359" s="38">
        <f t="shared" si="76"/>
        <v>0</v>
      </c>
      <c r="P359" s="16">
        <v>1.5594573696100001E-4</v>
      </c>
      <c r="Q359" s="38">
        <f t="shared" si="77"/>
        <v>1.5594573696100001E-4</v>
      </c>
      <c r="R359" s="41">
        <f t="shared" si="78"/>
        <v>0</v>
      </c>
      <c r="S359" s="41">
        <f t="shared" si="79"/>
        <v>0</v>
      </c>
      <c r="T359" s="41">
        <f t="shared" si="80"/>
        <v>0</v>
      </c>
      <c r="U359" s="41">
        <f t="shared" si="81"/>
        <v>1.9012022822487835E-2</v>
      </c>
      <c r="V359" s="41">
        <f t="shared" si="82"/>
        <v>1.9012022822487835E-2</v>
      </c>
      <c r="X359" s="33">
        <f t="shared" si="70"/>
        <v>100</v>
      </c>
      <c r="Y359" s="42">
        <f t="shared" si="83"/>
        <v>1.9012022822487835E-2</v>
      </c>
    </row>
    <row r="360" spans="1:25" ht="15" x14ac:dyDescent="0.25">
      <c r="A360" s="15" t="s">
        <v>733</v>
      </c>
      <c r="B360" s="15" t="s">
        <v>734</v>
      </c>
      <c r="C360" s="15" t="s">
        <v>2617</v>
      </c>
      <c r="D360" s="16">
        <v>1.1774</v>
      </c>
      <c r="E360" s="16">
        <v>0</v>
      </c>
      <c r="F360" s="16">
        <v>0</v>
      </c>
      <c r="G360" s="16">
        <v>0</v>
      </c>
      <c r="H360" s="16">
        <f t="shared" si="71"/>
        <v>1.1774</v>
      </c>
      <c r="I360" s="39">
        <f t="shared" si="72"/>
        <v>0</v>
      </c>
      <c r="J360" s="39">
        <f t="shared" si="73"/>
        <v>0</v>
      </c>
      <c r="K360" s="39">
        <f t="shared" si="74"/>
        <v>0</v>
      </c>
      <c r="L360" s="39">
        <f t="shared" si="75"/>
        <v>100</v>
      </c>
      <c r="M360" s="16">
        <v>3.6909442000000001E-2</v>
      </c>
      <c r="N360" s="16">
        <v>1.42101357384E-2</v>
      </c>
      <c r="O360" s="38">
        <f t="shared" si="76"/>
        <v>5.11195777384E-2</v>
      </c>
      <c r="P360" s="16">
        <v>3.9122018130599998E-2</v>
      </c>
      <c r="Q360" s="38">
        <f t="shared" si="77"/>
        <v>9.0241595868999991E-2</v>
      </c>
      <c r="R360" s="41">
        <f t="shared" si="78"/>
        <v>3.1348260574146427</v>
      </c>
      <c r="S360" s="41">
        <f t="shared" si="79"/>
        <v>1.2069080803804995</v>
      </c>
      <c r="T360" s="41">
        <f t="shared" si="80"/>
        <v>4.3417341377951422</v>
      </c>
      <c r="U360" s="41">
        <f t="shared" si="81"/>
        <v>3.3227465713096649</v>
      </c>
      <c r="V360" s="41">
        <f t="shared" si="82"/>
        <v>7.6644807091048071</v>
      </c>
      <c r="X360" s="33">
        <f t="shared" si="70"/>
        <v>100</v>
      </c>
      <c r="Y360" s="42">
        <f t="shared" si="83"/>
        <v>7.6644807091048071</v>
      </c>
    </row>
    <row r="361" spans="1:25" ht="15" x14ac:dyDescent="0.25">
      <c r="A361" s="15" t="s">
        <v>735</v>
      </c>
      <c r="B361" s="15" t="s">
        <v>736</v>
      </c>
      <c r="C361" s="15" t="s">
        <v>2617</v>
      </c>
      <c r="D361" s="16">
        <v>7.8165399999999998</v>
      </c>
      <c r="E361" s="16">
        <v>0</v>
      </c>
      <c r="F361" s="16">
        <v>0</v>
      </c>
      <c r="G361" s="16">
        <v>0</v>
      </c>
      <c r="H361" s="16">
        <f t="shared" si="71"/>
        <v>7.8165399999999998</v>
      </c>
      <c r="I361" s="39">
        <f t="shared" si="72"/>
        <v>0</v>
      </c>
      <c r="J361" s="39">
        <f t="shared" si="73"/>
        <v>0</v>
      </c>
      <c r="K361" s="39">
        <f t="shared" si="74"/>
        <v>0</v>
      </c>
      <c r="L361" s="39">
        <f t="shared" si="75"/>
        <v>100</v>
      </c>
      <c r="M361" s="16">
        <v>1.3013003473000001E-2</v>
      </c>
      <c r="N361" s="16">
        <v>3.03256250629E-2</v>
      </c>
      <c r="O361" s="38">
        <f t="shared" si="76"/>
        <v>4.3338628535900002E-2</v>
      </c>
      <c r="P361" s="16">
        <v>5.9244438862099999E-2</v>
      </c>
      <c r="Q361" s="38">
        <f t="shared" si="77"/>
        <v>0.10258306739799999</v>
      </c>
      <c r="R361" s="41">
        <f t="shared" si="78"/>
        <v>0.16648035413367041</v>
      </c>
      <c r="S361" s="41">
        <f t="shared" si="79"/>
        <v>0.38796737511609997</v>
      </c>
      <c r="T361" s="41">
        <f t="shared" si="80"/>
        <v>0.55444772924977037</v>
      </c>
      <c r="U361" s="41">
        <f t="shared" si="81"/>
        <v>0.75793687311905267</v>
      </c>
      <c r="V361" s="41">
        <f t="shared" si="82"/>
        <v>1.312384602368823</v>
      </c>
      <c r="X361" s="33">
        <f t="shared" si="70"/>
        <v>100</v>
      </c>
      <c r="Y361" s="42">
        <f t="shared" si="83"/>
        <v>1.312384602368823</v>
      </c>
    </row>
    <row r="362" spans="1:25" ht="15" x14ac:dyDescent="0.25">
      <c r="A362" s="15" t="s">
        <v>737</v>
      </c>
      <c r="B362" s="15" t="s">
        <v>738</v>
      </c>
      <c r="C362" s="15" t="s">
        <v>2617</v>
      </c>
      <c r="D362" s="16">
        <v>1.28129</v>
      </c>
      <c r="E362" s="16">
        <v>0.146540607593</v>
      </c>
      <c r="F362" s="16">
        <v>0.12122589706299999</v>
      </c>
      <c r="G362" s="16">
        <v>0.16295022095100001</v>
      </c>
      <c r="H362" s="16">
        <f t="shared" si="71"/>
        <v>0.85057327439300001</v>
      </c>
      <c r="I362" s="39">
        <f t="shared" si="72"/>
        <v>11.436958658305302</v>
      </c>
      <c r="J362" s="39">
        <f t="shared" si="73"/>
        <v>9.4612380540705061</v>
      </c>
      <c r="K362" s="39">
        <f t="shared" si="74"/>
        <v>12.717668986021899</v>
      </c>
      <c r="L362" s="39">
        <f t="shared" si="75"/>
        <v>66.384134301602288</v>
      </c>
      <c r="M362" s="16">
        <v>0</v>
      </c>
      <c r="N362" s="16">
        <v>2.5854682242000001E-4</v>
      </c>
      <c r="O362" s="38">
        <f t="shared" si="76"/>
        <v>2.5854682242000001E-4</v>
      </c>
      <c r="P362" s="16">
        <v>0.15233775932400001</v>
      </c>
      <c r="Q362" s="38">
        <f t="shared" si="77"/>
        <v>0.15259630614642</v>
      </c>
      <c r="R362" s="41">
        <f t="shared" si="78"/>
        <v>0</v>
      </c>
      <c r="S362" s="41">
        <f t="shared" si="79"/>
        <v>2.0178634221760881E-2</v>
      </c>
      <c r="T362" s="41">
        <f t="shared" si="80"/>
        <v>2.0178634221760881E-2</v>
      </c>
      <c r="U362" s="41">
        <f t="shared" si="81"/>
        <v>11.889405156053664</v>
      </c>
      <c r="V362" s="41">
        <f t="shared" si="82"/>
        <v>11.909583790275425</v>
      </c>
      <c r="X362" s="33">
        <f t="shared" si="70"/>
        <v>100</v>
      </c>
      <c r="Y362" s="42">
        <f t="shared" si="83"/>
        <v>11.909583790275425</v>
      </c>
    </row>
    <row r="363" spans="1:25" ht="15" x14ac:dyDescent="0.25">
      <c r="A363" s="15" t="s">
        <v>739</v>
      </c>
      <c r="B363" s="15" t="s">
        <v>740</v>
      </c>
      <c r="C363" s="15" t="s">
        <v>2617</v>
      </c>
      <c r="D363" s="16">
        <v>25.645600000000002</v>
      </c>
      <c r="E363" s="16">
        <v>9.9013923900300007</v>
      </c>
      <c r="F363" s="16">
        <v>0.75210070038599997</v>
      </c>
      <c r="G363" s="16">
        <v>0.83652791443700003</v>
      </c>
      <c r="H363" s="16">
        <f t="shared" si="71"/>
        <v>14.155578995147001</v>
      </c>
      <c r="I363" s="39">
        <f t="shared" si="72"/>
        <v>38.608542557124807</v>
      </c>
      <c r="J363" s="39">
        <f t="shared" si="73"/>
        <v>2.9326695432588821</v>
      </c>
      <c r="K363" s="39">
        <f t="shared" si="74"/>
        <v>3.2618769474568738</v>
      </c>
      <c r="L363" s="39">
        <f t="shared" si="75"/>
        <v>55.196910952159442</v>
      </c>
      <c r="M363" s="16">
        <v>3.0252694097899999</v>
      </c>
      <c r="N363" s="16">
        <v>1.4646224751300001</v>
      </c>
      <c r="O363" s="38">
        <f t="shared" si="76"/>
        <v>4.4898918849200005</v>
      </c>
      <c r="P363" s="16">
        <v>3.45519577504</v>
      </c>
      <c r="Q363" s="38">
        <f t="shared" si="77"/>
        <v>7.9450876599600004</v>
      </c>
      <c r="R363" s="41">
        <f t="shared" si="78"/>
        <v>11.796446212176747</v>
      </c>
      <c r="S363" s="41">
        <f t="shared" si="79"/>
        <v>5.7110088090354676</v>
      </c>
      <c r="T363" s="41">
        <f t="shared" si="80"/>
        <v>17.507455021212216</v>
      </c>
      <c r="U363" s="41">
        <f t="shared" si="81"/>
        <v>13.472859964438344</v>
      </c>
      <c r="V363" s="41">
        <f t="shared" si="82"/>
        <v>30.980314985650558</v>
      </c>
      <c r="X363" s="33">
        <f t="shared" si="70"/>
        <v>100</v>
      </c>
      <c r="Y363" s="42">
        <f t="shared" si="83"/>
        <v>30.980314985650558</v>
      </c>
    </row>
    <row r="364" spans="1:25" ht="15" x14ac:dyDescent="0.25">
      <c r="A364" s="15" t="s">
        <v>741</v>
      </c>
      <c r="B364" s="15" t="s">
        <v>742</v>
      </c>
      <c r="C364" s="15" t="s">
        <v>2617</v>
      </c>
      <c r="D364" s="16">
        <v>3.0950799999999998</v>
      </c>
      <c r="E364" s="16">
        <v>0</v>
      </c>
      <c r="F364" s="16">
        <v>0</v>
      </c>
      <c r="G364" s="16">
        <v>0</v>
      </c>
      <c r="H364" s="16">
        <f t="shared" si="71"/>
        <v>3.0950799999999998</v>
      </c>
      <c r="I364" s="39">
        <f t="shared" si="72"/>
        <v>0</v>
      </c>
      <c r="J364" s="39">
        <f t="shared" si="73"/>
        <v>0</v>
      </c>
      <c r="K364" s="39">
        <f t="shared" si="74"/>
        <v>0</v>
      </c>
      <c r="L364" s="39">
        <f t="shared" si="75"/>
        <v>100</v>
      </c>
      <c r="M364" s="16">
        <v>2.9555178002499999E-3</v>
      </c>
      <c r="N364" s="16">
        <v>1.100766E-3</v>
      </c>
      <c r="O364" s="38">
        <f t="shared" si="76"/>
        <v>4.0562838002499999E-3</v>
      </c>
      <c r="P364" s="16">
        <v>8.0987669999600003E-4</v>
      </c>
      <c r="Q364" s="38">
        <f t="shared" si="77"/>
        <v>4.8661605002459996E-3</v>
      </c>
      <c r="R364" s="41">
        <f t="shared" si="78"/>
        <v>9.5490837078524626E-2</v>
      </c>
      <c r="S364" s="41">
        <f t="shared" si="79"/>
        <v>3.5565025782855371E-2</v>
      </c>
      <c r="T364" s="41">
        <f t="shared" si="80"/>
        <v>0.13105586286137999</v>
      </c>
      <c r="U364" s="41">
        <f t="shared" si="81"/>
        <v>2.6166583739224838E-2</v>
      </c>
      <c r="V364" s="41">
        <f t="shared" si="82"/>
        <v>0.15722244660060483</v>
      </c>
      <c r="X364" s="33">
        <f t="shared" si="70"/>
        <v>100</v>
      </c>
      <c r="Y364" s="42">
        <f t="shared" si="83"/>
        <v>0.15722244660060483</v>
      </c>
    </row>
    <row r="365" spans="1:25" ht="15" x14ac:dyDescent="0.25">
      <c r="A365" s="15" t="s">
        <v>743</v>
      </c>
      <c r="B365" s="15" t="s">
        <v>744</v>
      </c>
      <c r="C365" s="15" t="s">
        <v>2617</v>
      </c>
      <c r="D365" s="16">
        <v>23.847100000000001</v>
      </c>
      <c r="E365" s="16">
        <v>10.161038248400001</v>
      </c>
      <c r="F365" s="16">
        <v>0.92864704990299995</v>
      </c>
      <c r="G365" s="16">
        <v>2.8091405212299998</v>
      </c>
      <c r="H365" s="16">
        <f t="shared" si="71"/>
        <v>9.9482741804669992</v>
      </c>
      <c r="I365" s="39">
        <f t="shared" si="72"/>
        <v>42.609114938084716</v>
      </c>
      <c r="J365" s="39">
        <f t="shared" si="73"/>
        <v>3.894171827614259</v>
      </c>
      <c r="K365" s="39">
        <f t="shared" si="74"/>
        <v>11.779799309895122</v>
      </c>
      <c r="L365" s="39">
        <f t="shared" si="75"/>
        <v>41.716913924405894</v>
      </c>
      <c r="M365" s="16">
        <v>1.3231420898099999</v>
      </c>
      <c r="N365" s="16">
        <v>1.5254229935800001</v>
      </c>
      <c r="O365" s="38">
        <f t="shared" si="76"/>
        <v>2.84856508339</v>
      </c>
      <c r="P365" s="16">
        <v>6.5658498189600003</v>
      </c>
      <c r="Q365" s="38">
        <f t="shared" si="77"/>
        <v>9.4144149023499999</v>
      </c>
      <c r="R365" s="41">
        <f t="shared" si="78"/>
        <v>5.5484402288328551</v>
      </c>
      <c r="S365" s="41">
        <f t="shared" si="79"/>
        <v>6.39668133056011</v>
      </c>
      <c r="T365" s="41">
        <f t="shared" si="80"/>
        <v>11.945121559392966</v>
      </c>
      <c r="U365" s="41">
        <f t="shared" si="81"/>
        <v>27.533116475210822</v>
      </c>
      <c r="V365" s="41">
        <f t="shared" si="82"/>
        <v>39.478238034603784</v>
      </c>
      <c r="X365" s="33">
        <f t="shared" si="70"/>
        <v>100</v>
      </c>
      <c r="Y365" s="42">
        <f t="shared" si="83"/>
        <v>39.478238034603791</v>
      </c>
    </row>
    <row r="366" spans="1:25" ht="15" x14ac:dyDescent="0.25">
      <c r="A366" s="15" t="s">
        <v>745</v>
      </c>
      <c r="B366" s="15" t="s">
        <v>746</v>
      </c>
      <c r="C366" s="15" t="s">
        <v>2617</v>
      </c>
      <c r="D366" s="16">
        <v>1.7190700000000001</v>
      </c>
      <c r="E366" s="16">
        <v>1.19985007896</v>
      </c>
      <c r="F366" s="16">
        <v>0.51922314943799996</v>
      </c>
      <c r="G366" s="16">
        <v>0</v>
      </c>
      <c r="H366" s="16">
        <f t="shared" si="71"/>
        <v>-3.2283979998215528E-6</v>
      </c>
      <c r="I366" s="39">
        <f t="shared" si="72"/>
        <v>69.796464306863598</v>
      </c>
      <c r="J366" s="39">
        <f t="shared" si="73"/>
        <v>30.203723492237078</v>
      </c>
      <c r="K366" s="39">
        <f t="shared" si="74"/>
        <v>0</v>
      </c>
      <c r="L366" s="39">
        <f t="shared" si="75"/>
        <v>-1.8779910066614813E-4</v>
      </c>
      <c r="M366" s="16">
        <v>8.7116363343499998E-4</v>
      </c>
      <c r="N366" s="16">
        <v>2.2035081505E-4</v>
      </c>
      <c r="O366" s="38">
        <f t="shared" si="76"/>
        <v>1.091514448485E-3</v>
      </c>
      <c r="P366" s="16">
        <v>4.1862226735000001E-2</v>
      </c>
      <c r="Q366" s="38">
        <f t="shared" si="77"/>
        <v>4.2953741183485002E-2</v>
      </c>
      <c r="R366" s="41">
        <f t="shared" si="78"/>
        <v>5.0676449093696008E-2</v>
      </c>
      <c r="S366" s="41">
        <f t="shared" si="79"/>
        <v>1.2818024574333797E-2</v>
      </c>
      <c r="T366" s="41">
        <f t="shared" si="80"/>
        <v>6.3494473668029808E-2</v>
      </c>
      <c r="U366" s="41">
        <f t="shared" si="81"/>
        <v>2.4351670807471479</v>
      </c>
      <c r="V366" s="41">
        <f t="shared" si="82"/>
        <v>2.498661554415178</v>
      </c>
      <c r="X366" s="33">
        <f t="shared" si="70"/>
        <v>100</v>
      </c>
      <c r="Y366" s="42">
        <f t="shared" si="83"/>
        <v>2.4986615544151776</v>
      </c>
    </row>
    <row r="367" spans="1:25" ht="15" x14ac:dyDescent="0.25">
      <c r="A367" s="15" t="s">
        <v>747</v>
      </c>
      <c r="B367" s="15" t="s">
        <v>748</v>
      </c>
      <c r="C367" s="15" t="s">
        <v>2617</v>
      </c>
      <c r="D367" s="16">
        <v>0.86985500000000004</v>
      </c>
      <c r="E367" s="16">
        <v>0</v>
      </c>
      <c r="F367" s="16">
        <v>0</v>
      </c>
      <c r="G367" s="16">
        <v>0</v>
      </c>
      <c r="H367" s="16">
        <f t="shared" si="71"/>
        <v>0.86985500000000004</v>
      </c>
      <c r="I367" s="39">
        <f t="shared" si="72"/>
        <v>0</v>
      </c>
      <c r="J367" s="39">
        <f t="shared" si="73"/>
        <v>0</v>
      </c>
      <c r="K367" s="39">
        <f t="shared" si="74"/>
        <v>0</v>
      </c>
      <c r="L367" s="39">
        <f t="shared" si="75"/>
        <v>100</v>
      </c>
      <c r="M367" s="16">
        <v>0</v>
      </c>
      <c r="N367" s="16">
        <v>0</v>
      </c>
      <c r="O367" s="38">
        <f t="shared" si="76"/>
        <v>0</v>
      </c>
      <c r="P367" s="16">
        <v>1.19194800001E-2</v>
      </c>
      <c r="Q367" s="38">
        <f t="shared" si="77"/>
        <v>1.19194800001E-2</v>
      </c>
      <c r="R367" s="41">
        <f t="shared" si="78"/>
        <v>0</v>
      </c>
      <c r="S367" s="41">
        <f t="shared" si="79"/>
        <v>0</v>
      </c>
      <c r="T367" s="41">
        <f t="shared" si="80"/>
        <v>0</v>
      </c>
      <c r="U367" s="41">
        <f t="shared" si="81"/>
        <v>1.3702835530174569</v>
      </c>
      <c r="V367" s="41">
        <f t="shared" si="82"/>
        <v>1.3702835530174569</v>
      </c>
      <c r="X367" s="33">
        <f t="shared" si="70"/>
        <v>100</v>
      </c>
      <c r="Y367" s="42">
        <f t="shared" si="83"/>
        <v>1.3702835530174569</v>
      </c>
    </row>
    <row r="368" spans="1:25" ht="15" x14ac:dyDescent="0.25">
      <c r="A368" s="15" t="s">
        <v>749</v>
      </c>
      <c r="B368" s="15" t="s">
        <v>748</v>
      </c>
      <c r="C368" s="15" t="s">
        <v>2617</v>
      </c>
      <c r="D368" s="16">
        <v>4.1965700000000004</v>
      </c>
      <c r="E368" s="16">
        <v>0</v>
      </c>
      <c r="F368" s="16">
        <v>0</v>
      </c>
      <c r="G368" s="16">
        <v>0</v>
      </c>
      <c r="H368" s="16">
        <f t="shared" si="71"/>
        <v>4.1965700000000004</v>
      </c>
      <c r="I368" s="39">
        <f t="shared" si="72"/>
        <v>0</v>
      </c>
      <c r="J368" s="39">
        <f t="shared" si="73"/>
        <v>0</v>
      </c>
      <c r="K368" s="39">
        <f t="shared" si="74"/>
        <v>0</v>
      </c>
      <c r="L368" s="39">
        <f t="shared" si="75"/>
        <v>100</v>
      </c>
      <c r="M368" s="16">
        <v>0</v>
      </c>
      <c r="N368" s="16">
        <v>0</v>
      </c>
      <c r="O368" s="38">
        <f t="shared" si="76"/>
        <v>0</v>
      </c>
      <c r="P368" s="16">
        <v>0.121994116661</v>
      </c>
      <c r="Q368" s="38">
        <f t="shared" si="77"/>
        <v>0.121994116661</v>
      </c>
      <c r="R368" s="41">
        <f t="shared" si="78"/>
        <v>0</v>
      </c>
      <c r="S368" s="41">
        <f t="shared" si="79"/>
        <v>0</v>
      </c>
      <c r="T368" s="41">
        <f t="shared" si="80"/>
        <v>0</v>
      </c>
      <c r="U368" s="41">
        <f t="shared" si="81"/>
        <v>2.9069958718906155</v>
      </c>
      <c r="V368" s="41">
        <f t="shared" si="82"/>
        <v>2.9069958718906155</v>
      </c>
      <c r="X368" s="33">
        <f t="shared" si="70"/>
        <v>100</v>
      </c>
      <c r="Y368" s="42">
        <f t="shared" si="83"/>
        <v>2.9069958718906155</v>
      </c>
    </row>
    <row r="369" spans="1:25" ht="15" x14ac:dyDescent="0.25">
      <c r="A369" s="15" t="s">
        <v>750</v>
      </c>
      <c r="B369" s="15" t="s">
        <v>751</v>
      </c>
      <c r="C369" s="15" t="s">
        <v>2617</v>
      </c>
      <c r="D369" s="16">
        <v>0.73421800000000004</v>
      </c>
      <c r="E369" s="16">
        <v>0</v>
      </c>
      <c r="F369" s="16">
        <v>0</v>
      </c>
      <c r="G369" s="16">
        <v>0</v>
      </c>
      <c r="H369" s="16">
        <f t="shared" si="71"/>
        <v>0.73421800000000004</v>
      </c>
      <c r="I369" s="39">
        <f t="shared" si="72"/>
        <v>0</v>
      </c>
      <c r="J369" s="39">
        <f t="shared" si="73"/>
        <v>0</v>
      </c>
      <c r="K369" s="39">
        <f t="shared" si="74"/>
        <v>0</v>
      </c>
      <c r="L369" s="39">
        <f t="shared" si="75"/>
        <v>100</v>
      </c>
      <c r="M369" s="16">
        <v>0</v>
      </c>
      <c r="N369" s="16">
        <v>0</v>
      </c>
      <c r="O369" s="38">
        <f t="shared" si="76"/>
        <v>0</v>
      </c>
      <c r="P369" s="16">
        <v>0</v>
      </c>
      <c r="Q369" s="38">
        <f t="shared" si="77"/>
        <v>0</v>
      </c>
      <c r="R369" s="41">
        <f t="shared" si="78"/>
        <v>0</v>
      </c>
      <c r="S369" s="41">
        <f t="shared" si="79"/>
        <v>0</v>
      </c>
      <c r="T369" s="41">
        <f t="shared" si="80"/>
        <v>0</v>
      </c>
      <c r="U369" s="41">
        <f t="shared" si="81"/>
        <v>0</v>
      </c>
      <c r="V369" s="41">
        <f t="shared" si="82"/>
        <v>0</v>
      </c>
      <c r="X369" s="33">
        <f t="shared" si="70"/>
        <v>100</v>
      </c>
      <c r="Y369" s="42">
        <f t="shared" si="83"/>
        <v>0</v>
      </c>
    </row>
    <row r="370" spans="1:25" ht="15" x14ac:dyDescent="0.25">
      <c r="A370" s="15" t="s">
        <v>752</v>
      </c>
      <c r="B370" s="15" t="s">
        <v>751</v>
      </c>
      <c r="C370" s="15" t="s">
        <v>2617</v>
      </c>
      <c r="D370" s="16">
        <v>8.1954399999999996</v>
      </c>
      <c r="E370" s="16">
        <v>0</v>
      </c>
      <c r="F370" s="16">
        <v>0</v>
      </c>
      <c r="G370" s="16">
        <v>0</v>
      </c>
      <c r="H370" s="16">
        <f t="shared" si="71"/>
        <v>8.1954399999999996</v>
      </c>
      <c r="I370" s="39">
        <f t="shared" si="72"/>
        <v>0</v>
      </c>
      <c r="J370" s="39">
        <f t="shared" si="73"/>
        <v>0</v>
      </c>
      <c r="K370" s="39">
        <f t="shared" si="74"/>
        <v>0</v>
      </c>
      <c r="L370" s="39">
        <f t="shared" si="75"/>
        <v>100</v>
      </c>
      <c r="M370" s="16">
        <v>0</v>
      </c>
      <c r="N370" s="16">
        <v>0</v>
      </c>
      <c r="O370" s="38">
        <f t="shared" si="76"/>
        <v>0</v>
      </c>
      <c r="P370" s="16">
        <v>1.1050524993999999E-2</v>
      </c>
      <c r="Q370" s="38">
        <f t="shared" si="77"/>
        <v>1.1050524993999999E-2</v>
      </c>
      <c r="R370" s="41">
        <f t="shared" si="78"/>
        <v>0</v>
      </c>
      <c r="S370" s="41">
        <f t="shared" si="79"/>
        <v>0</v>
      </c>
      <c r="T370" s="41">
        <f t="shared" si="80"/>
        <v>0</v>
      </c>
      <c r="U370" s="41">
        <f t="shared" si="81"/>
        <v>0.13483748272209911</v>
      </c>
      <c r="V370" s="41">
        <f t="shared" si="82"/>
        <v>0.13483748272209911</v>
      </c>
      <c r="X370" s="33">
        <f t="shared" si="70"/>
        <v>100</v>
      </c>
      <c r="Y370" s="42">
        <f t="shared" si="83"/>
        <v>0.13483748272209911</v>
      </c>
    </row>
    <row r="371" spans="1:25" ht="15" x14ac:dyDescent="0.25">
      <c r="A371" s="15" t="s">
        <v>753</v>
      </c>
      <c r="B371" s="15" t="s">
        <v>754</v>
      </c>
      <c r="C371" s="15" t="s">
        <v>2617</v>
      </c>
      <c r="D371" s="16">
        <v>1.6710199999999999</v>
      </c>
      <c r="E371" s="16">
        <v>0</v>
      </c>
      <c r="F371" s="16">
        <v>0</v>
      </c>
      <c r="G371" s="16">
        <v>0</v>
      </c>
      <c r="H371" s="16">
        <f t="shared" si="71"/>
        <v>1.6710199999999999</v>
      </c>
      <c r="I371" s="39">
        <f t="shared" si="72"/>
        <v>0</v>
      </c>
      <c r="J371" s="39">
        <f t="shared" si="73"/>
        <v>0</v>
      </c>
      <c r="K371" s="39">
        <f t="shared" si="74"/>
        <v>0</v>
      </c>
      <c r="L371" s="39">
        <f t="shared" si="75"/>
        <v>100</v>
      </c>
      <c r="M371" s="16">
        <v>0</v>
      </c>
      <c r="N371" s="16">
        <v>0</v>
      </c>
      <c r="O371" s="38">
        <f t="shared" si="76"/>
        <v>0</v>
      </c>
      <c r="P371" s="16">
        <v>3.9648494640699999E-2</v>
      </c>
      <c r="Q371" s="38">
        <f t="shared" si="77"/>
        <v>3.9648494640699999E-2</v>
      </c>
      <c r="R371" s="41">
        <f t="shared" si="78"/>
        <v>0</v>
      </c>
      <c r="S371" s="41">
        <f t="shared" si="79"/>
        <v>0</v>
      </c>
      <c r="T371" s="41">
        <f t="shared" si="80"/>
        <v>0</v>
      </c>
      <c r="U371" s="41">
        <f t="shared" si="81"/>
        <v>2.3727121542949812</v>
      </c>
      <c r="V371" s="41">
        <f t="shared" si="82"/>
        <v>2.3727121542949812</v>
      </c>
      <c r="X371" s="33">
        <f t="shared" si="70"/>
        <v>100</v>
      </c>
      <c r="Y371" s="42">
        <f t="shared" si="83"/>
        <v>2.3727121542949812</v>
      </c>
    </row>
    <row r="372" spans="1:25" ht="15" x14ac:dyDescent="0.25">
      <c r="A372" s="15" t="s">
        <v>755</v>
      </c>
      <c r="B372" s="15" t="s">
        <v>756</v>
      </c>
      <c r="C372" s="15" t="s">
        <v>2617</v>
      </c>
      <c r="D372" s="16">
        <v>1.0970200000000001</v>
      </c>
      <c r="E372" s="16">
        <v>0</v>
      </c>
      <c r="F372" s="16">
        <v>0</v>
      </c>
      <c r="G372" s="16">
        <v>0</v>
      </c>
      <c r="H372" s="16">
        <f t="shared" si="71"/>
        <v>1.0970200000000001</v>
      </c>
      <c r="I372" s="39">
        <f t="shared" si="72"/>
        <v>0</v>
      </c>
      <c r="J372" s="39">
        <f t="shared" si="73"/>
        <v>0</v>
      </c>
      <c r="K372" s="39">
        <f t="shared" si="74"/>
        <v>0</v>
      </c>
      <c r="L372" s="39">
        <f t="shared" si="75"/>
        <v>100</v>
      </c>
      <c r="M372" s="16">
        <v>0</v>
      </c>
      <c r="N372" s="16">
        <v>1.3599999999999999E-2</v>
      </c>
      <c r="O372" s="38">
        <f t="shared" si="76"/>
        <v>1.3599999999999999E-2</v>
      </c>
      <c r="P372" s="16">
        <v>7.4714791470100003E-2</v>
      </c>
      <c r="Q372" s="38">
        <f t="shared" si="77"/>
        <v>8.8314791470100004E-2</v>
      </c>
      <c r="R372" s="41">
        <f t="shared" si="78"/>
        <v>0</v>
      </c>
      <c r="S372" s="41">
        <f t="shared" si="79"/>
        <v>1.2397221563873038</v>
      </c>
      <c r="T372" s="41">
        <f t="shared" si="80"/>
        <v>1.2397221563873038</v>
      </c>
      <c r="U372" s="41">
        <f t="shared" si="81"/>
        <v>6.8107045878926549</v>
      </c>
      <c r="V372" s="41">
        <f t="shared" si="82"/>
        <v>8.0504267442799584</v>
      </c>
      <c r="X372" s="33">
        <f t="shared" si="70"/>
        <v>100</v>
      </c>
      <c r="Y372" s="42">
        <f t="shared" si="83"/>
        <v>8.0504267442799584</v>
      </c>
    </row>
    <row r="373" spans="1:25" ht="15" x14ac:dyDescent="0.25">
      <c r="A373" s="15" t="s">
        <v>757</v>
      </c>
      <c r="B373" s="15" t="s">
        <v>758</v>
      </c>
      <c r="C373" s="15" t="s">
        <v>2617</v>
      </c>
      <c r="D373" s="16">
        <v>3.36599</v>
      </c>
      <c r="E373" s="16">
        <v>0</v>
      </c>
      <c r="F373" s="16">
        <v>0</v>
      </c>
      <c r="G373" s="16">
        <v>0</v>
      </c>
      <c r="H373" s="16">
        <f t="shared" si="71"/>
        <v>3.36599</v>
      </c>
      <c r="I373" s="39">
        <f t="shared" si="72"/>
        <v>0</v>
      </c>
      <c r="J373" s="39">
        <f t="shared" si="73"/>
        <v>0</v>
      </c>
      <c r="K373" s="39">
        <f t="shared" si="74"/>
        <v>0</v>
      </c>
      <c r="L373" s="39">
        <f t="shared" si="75"/>
        <v>100</v>
      </c>
      <c r="M373" s="16">
        <v>0</v>
      </c>
      <c r="N373" s="16">
        <v>4.3384286169299998E-4</v>
      </c>
      <c r="O373" s="38">
        <f t="shared" si="76"/>
        <v>4.3384286169299998E-4</v>
      </c>
      <c r="P373" s="16">
        <v>0.29768309079400002</v>
      </c>
      <c r="Q373" s="38">
        <f t="shared" si="77"/>
        <v>0.29811693365569303</v>
      </c>
      <c r="R373" s="41">
        <f t="shared" si="78"/>
        <v>0</v>
      </c>
      <c r="S373" s="41">
        <f t="shared" si="79"/>
        <v>1.2889012198283418E-2</v>
      </c>
      <c r="T373" s="41">
        <f t="shared" si="80"/>
        <v>1.2889012198283418E-2</v>
      </c>
      <c r="U373" s="41">
        <f t="shared" si="81"/>
        <v>8.8438495299748379</v>
      </c>
      <c r="V373" s="41">
        <f t="shared" si="82"/>
        <v>8.8567385421731206</v>
      </c>
      <c r="X373" s="33">
        <f t="shared" si="70"/>
        <v>100</v>
      </c>
      <c r="Y373" s="42">
        <f t="shared" si="83"/>
        <v>8.8567385421731206</v>
      </c>
    </row>
    <row r="374" spans="1:25" ht="15" x14ac:dyDescent="0.25">
      <c r="A374" s="15" t="s">
        <v>759</v>
      </c>
      <c r="B374" s="15" t="s">
        <v>760</v>
      </c>
      <c r="C374" s="15" t="s">
        <v>2617</v>
      </c>
      <c r="D374" s="16">
        <v>0.26631500000000002</v>
      </c>
      <c r="E374" s="16">
        <v>0</v>
      </c>
      <c r="F374" s="16">
        <v>0</v>
      </c>
      <c r="G374" s="16">
        <v>0</v>
      </c>
      <c r="H374" s="16">
        <f t="shared" si="71"/>
        <v>0.26631500000000002</v>
      </c>
      <c r="I374" s="39">
        <f t="shared" si="72"/>
        <v>0</v>
      </c>
      <c r="J374" s="39">
        <f t="shared" si="73"/>
        <v>0</v>
      </c>
      <c r="K374" s="39">
        <f t="shared" si="74"/>
        <v>0</v>
      </c>
      <c r="L374" s="39">
        <f t="shared" si="75"/>
        <v>100</v>
      </c>
      <c r="M374" s="16">
        <v>0</v>
      </c>
      <c r="N374" s="16">
        <v>8.4277599999700008E-3</v>
      </c>
      <c r="O374" s="38">
        <f t="shared" si="76"/>
        <v>8.4277599999700008E-3</v>
      </c>
      <c r="P374" s="16">
        <v>5.11948282245E-2</v>
      </c>
      <c r="Q374" s="38">
        <f t="shared" si="77"/>
        <v>5.9622588224470002E-2</v>
      </c>
      <c r="R374" s="41">
        <f t="shared" si="78"/>
        <v>0</v>
      </c>
      <c r="S374" s="41">
        <f t="shared" si="79"/>
        <v>3.1645832942079872</v>
      </c>
      <c r="T374" s="41">
        <f t="shared" si="80"/>
        <v>3.1645832942079872</v>
      </c>
      <c r="U374" s="41">
        <f t="shared" si="81"/>
        <v>19.223411458047799</v>
      </c>
      <c r="V374" s="41">
        <f t="shared" si="82"/>
        <v>22.387994752255786</v>
      </c>
      <c r="X374" s="33">
        <f t="shared" si="70"/>
        <v>100</v>
      </c>
      <c r="Y374" s="42">
        <f t="shared" si="83"/>
        <v>22.387994752255786</v>
      </c>
    </row>
    <row r="375" spans="1:25" ht="15" x14ac:dyDescent="0.25">
      <c r="A375" s="15" t="s">
        <v>761</v>
      </c>
      <c r="B375" s="15" t="s">
        <v>762</v>
      </c>
      <c r="C375" s="15" t="s">
        <v>2617</v>
      </c>
      <c r="D375" s="16">
        <v>0.20425699999999999</v>
      </c>
      <c r="E375" s="16">
        <v>0</v>
      </c>
      <c r="F375" s="16">
        <v>0</v>
      </c>
      <c r="G375" s="16">
        <v>0</v>
      </c>
      <c r="H375" s="16">
        <f t="shared" si="71"/>
        <v>0.20425699999999999</v>
      </c>
      <c r="I375" s="39">
        <f t="shared" si="72"/>
        <v>0</v>
      </c>
      <c r="J375" s="39">
        <f t="shared" si="73"/>
        <v>0</v>
      </c>
      <c r="K375" s="39">
        <f t="shared" si="74"/>
        <v>0</v>
      </c>
      <c r="L375" s="39">
        <f t="shared" si="75"/>
        <v>100</v>
      </c>
      <c r="M375" s="16">
        <v>0</v>
      </c>
      <c r="N375" s="16">
        <v>0</v>
      </c>
      <c r="O375" s="38">
        <f t="shared" si="76"/>
        <v>0</v>
      </c>
      <c r="P375" s="16">
        <v>0</v>
      </c>
      <c r="Q375" s="38">
        <f t="shared" si="77"/>
        <v>0</v>
      </c>
      <c r="R375" s="41">
        <f t="shared" si="78"/>
        <v>0</v>
      </c>
      <c r="S375" s="41">
        <f t="shared" si="79"/>
        <v>0</v>
      </c>
      <c r="T375" s="41">
        <f t="shared" si="80"/>
        <v>0</v>
      </c>
      <c r="U375" s="41">
        <f t="shared" si="81"/>
        <v>0</v>
      </c>
      <c r="V375" s="41">
        <f t="shared" si="82"/>
        <v>0</v>
      </c>
      <c r="X375" s="33">
        <f t="shared" si="70"/>
        <v>100</v>
      </c>
      <c r="Y375" s="42">
        <f t="shared" si="83"/>
        <v>0</v>
      </c>
    </row>
    <row r="376" spans="1:25" ht="15" x14ac:dyDescent="0.25">
      <c r="A376" s="15" t="s">
        <v>763</v>
      </c>
      <c r="B376" s="15" t="s">
        <v>764</v>
      </c>
      <c r="C376" s="15" t="s">
        <v>2617</v>
      </c>
      <c r="D376" s="16">
        <v>0.33688600000000002</v>
      </c>
      <c r="E376" s="16">
        <v>0</v>
      </c>
      <c r="F376" s="16">
        <v>0</v>
      </c>
      <c r="G376" s="16">
        <v>0</v>
      </c>
      <c r="H376" s="16">
        <f t="shared" si="71"/>
        <v>0.33688600000000002</v>
      </c>
      <c r="I376" s="39">
        <f t="shared" si="72"/>
        <v>0</v>
      </c>
      <c r="J376" s="39">
        <f t="shared" si="73"/>
        <v>0</v>
      </c>
      <c r="K376" s="39">
        <f t="shared" si="74"/>
        <v>0</v>
      </c>
      <c r="L376" s="39">
        <f t="shared" si="75"/>
        <v>100</v>
      </c>
      <c r="M376" s="16">
        <v>0</v>
      </c>
      <c r="N376" s="16">
        <v>5.5354973411800004E-3</v>
      </c>
      <c r="O376" s="38">
        <f t="shared" si="76"/>
        <v>5.5354973411800004E-3</v>
      </c>
      <c r="P376" s="16">
        <v>1.7936373372900001E-2</v>
      </c>
      <c r="Q376" s="38">
        <f t="shared" si="77"/>
        <v>2.3471870714080002E-2</v>
      </c>
      <c r="R376" s="41">
        <f t="shared" si="78"/>
        <v>0</v>
      </c>
      <c r="S376" s="41">
        <f t="shared" si="79"/>
        <v>1.6431366519178596</v>
      </c>
      <c r="T376" s="41">
        <f t="shared" si="80"/>
        <v>1.6431366519178596</v>
      </c>
      <c r="U376" s="41">
        <f t="shared" si="81"/>
        <v>5.3241670395623446</v>
      </c>
      <c r="V376" s="41">
        <f t="shared" si="82"/>
        <v>6.9673036914802049</v>
      </c>
      <c r="X376" s="33">
        <f t="shared" si="70"/>
        <v>100</v>
      </c>
      <c r="Y376" s="42">
        <f t="shared" si="83"/>
        <v>6.967303691480204</v>
      </c>
    </row>
    <row r="377" spans="1:25" ht="15" x14ac:dyDescent="0.25">
      <c r="A377" s="15" t="s">
        <v>765</v>
      </c>
      <c r="B377" s="15" t="s">
        <v>764</v>
      </c>
      <c r="C377" s="15" t="s">
        <v>2617</v>
      </c>
      <c r="D377" s="16">
        <v>0.26851799999999998</v>
      </c>
      <c r="E377" s="16">
        <v>0</v>
      </c>
      <c r="F377" s="16">
        <v>0</v>
      </c>
      <c r="G377" s="16">
        <v>0</v>
      </c>
      <c r="H377" s="16">
        <f t="shared" si="71"/>
        <v>0.26851799999999998</v>
      </c>
      <c r="I377" s="39">
        <f t="shared" si="72"/>
        <v>0</v>
      </c>
      <c r="J377" s="39">
        <f t="shared" si="73"/>
        <v>0</v>
      </c>
      <c r="K377" s="39">
        <f t="shared" si="74"/>
        <v>0</v>
      </c>
      <c r="L377" s="39">
        <f t="shared" si="75"/>
        <v>100</v>
      </c>
      <c r="M377" s="16">
        <v>0</v>
      </c>
      <c r="N377" s="16">
        <v>0</v>
      </c>
      <c r="O377" s="38">
        <f t="shared" si="76"/>
        <v>0</v>
      </c>
      <c r="P377" s="16">
        <v>7.9423399999700005E-3</v>
      </c>
      <c r="Q377" s="38">
        <f t="shared" si="77"/>
        <v>7.9423399999700005E-3</v>
      </c>
      <c r="R377" s="41">
        <f t="shared" si="78"/>
        <v>0</v>
      </c>
      <c r="S377" s="41">
        <f t="shared" si="79"/>
        <v>0</v>
      </c>
      <c r="T377" s="41">
        <f t="shared" si="80"/>
        <v>0</v>
      </c>
      <c r="U377" s="41">
        <f t="shared" si="81"/>
        <v>2.9578426772022737</v>
      </c>
      <c r="V377" s="41">
        <f t="shared" si="82"/>
        <v>2.9578426772022737</v>
      </c>
      <c r="X377" s="33">
        <f t="shared" si="70"/>
        <v>100</v>
      </c>
      <c r="Y377" s="42">
        <f t="shared" si="83"/>
        <v>2.9578426772022737</v>
      </c>
    </row>
    <row r="378" spans="1:25" ht="15" x14ac:dyDescent="0.25">
      <c r="A378" s="15" t="s">
        <v>766</v>
      </c>
      <c r="B378" s="15" t="s">
        <v>767</v>
      </c>
      <c r="C378" s="15" t="s">
        <v>2617</v>
      </c>
      <c r="D378" s="16">
        <v>0.21438099999999999</v>
      </c>
      <c r="E378" s="16">
        <v>0</v>
      </c>
      <c r="F378" s="16">
        <v>0</v>
      </c>
      <c r="G378" s="16">
        <v>0</v>
      </c>
      <c r="H378" s="16">
        <f t="shared" si="71"/>
        <v>0.21438099999999999</v>
      </c>
      <c r="I378" s="39">
        <f t="shared" si="72"/>
        <v>0</v>
      </c>
      <c r="J378" s="39">
        <f t="shared" si="73"/>
        <v>0</v>
      </c>
      <c r="K378" s="39">
        <f t="shared" si="74"/>
        <v>0</v>
      </c>
      <c r="L378" s="39">
        <f t="shared" si="75"/>
        <v>100</v>
      </c>
      <c r="M378" s="16">
        <v>0</v>
      </c>
      <c r="N378" s="16">
        <v>0</v>
      </c>
      <c r="O378" s="38">
        <f t="shared" si="76"/>
        <v>0</v>
      </c>
      <c r="P378" s="16">
        <v>0</v>
      </c>
      <c r="Q378" s="38">
        <f t="shared" si="77"/>
        <v>0</v>
      </c>
      <c r="R378" s="41">
        <f t="shared" si="78"/>
        <v>0</v>
      </c>
      <c r="S378" s="41">
        <f t="shared" si="79"/>
        <v>0</v>
      </c>
      <c r="T378" s="41">
        <f t="shared" si="80"/>
        <v>0</v>
      </c>
      <c r="U378" s="41">
        <f t="shared" si="81"/>
        <v>0</v>
      </c>
      <c r="V378" s="41">
        <f t="shared" si="82"/>
        <v>0</v>
      </c>
      <c r="X378" s="33">
        <f t="shared" si="70"/>
        <v>100</v>
      </c>
      <c r="Y378" s="42">
        <f t="shared" si="83"/>
        <v>0</v>
      </c>
    </row>
    <row r="379" spans="1:25" ht="15" x14ac:dyDescent="0.25">
      <c r="A379" s="15" t="s">
        <v>768</v>
      </c>
      <c r="B379" s="15" t="s">
        <v>769</v>
      </c>
      <c r="C379" s="15" t="s">
        <v>2617</v>
      </c>
      <c r="D379" s="16">
        <v>0.26925199999999999</v>
      </c>
      <c r="E379" s="16">
        <v>0</v>
      </c>
      <c r="F379" s="16">
        <v>0</v>
      </c>
      <c r="G379" s="16">
        <v>0</v>
      </c>
      <c r="H379" s="16">
        <f t="shared" si="71"/>
        <v>0.26925199999999999</v>
      </c>
      <c r="I379" s="39">
        <f t="shared" si="72"/>
        <v>0</v>
      </c>
      <c r="J379" s="39">
        <f t="shared" si="73"/>
        <v>0</v>
      </c>
      <c r="K379" s="39">
        <f t="shared" si="74"/>
        <v>0</v>
      </c>
      <c r="L379" s="39">
        <f t="shared" si="75"/>
        <v>100</v>
      </c>
      <c r="M379" s="16">
        <v>2.7898593417699999E-2</v>
      </c>
      <c r="N379" s="16">
        <v>5.6350885014799998E-3</v>
      </c>
      <c r="O379" s="38">
        <f t="shared" si="76"/>
        <v>3.3533681919179999E-2</v>
      </c>
      <c r="P379" s="16">
        <v>1.9736269888899999E-2</v>
      </c>
      <c r="Q379" s="38">
        <f t="shared" si="77"/>
        <v>5.3269951808080002E-2</v>
      </c>
      <c r="R379" s="41">
        <f t="shared" si="78"/>
        <v>10.361517618327811</v>
      </c>
      <c r="S379" s="41">
        <f t="shared" si="79"/>
        <v>2.0928678344004874</v>
      </c>
      <c r="T379" s="41">
        <f t="shared" si="80"/>
        <v>12.4543854527283</v>
      </c>
      <c r="U379" s="41">
        <f t="shared" si="81"/>
        <v>7.3300365044270803</v>
      </c>
      <c r="V379" s="41">
        <f t="shared" si="82"/>
        <v>19.784421957155381</v>
      </c>
      <c r="X379" s="33">
        <f t="shared" si="70"/>
        <v>100</v>
      </c>
      <c r="Y379" s="42">
        <f t="shared" si="83"/>
        <v>19.784421957155381</v>
      </c>
    </row>
    <row r="380" spans="1:25" ht="15" x14ac:dyDescent="0.25">
      <c r="A380" s="15" t="s">
        <v>770</v>
      </c>
      <c r="B380" s="15" t="s">
        <v>771</v>
      </c>
      <c r="C380" s="15" t="s">
        <v>2617</v>
      </c>
      <c r="D380" s="16">
        <v>6.5022099999999998</v>
      </c>
      <c r="E380" s="16">
        <v>4.9246208839500003</v>
      </c>
      <c r="F380" s="16">
        <v>1.57757259103</v>
      </c>
      <c r="G380" s="16">
        <v>1.5331577111200001E-5</v>
      </c>
      <c r="H380" s="16">
        <f t="shared" si="71"/>
        <v>1.1934428882915183E-6</v>
      </c>
      <c r="I380" s="39">
        <f t="shared" si="72"/>
        <v>75.737647414494461</v>
      </c>
      <c r="J380" s="39">
        <f t="shared" si="73"/>
        <v>24.262098440837811</v>
      </c>
      <c r="K380" s="39">
        <f t="shared" si="74"/>
        <v>2.357902484109249E-4</v>
      </c>
      <c r="L380" s="39">
        <f t="shared" si="75"/>
        <v>1.8354419317301629E-5</v>
      </c>
      <c r="M380" s="16">
        <v>1.2249279101599999</v>
      </c>
      <c r="N380" s="16">
        <v>0.524159312647</v>
      </c>
      <c r="O380" s="38">
        <f t="shared" si="76"/>
        <v>1.7490872228069998</v>
      </c>
      <c r="P380" s="16">
        <v>1.5233618528399999</v>
      </c>
      <c r="Q380" s="38">
        <f t="shared" si="77"/>
        <v>3.2724490756469997</v>
      </c>
      <c r="R380" s="41">
        <f t="shared" si="78"/>
        <v>18.838639634216673</v>
      </c>
      <c r="S380" s="41">
        <f t="shared" si="79"/>
        <v>8.061248600814185</v>
      </c>
      <c r="T380" s="41">
        <f t="shared" si="80"/>
        <v>26.899888235030854</v>
      </c>
      <c r="U380" s="41">
        <f t="shared" si="81"/>
        <v>23.428370551550934</v>
      </c>
      <c r="V380" s="41">
        <f t="shared" si="82"/>
        <v>50.328258786581792</v>
      </c>
      <c r="X380" s="33">
        <f t="shared" si="70"/>
        <v>99.999999999999986</v>
      </c>
      <c r="Y380" s="42">
        <f t="shared" si="83"/>
        <v>50.328258786581792</v>
      </c>
    </row>
    <row r="381" spans="1:25" ht="15" x14ac:dyDescent="0.25">
      <c r="A381" s="15" t="s">
        <v>772</v>
      </c>
      <c r="B381" s="15" t="s">
        <v>736</v>
      </c>
      <c r="C381" s="15" t="s">
        <v>2617</v>
      </c>
      <c r="D381" s="16">
        <v>3.5385300000000002</v>
      </c>
      <c r="E381" s="16">
        <v>0</v>
      </c>
      <c r="F381" s="16">
        <v>0</v>
      </c>
      <c r="G381" s="16">
        <v>0</v>
      </c>
      <c r="H381" s="16">
        <f t="shared" si="71"/>
        <v>3.5385300000000002</v>
      </c>
      <c r="I381" s="39">
        <f t="shared" si="72"/>
        <v>0</v>
      </c>
      <c r="J381" s="39">
        <f t="shared" si="73"/>
        <v>0</v>
      </c>
      <c r="K381" s="39">
        <f t="shared" si="74"/>
        <v>0</v>
      </c>
      <c r="L381" s="39">
        <f t="shared" si="75"/>
        <v>100</v>
      </c>
      <c r="M381" s="16">
        <v>6.0558949649799999E-2</v>
      </c>
      <c r="N381" s="16">
        <v>1.67073835708E-2</v>
      </c>
      <c r="O381" s="38">
        <f t="shared" si="76"/>
        <v>7.7266333220600003E-2</v>
      </c>
      <c r="P381" s="16">
        <v>0.41883459059799999</v>
      </c>
      <c r="Q381" s="38">
        <f t="shared" si="77"/>
        <v>0.49610092381859999</v>
      </c>
      <c r="R381" s="41">
        <f t="shared" si="78"/>
        <v>1.7114154648907878</v>
      </c>
      <c r="S381" s="41">
        <f t="shared" si="79"/>
        <v>0.4721560526772417</v>
      </c>
      <c r="T381" s="41">
        <f t="shared" si="80"/>
        <v>2.1835715175680295</v>
      </c>
      <c r="U381" s="41">
        <f t="shared" si="81"/>
        <v>11.836400725668568</v>
      </c>
      <c r="V381" s="41">
        <f t="shared" si="82"/>
        <v>14.019972243236598</v>
      </c>
      <c r="X381" s="33">
        <f t="shared" si="70"/>
        <v>100</v>
      </c>
      <c r="Y381" s="42">
        <f t="shared" si="83"/>
        <v>14.019972243236598</v>
      </c>
    </row>
    <row r="382" spans="1:25" ht="15" x14ac:dyDescent="0.25">
      <c r="A382" s="15" t="s">
        <v>773</v>
      </c>
      <c r="B382" s="15" t="s">
        <v>774</v>
      </c>
      <c r="C382" s="15" t="s">
        <v>2617</v>
      </c>
      <c r="D382" s="16">
        <v>0.23205500000000001</v>
      </c>
      <c r="E382" s="16">
        <v>0</v>
      </c>
      <c r="F382" s="16">
        <v>2.5647013249599998E-3</v>
      </c>
      <c r="G382" s="16">
        <v>4.6691354002800001E-2</v>
      </c>
      <c r="H382" s="16">
        <f t="shared" si="71"/>
        <v>0.18279894467224</v>
      </c>
      <c r="I382" s="39">
        <f t="shared" si="72"/>
        <v>0</v>
      </c>
      <c r="J382" s="39">
        <f t="shared" si="73"/>
        <v>1.1052126974036327</v>
      </c>
      <c r="K382" s="39">
        <f t="shared" si="74"/>
        <v>20.120813601430694</v>
      </c>
      <c r="L382" s="39">
        <f t="shared" si="75"/>
        <v>78.773973701165673</v>
      </c>
      <c r="M382" s="16">
        <v>0</v>
      </c>
      <c r="N382" s="16">
        <v>1.4618174990700001E-6</v>
      </c>
      <c r="O382" s="38">
        <f t="shared" si="76"/>
        <v>1.4618174990700001E-6</v>
      </c>
      <c r="P382" s="16">
        <v>1.50031099255E-2</v>
      </c>
      <c r="Q382" s="38">
        <f t="shared" si="77"/>
        <v>1.500457174299907E-2</v>
      </c>
      <c r="R382" s="41">
        <f t="shared" si="78"/>
        <v>0</v>
      </c>
      <c r="S382" s="41">
        <f t="shared" si="79"/>
        <v>6.2994440932968474E-4</v>
      </c>
      <c r="T382" s="41">
        <f t="shared" si="80"/>
        <v>6.2994440932968474E-4</v>
      </c>
      <c r="U382" s="41">
        <f t="shared" si="81"/>
        <v>6.4653249985994696</v>
      </c>
      <c r="V382" s="41">
        <f t="shared" si="82"/>
        <v>6.465954943008799</v>
      </c>
      <c r="X382" s="33">
        <f t="shared" si="70"/>
        <v>100</v>
      </c>
      <c r="Y382" s="42">
        <f t="shared" si="83"/>
        <v>6.465954943008799</v>
      </c>
    </row>
    <row r="383" spans="1:25" ht="15" x14ac:dyDescent="0.25">
      <c r="A383" s="15" t="s">
        <v>775</v>
      </c>
      <c r="B383" s="15" t="s">
        <v>776</v>
      </c>
      <c r="C383" s="15" t="s">
        <v>2617</v>
      </c>
      <c r="D383" s="16">
        <v>0.27016200000000001</v>
      </c>
      <c r="E383" s="16">
        <v>0</v>
      </c>
      <c r="F383" s="16">
        <v>1.1708221302900001E-3</v>
      </c>
      <c r="G383" s="16">
        <v>0.234728212844</v>
      </c>
      <c r="H383" s="16">
        <f t="shared" si="71"/>
        <v>3.4262965025709996E-2</v>
      </c>
      <c r="I383" s="39">
        <f t="shared" si="72"/>
        <v>0</v>
      </c>
      <c r="J383" s="39">
        <f t="shared" si="73"/>
        <v>0.43337779935372112</v>
      </c>
      <c r="K383" s="39">
        <f t="shared" si="74"/>
        <v>86.884244580659015</v>
      </c>
      <c r="L383" s="39">
        <f t="shared" si="75"/>
        <v>12.682377619987264</v>
      </c>
      <c r="M383" s="16">
        <v>7.19801499601E-5</v>
      </c>
      <c r="N383" s="16">
        <v>2.3444003549599999E-2</v>
      </c>
      <c r="O383" s="38">
        <f t="shared" si="76"/>
        <v>2.3515983699560098E-2</v>
      </c>
      <c r="P383" s="16">
        <v>0.118003956999</v>
      </c>
      <c r="Q383" s="38">
        <f t="shared" si="77"/>
        <v>0.14151994069856011</v>
      </c>
      <c r="R383" s="41">
        <f t="shared" si="78"/>
        <v>2.6643328802755384E-2</v>
      </c>
      <c r="S383" s="41">
        <f t="shared" si="79"/>
        <v>8.6777576230557951</v>
      </c>
      <c r="T383" s="41">
        <f t="shared" si="80"/>
        <v>8.7044009518585508</v>
      </c>
      <c r="U383" s="41">
        <f t="shared" si="81"/>
        <v>43.678961881759832</v>
      </c>
      <c r="V383" s="41">
        <f t="shared" si="82"/>
        <v>52.383362833618385</v>
      </c>
      <c r="X383" s="33">
        <f t="shared" si="70"/>
        <v>100</v>
      </c>
      <c r="Y383" s="42">
        <f t="shared" si="83"/>
        <v>52.383362833618385</v>
      </c>
    </row>
    <row r="384" spans="1:25" ht="15" x14ac:dyDescent="0.25">
      <c r="A384" s="15" t="s">
        <v>777</v>
      </c>
      <c r="B384" s="15" t="s">
        <v>778</v>
      </c>
      <c r="C384" s="15" t="s">
        <v>2617</v>
      </c>
      <c r="D384" s="16">
        <v>0.14549999999999999</v>
      </c>
      <c r="E384" s="16">
        <v>0</v>
      </c>
      <c r="F384" s="16">
        <v>0</v>
      </c>
      <c r="G384" s="16">
        <v>0</v>
      </c>
      <c r="H384" s="16">
        <f t="shared" si="71"/>
        <v>0.14549999999999999</v>
      </c>
      <c r="I384" s="39">
        <f t="shared" si="72"/>
        <v>0</v>
      </c>
      <c r="J384" s="39">
        <f t="shared" si="73"/>
        <v>0</v>
      </c>
      <c r="K384" s="39">
        <f t="shared" si="74"/>
        <v>0</v>
      </c>
      <c r="L384" s="39">
        <f t="shared" si="75"/>
        <v>100</v>
      </c>
      <c r="M384" s="16">
        <v>0</v>
      </c>
      <c r="N384" s="16">
        <v>0</v>
      </c>
      <c r="O384" s="38">
        <f t="shared" si="76"/>
        <v>0</v>
      </c>
      <c r="P384" s="16">
        <v>0</v>
      </c>
      <c r="Q384" s="38">
        <f t="shared" si="77"/>
        <v>0</v>
      </c>
      <c r="R384" s="41">
        <f t="shared" si="78"/>
        <v>0</v>
      </c>
      <c r="S384" s="41">
        <f t="shared" si="79"/>
        <v>0</v>
      </c>
      <c r="T384" s="41">
        <f t="shared" si="80"/>
        <v>0</v>
      </c>
      <c r="U384" s="41">
        <f t="shared" si="81"/>
        <v>0</v>
      </c>
      <c r="V384" s="41">
        <f t="shared" si="82"/>
        <v>0</v>
      </c>
      <c r="X384" s="33">
        <f t="shared" ref="X384:X447" si="84">SUM(I384:L384)</f>
        <v>100</v>
      </c>
      <c r="Y384" s="42">
        <f t="shared" si="83"/>
        <v>0</v>
      </c>
    </row>
    <row r="385" spans="1:25" ht="15" x14ac:dyDescent="0.25">
      <c r="A385" s="15" t="s">
        <v>779</v>
      </c>
      <c r="B385" s="15" t="s">
        <v>780</v>
      </c>
      <c r="C385" s="15" t="s">
        <v>2617</v>
      </c>
      <c r="D385" s="16">
        <v>0.23872499999999999</v>
      </c>
      <c r="E385" s="16">
        <v>0</v>
      </c>
      <c r="F385" s="16">
        <v>0</v>
      </c>
      <c r="G385" s="16">
        <v>0</v>
      </c>
      <c r="H385" s="16">
        <f t="shared" si="71"/>
        <v>0.23872499999999999</v>
      </c>
      <c r="I385" s="39">
        <f t="shared" si="72"/>
        <v>0</v>
      </c>
      <c r="J385" s="39">
        <f t="shared" si="73"/>
        <v>0</v>
      </c>
      <c r="K385" s="39">
        <f t="shared" si="74"/>
        <v>0</v>
      </c>
      <c r="L385" s="39">
        <f t="shared" si="75"/>
        <v>100</v>
      </c>
      <c r="M385" s="16">
        <v>0</v>
      </c>
      <c r="N385" s="16">
        <v>0</v>
      </c>
      <c r="O385" s="38">
        <f t="shared" si="76"/>
        <v>0</v>
      </c>
      <c r="P385" s="16">
        <v>0</v>
      </c>
      <c r="Q385" s="38">
        <f t="shared" si="77"/>
        <v>0</v>
      </c>
      <c r="R385" s="41">
        <f t="shared" si="78"/>
        <v>0</v>
      </c>
      <c r="S385" s="41">
        <f t="shared" si="79"/>
        <v>0</v>
      </c>
      <c r="T385" s="41">
        <f t="shared" si="80"/>
        <v>0</v>
      </c>
      <c r="U385" s="41">
        <f t="shared" si="81"/>
        <v>0</v>
      </c>
      <c r="V385" s="41">
        <f t="shared" si="82"/>
        <v>0</v>
      </c>
      <c r="X385" s="33">
        <f t="shared" si="84"/>
        <v>100</v>
      </c>
      <c r="Y385" s="42">
        <f t="shared" si="83"/>
        <v>0</v>
      </c>
    </row>
    <row r="386" spans="1:25" ht="15" x14ac:dyDescent="0.25">
      <c r="A386" s="15" t="s">
        <v>781</v>
      </c>
      <c r="B386" s="15" t="s">
        <v>782</v>
      </c>
      <c r="C386" s="15" t="s">
        <v>2617</v>
      </c>
      <c r="D386" s="16">
        <v>9.2390000000000008</v>
      </c>
      <c r="E386" s="16">
        <v>0</v>
      </c>
      <c r="F386" s="16">
        <v>0</v>
      </c>
      <c r="G386" s="16">
        <v>0</v>
      </c>
      <c r="H386" s="16">
        <f t="shared" si="71"/>
        <v>9.2390000000000008</v>
      </c>
      <c r="I386" s="39">
        <f t="shared" si="72"/>
        <v>0</v>
      </c>
      <c r="J386" s="39">
        <f t="shared" si="73"/>
        <v>0</v>
      </c>
      <c r="K386" s="39">
        <f t="shared" si="74"/>
        <v>0</v>
      </c>
      <c r="L386" s="39">
        <f t="shared" si="75"/>
        <v>100</v>
      </c>
      <c r="M386" s="16">
        <v>2.72705618339E-2</v>
      </c>
      <c r="N386" s="16">
        <v>5.6471684729500003E-2</v>
      </c>
      <c r="O386" s="38">
        <f t="shared" si="76"/>
        <v>8.37422465634E-2</v>
      </c>
      <c r="P386" s="16">
        <v>0.17229717228899999</v>
      </c>
      <c r="Q386" s="38">
        <f t="shared" si="77"/>
        <v>0.2560394188524</v>
      </c>
      <c r="R386" s="41">
        <f t="shared" si="78"/>
        <v>0.29516789516073166</v>
      </c>
      <c r="S386" s="41">
        <f t="shared" si="79"/>
        <v>0.61123156975322002</v>
      </c>
      <c r="T386" s="41">
        <f t="shared" si="80"/>
        <v>0.90639946491395174</v>
      </c>
      <c r="U386" s="41">
        <f t="shared" si="81"/>
        <v>1.8648898396904423</v>
      </c>
      <c r="V386" s="41">
        <f t="shared" si="82"/>
        <v>2.771289304604394</v>
      </c>
      <c r="X386" s="33">
        <f t="shared" si="84"/>
        <v>100</v>
      </c>
      <c r="Y386" s="42">
        <f t="shared" si="83"/>
        <v>2.771289304604394</v>
      </c>
    </row>
    <row r="387" spans="1:25" ht="15" x14ac:dyDescent="0.25">
      <c r="A387" s="15" t="s">
        <v>783</v>
      </c>
      <c r="B387" s="15" t="s">
        <v>784</v>
      </c>
      <c r="C387" s="15" t="s">
        <v>2617</v>
      </c>
      <c r="D387" s="16">
        <v>1.6349700000000002E-2</v>
      </c>
      <c r="E387" s="16">
        <v>0</v>
      </c>
      <c r="F387" s="16">
        <v>0</v>
      </c>
      <c r="G387" s="16">
        <v>0</v>
      </c>
      <c r="H387" s="16">
        <f t="shared" ref="H387:H450" si="85">D387-E387-F387-G387</f>
        <v>1.6349700000000002E-2</v>
      </c>
      <c r="I387" s="39">
        <f t="shared" ref="I387:I450" si="86">E387/D387*100</f>
        <v>0</v>
      </c>
      <c r="J387" s="39">
        <f t="shared" ref="J387:J450" si="87">F387/D387*100</f>
        <v>0</v>
      </c>
      <c r="K387" s="39">
        <f t="shared" ref="K387:K450" si="88">G387/D387*100</f>
        <v>0</v>
      </c>
      <c r="L387" s="39">
        <f t="shared" ref="L387:L450" si="89">H387/D387*100</f>
        <v>100</v>
      </c>
      <c r="M387" s="16">
        <v>0</v>
      </c>
      <c r="N387" s="16">
        <v>0</v>
      </c>
      <c r="O387" s="38">
        <f t="shared" ref="O387:O450" si="90">M387+N387</f>
        <v>0</v>
      </c>
      <c r="P387" s="16">
        <v>0</v>
      </c>
      <c r="Q387" s="38">
        <f t="shared" ref="Q387:Q450" si="91">O387+P387</f>
        <v>0</v>
      </c>
      <c r="R387" s="41">
        <f t="shared" ref="R387:R450" si="92">M387/D387*100</f>
        <v>0</v>
      </c>
      <c r="S387" s="41">
        <f t="shared" ref="S387:S450" si="93">N387/D387*100</f>
        <v>0</v>
      </c>
      <c r="T387" s="41">
        <f t="shared" ref="T387:T450" si="94">O387/D387*100</f>
        <v>0</v>
      </c>
      <c r="U387" s="41">
        <f t="shared" ref="U387:U450" si="95">P387/D387*100</f>
        <v>0</v>
      </c>
      <c r="V387" s="41">
        <f t="shared" ref="V387:V450" si="96">Q387/D387*100</f>
        <v>0</v>
      </c>
      <c r="X387" s="33">
        <f t="shared" si="84"/>
        <v>100</v>
      </c>
      <c r="Y387" s="42">
        <f t="shared" ref="Y387:Y450" si="97">SUM(R387:S387,U387)</f>
        <v>0</v>
      </c>
    </row>
    <row r="388" spans="1:25" ht="15" x14ac:dyDescent="0.25">
      <c r="A388" s="15" t="s">
        <v>785</v>
      </c>
      <c r="B388" s="15" t="s">
        <v>786</v>
      </c>
      <c r="C388" s="15" t="s">
        <v>2617</v>
      </c>
      <c r="D388" s="16">
        <v>1.2947200000000001</v>
      </c>
      <c r="E388" s="16">
        <v>0</v>
      </c>
      <c r="F388" s="16">
        <v>0</v>
      </c>
      <c r="G388" s="16">
        <v>0</v>
      </c>
      <c r="H388" s="16">
        <f t="shared" si="85"/>
        <v>1.2947200000000001</v>
      </c>
      <c r="I388" s="39">
        <f t="shared" si="86"/>
        <v>0</v>
      </c>
      <c r="J388" s="39">
        <f t="shared" si="87"/>
        <v>0</v>
      </c>
      <c r="K388" s="39">
        <f t="shared" si="88"/>
        <v>0</v>
      </c>
      <c r="L388" s="39">
        <f t="shared" si="89"/>
        <v>100</v>
      </c>
      <c r="M388" s="16">
        <v>1.1763672056000001E-2</v>
      </c>
      <c r="N388" s="16">
        <v>2.777342708E-2</v>
      </c>
      <c r="O388" s="38">
        <f t="shared" si="90"/>
        <v>3.9537099136000002E-2</v>
      </c>
      <c r="P388" s="16">
        <v>4.0103522584899999E-2</v>
      </c>
      <c r="Q388" s="38">
        <f t="shared" si="91"/>
        <v>7.9640621720900001E-2</v>
      </c>
      <c r="R388" s="41">
        <f t="shared" si="92"/>
        <v>0.90858811604053391</v>
      </c>
      <c r="S388" s="41">
        <f t="shared" si="93"/>
        <v>2.1451299956747403</v>
      </c>
      <c r="T388" s="41">
        <f t="shared" si="94"/>
        <v>3.0537181117152743</v>
      </c>
      <c r="U388" s="41">
        <f t="shared" si="95"/>
        <v>3.0974668333616528</v>
      </c>
      <c r="V388" s="41">
        <f t="shared" si="96"/>
        <v>6.1511849450769276</v>
      </c>
      <c r="X388" s="33">
        <f t="shared" si="84"/>
        <v>100</v>
      </c>
      <c r="Y388" s="42">
        <f t="shared" si="97"/>
        <v>6.1511849450769276</v>
      </c>
    </row>
    <row r="389" spans="1:25" ht="15" x14ac:dyDescent="0.25">
      <c r="A389" s="15" t="s">
        <v>787</v>
      </c>
      <c r="B389" s="15" t="s">
        <v>788</v>
      </c>
      <c r="C389" s="15" t="s">
        <v>2617</v>
      </c>
      <c r="D389" s="16">
        <v>0.14938399999999999</v>
      </c>
      <c r="E389" s="16">
        <v>0</v>
      </c>
      <c r="F389" s="16">
        <v>0</v>
      </c>
      <c r="G389" s="16">
        <v>0</v>
      </c>
      <c r="H389" s="16">
        <f t="shared" si="85"/>
        <v>0.14938399999999999</v>
      </c>
      <c r="I389" s="39">
        <f t="shared" si="86"/>
        <v>0</v>
      </c>
      <c r="J389" s="39">
        <f t="shared" si="87"/>
        <v>0</v>
      </c>
      <c r="K389" s="39">
        <f t="shared" si="88"/>
        <v>0</v>
      </c>
      <c r="L389" s="39">
        <f t="shared" si="89"/>
        <v>100</v>
      </c>
      <c r="M389" s="16">
        <v>0</v>
      </c>
      <c r="N389" s="16">
        <v>0</v>
      </c>
      <c r="O389" s="38">
        <f t="shared" si="90"/>
        <v>0</v>
      </c>
      <c r="P389" s="16">
        <v>0</v>
      </c>
      <c r="Q389" s="38">
        <f t="shared" si="91"/>
        <v>0</v>
      </c>
      <c r="R389" s="41">
        <f t="shared" si="92"/>
        <v>0</v>
      </c>
      <c r="S389" s="41">
        <f t="shared" si="93"/>
        <v>0</v>
      </c>
      <c r="T389" s="41">
        <f t="shared" si="94"/>
        <v>0</v>
      </c>
      <c r="U389" s="41">
        <f t="shared" si="95"/>
        <v>0</v>
      </c>
      <c r="V389" s="41">
        <f t="shared" si="96"/>
        <v>0</v>
      </c>
      <c r="X389" s="33">
        <f t="shared" si="84"/>
        <v>100</v>
      </c>
      <c r="Y389" s="42">
        <f t="shared" si="97"/>
        <v>0</v>
      </c>
    </row>
    <row r="390" spans="1:25" ht="15" x14ac:dyDescent="0.25">
      <c r="A390" s="15" t="s">
        <v>789</v>
      </c>
      <c r="B390" s="15" t="s">
        <v>790</v>
      </c>
      <c r="C390" s="15" t="s">
        <v>2617</v>
      </c>
      <c r="D390" s="16">
        <v>0.57896099999999995</v>
      </c>
      <c r="E390" s="16">
        <v>0</v>
      </c>
      <c r="F390" s="16">
        <v>0</v>
      </c>
      <c r="G390" s="16">
        <v>0</v>
      </c>
      <c r="H390" s="16">
        <f t="shared" si="85"/>
        <v>0.57896099999999995</v>
      </c>
      <c r="I390" s="39">
        <f t="shared" si="86"/>
        <v>0</v>
      </c>
      <c r="J390" s="39">
        <f t="shared" si="87"/>
        <v>0</v>
      </c>
      <c r="K390" s="39">
        <f t="shared" si="88"/>
        <v>0</v>
      </c>
      <c r="L390" s="39">
        <f t="shared" si="89"/>
        <v>100</v>
      </c>
      <c r="M390" s="16">
        <v>0</v>
      </c>
      <c r="N390" s="16">
        <v>0</v>
      </c>
      <c r="O390" s="38">
        <f t="shared" si="90"/>
        <v>0</v>
      </c>
      <c r="P390" s="16">
        <v>4.2758400000600001E-3</v>
      </c>
      <c r="Q390" s="38">
        <f t="shared" si="91"/>
        <v>4.2758400000600001E-3</v>
      </c>
      <c r="R390" s="41">
        <f t="shared" si="92"/>
        <v>0</v>
      </c>
      <c r="S390" s="41">
        <f t="shared" si="93"/>
        <v>0</v>
      </c>
      <c r="T390" s="41">
        <f t="shared" si="94"/>
        <v>0</v>
      </c>
      <c r="U390" s="41">
        <f t="shared" si="95"/>
        <v>0.73853679264406413</v>
      </c>
      <c r="V390" s="41">
        <f t="shared" si="96"/>
        <v>0.73853679264406413</v>
      </c>
      <c r="X390" s="33">
        <f t="shared" si="84"/>
        <v>100</v>
      </c>
      <c r="Y390" s="42">
        <f t="shared" si="97"/>
        <v>0.73853679264406413</v>
      </c>
    </row>
    <row r="391" spans="1:25" ht="15" x14ac:dyDescent="0.25">
      <c r="A391" s="15" t="s">
        <v>791</v>
      </c>
      <c r="B391" s="15" t="s">
        <v>792</v>
      </c>
      <c r="C391" s="15" t="s">
        <v>2617</v>
      </c>
      <c r="D391" s="16">
        <v>33.031700000000001</v>
      </c>
      <c r="E391" s="16">
        <v>0</v>
      </c>
      <c r="F391" s="16">
        <v>0</v>
      </c>
      <c r="G391" s="16">
        <v>0</v>
      </c>
      <c r="H391" s="16">
        <f t="shared" si="85"/>
        <v>33.031700000000001</v>
      </c>
      <c r="I391" s="39">
        <f t="shared" si="86"/>
        <v>0</v>
      </c>
      <c r="J391" s="39">
        <f t="shared" si="87"/>
        <v>0</v>
      </c>
      <c r="K391" s="39">
        <f t="shared" si="88"/>
        <v>0</v>
      </c>
      <c r="L391" s="39">
        <f t="shared" si="89"/>
        <v>100</v>
      </c>
      <c r="M391" s="16">
        <v>0.34164425564700002</v>
      </c>
      <c r="N391" s="16">
        <v>0.23475178103200001</v>
      </c>
      <c r="O391" s="38">
        <f t="shared" si="90"/>
        <v>0.57639603667899997</v>
      </c>
      <c r="P391" s="16">
        <v>0.92123691056000001</v>
      </c>
      <c r="Q391" s="38">
        <f t="shared" si="91"/>
        <v>1.497632947239</v>
      </c>
      <c r="R391" s="41">
        <f t="shared" si="92"/>
        <v>1.0342920759361462</v>
      </c>
      <c r="S391" s="41">
        <f t="shared" si="93"/>
        <v>0.71068634382123841</v>
      </c>
      <c r="T391" s="41">
        <f t="shared" si="94"/>
        <v>1.7449784197573845</v>
      </c>
      <c r="U391" s="41">
        <f t="shared" si="95"/>
        <v>2.7889479214209381</v>
      </c>
      <c r="V391" s="41">
        <f t="shared" si="96"/>
        <v>4.5339263411783222</v>
      </c>
      <c r="X391" s="33">
        <f t="shared" si="84"/>
        <v>100</v>
      </c>
      <c r="Y391" s="42">
        <f t="shared" si="97"/>
        <v>4.5339263411783222</v>
      </c>
    </row>
    <row r="392" spans="1:25" ht="15" x14ac:dyDescent="0.25">
      <c r="A392" s="15" t="s">
        <v>793</v>
      </c>
      <c r="B392" s="15" t="s">
        <v>794</v>
      </c>
      <c r="C392" s="15" t="s">
        <v>2617</v>
      </c>
      <c r="D392" s="16">
        <v>9.4088900000000003E-2</v>
      </c>
      <c r="E392" s="16">
        <v>0</v>
      </c>
      <c r="F392" s="16">
        <v>0</v>
      </c>
      <c r="G392" s="16">
        <v>0</v>
      </c>
      <c r="H392" s="16">
        <f t="shared" si="85"/>
        <v>9.4088900000000003E-2</v>
      </c>
      <c r="I392" s="39">
        <f t="shared" si="86"/>
        <v>0</v>
      </c>
      <c r="J392" s="39">
        <f t="shared" si="87"/>
        <v>0</v>
      </c>
      <c r="K392" s="39">
        <f t="shared" si="88"/>
        <v>0</v>
      </c>
      <c r="L392" s="39">
        <f t="shared" si="89"/>
        <v>100</v>
      </c>
      <c r="M392" s="16">
        <v>9.9240299934600003E-5</v>
      </c>
      <c r="N392" s="16">
        <v>0</v>
      </c>
      <c r="O392" s="38">
        <f t="shared" si="90"/>
        <v>9.9240299934600003E-5</v>
      </c>
      <c r="P392" s="16">
        <v>4.0040650008699998E-4</v>
      </c>
      <c r="Q392" s="38">
        <f t="shared" si="91"/>
        <v>4.9964680002160004E-4</v>
      </c>
      <c r="R392" s="41">
        <f t="shared" si="92"/>
        <v>0.10547503471142718</v>
      </c>
      <c r="S392" s="41">
        <f t="shared" si="93"/>
        <v>0</v>
      </c>
      <c r="T392" s="41">
        <f t="shared" si="94"/>
        <v>0.10547503471142718</v>
      </c>
      <c r="U392" s="41">
        <f t="shared" si="95"/>
        <v>0.4255618889018789</v>
      </c>
      <c r="V392" s="41">
        <f t="shared" si="96"/>
        <v>0.53103692361330612</v>
      </c>
      <c r="X392" s="33">
        <f t="shared" si="84"/>
        <v>100</v>
      </c>
      <c r="Y392" s="42">
        <f t="shared" si="97"/>
        <v>0.53103692361330612</v>
      </c>
    </row>
    <row r="393" spans="1:25" ht="15" x14ac:dyDescent="0.25">
      <c r="A393" s="15" t="s">
        <v>795</v>
      </c>
      <c r="B393" s="15" t="s">
        <v>736</v>
      </c>
      <c r="C393" s="15" t="s">
        <v>2617</v>
      </c>
      <c r="D393" s="16">
        <v>8.7048199999999998</v>
      </c>
      <c r="E393" s="16">
        <v>0</v>
      </c>
      <c r="F393" s="16">
        <v>0</v>
      </c>
      <c r="G393" s="16">
        <v>0</v>
      </c>
      <c r="H393" s="16">
        <f t="shared" si="85"/>
        <v>8.7048199999999998</v>
      </c>
      <c r="I393" s="39">
        <f t="shared" si="86"/>
        <v>0</v>
      </c>
      <c r="J393" s="39">
        <f t="shared" si="87"/>
        <v>0</v>
      </c>
      <c r="K393" s="39">
        <f t="shared" si="88"/>
        <v>0</v>
      </c>
      <c r="L393" s="39">
        <f t="shared" si="89"/>
        <v>100</v>
      </c>
      <c r="M393" s="16">
        <v>7.0345190594199997E-2</v>
      </c>
      <c r="N393" s="16">
        <v>0.112634913951</v>
      </c>
      <c r="O393" s="38">
        <f t="shared" si="90"/>
        <v>0.1829801045452</v>
      </c>
      <c r="P393" s="16">
        <v>0.74776603348699999</v>
      </c>
      <c r="Q393" s="38">
        <f t="shared" si="91"/>
        <v>0.93074613803219997</v>
      </c>
      <c r="R393" s="41">
        <f t="shared" si="92"/>
        <v>0.80811769334920192</v>
      </c>
      <c r="S393" s="41">
        <f t="shared" si="93"/>
        <v>1.2939373123281126</v>
      </c>
      <c r="T393" s="41">
        <f t="shared" si="94"/>
        <v>2.1020550056773146</v>
      </c>
      <c r="U393" s="41">
        <f t="shared" si="95"/>
        <v>8.5902526816981872</v>
      </c>
      <c r="V393" s="41">
        <f t="shared" si="96"/>
        <v>10.6923076873755</v>
      </c>
      <c r="X393" s="33">
        <f t="shared" si="84"/>
        <v>100</v>
      </c>
      <c r="Y393" s="42">
        <f t="shared" si="97"/>
        <v>10.692307687375502</v>
      </c>
    </row>
    <row r="394" spans="1:25" ht="15" x14ac:dyDescent="0.25">
      <c r="A394" s="15" t="s">
        <v>796</v>
      </c>
      <c r="B394" s="15" t="s">
        <v>797</v>
      </c>
      <c r="C394" s="15" t="s">
        <v>2617</v>
      </c>
      <c r="D394" s="16">
        <v>0.237647</v>
      </c>
      <c r="E394" s="16">
        <v>0</v>
      </c>
      <c r="F394" s="16">
        <v>0</v>
      </c>
      <c r="G394" s="16">
        <v>0</v>
      </c>
      <c r="H394" s="16">
        <f t="shared" si="85"/>
        <v>0.237647</v>
      </c>
      <c r="I394" s="39">
        <f t="shared" si="86"/>
        <v>0</v>
      </c>
      <c r="J394" s="39">
        <f t="shared" si="87"/>
        <v>0</v>
      </c>
      <c r="K394" s="39">
        <f t="shared" si="88"/>
        <v>0</v>
      </c>
      <c r="L394" s="39">
        <f t="shared" si="89"/>
        <v>100</v>
      </c>
      <c r="M394" s="16">
        <v>0</v>
      </c>
      <c r="N394" s="16">
        <v>0</v>
      </c>
      <c r="O394" s="38">
        <f t="shared" si="90"/>
        <v>0</v>
      </c>
      <c r="P394" s="16">
        <v>0</v>
      </c>
      <c r="Q394" s="38">
        <f t="shared" si="91"/>
        <v>0</v>
      </c>
      <c r="R394" s="41">
        <f t="shared" si="92"/>
        <v>0</v>
      </c>
      <c r="S394" s="41">
        <f t="shared" si="93"/>
        <v>0</v>
      </c>
      <c r="T394" s="41">
        <f t="shared" si="94"/>
        <v>0</v>
      </c>
      <c r="U394" s="41">
        <f t="shared" si="95"/>
        <v>0</v>
      </c>
      <c r="V394" s="41">
        <f t="shared" si="96"/>
        <v>0</v>
      </c>
      <c r="X394" s="33">
        <f t="shared" si="84"/>
        <v>100</v>
      </c>
      <c r="Y394" s="42">
        <f t="shared" si="97"/>
        <v>0</v>
      </c>
    </row>
    <row r="395" spans="1:25" ht="15" x14ac:dyDescent="0.25">
      <c r="A395" s="15" t="s">
        <v>798</v>
      </c>
      <c r="B395" s="15" t="s">
        <v>799</v>
      </c>
      <c r="C395" s="15" t="s">
        <v>2617</v>
      </c>
      <c r="D395" s="16">
        <v>4.1483299999999996</v>
      </c>
      <c r="E395" s="16">
        <v>0</v>
      </c>
      <c r="F395" s="16">
        <v>0</v>
      </c>
      <c r="G395" s="16">
        <v>0</v>
      </c>
      <c r="H395" s="16">
        <f t="shared" si="85"/>
        <v>4.1483299999999996</v>
      </c>
      <c r="I395" s="39">
        <f t="shared" si="86"/>
        <v>0</v>
      </c>
      <c r="J395" s="39">
        <f t="shared" si="87"/>
        <v>0</v>
      </c>
      <c r="K395" s="39">
        <f t="shared" si="88"/>
        <v>0</v>
      </c>
      <c r="L395" s="39">
        <f t="shared" si="89"/>
        <v>100</v>
      </c>
      <c r="M395" s="16">
        <v>0</v>
      </c>
      <c r="N395" s="16">
        <v>3.3521627688099999E-2</v>
      </c>
      <c r="O395" s="38">
        <f t="shared" si="90"/>
        <v>3.3521627688099999E-2</v>
      </c>
      <c r="P395" s="16">
        <v>0.14886062306200001</v>
      </c>
      <c r="Q395" s="38">
        <f t="shared" si="91"/>
        <v>0.18238225075010001</v>
      </c>
      <c r="R395" s="41">
        <f t="shared" si="92"/>
        <v>0</v>
      </c>
      <c r="S395" s="41">
        <f t="shared" si="93"/>
        <v>0.80807524203956782</v>
      </c>
      <c r="T395" s="41">
        <f t="shared" si="94"/>
        <v>0.80807524203956782</v>
      </c>
      <c r="U395" s="41">
        <f t="shared" si="95"/>
        <v>3.5884469910060197</v>
      </c>
      <c r="V395" s="41">
        <f t="shared" si="96"/>
        <v>4.3965222330455873</v>
      </c>
      <c r="X395" s="33">
        <f t="shared" si="84"/>
        <v>100</v>
      </c>
      <c r="Y395" s="42">
        <f t="shared" si="97"/>
        <v>4.3965222330455873</v>
      </c>
    </row>
    <row r="396" spans="1:25" ht="15" x14ac:dyDescent="0.25">
      <c r="A396" s="15" t="s">
        <v>800</v>
      </c>
      <c r="B396" s="15" t="s">
        <v>801</v>
      </c>
      <c r="C396" s="15" t="s">
        <v>2617</v>
      </c>
      <c r="D396" s="16">
        <v>4.0572100000000004</v>
      </c>
      <c r="E396" s="16">
        <v>0</v>
      </c>
      <c r="F396" s="16">
        <v>0</v>
      </c>
      <c r="G396" s="16">
        <v>0</v>
      </c>
      <c r="H396" s="16">
        <f t="shared" si="85"/>
        <v>4.0572100000000004</v>
      </c>
      <c r="I396" s="39">
        <f t="shared" si="86"/>
        <v>0</v>
      </c>
      <c r="J396" s="39">
        <f t="shared" si="87"/>
        <v>0</v>
      </c>
      <c r="K396" s="39">
        <f t="shared" si="88"/>
        <v>0</v>
      </c>
      <c r="L396" s="39">
        <f t="shared" si="89"/>
        <v>100</v>
      </c>
      <c r="M396" s="16">
        <v>0</v>
      </c>
      <c r="N396" s="16">
        <v>0</v>
      </c>
      <c r="O396" s="38">
        <f t="shared" si="90"/>
        <v>0</v>
      </c>
      <c r="P396" s="16">
        <v>9.33201199998E-2</v>
      </c>
      <c r="Q396" s="38">
        <f t="shared" si="91"/>
        <v>9.33201199998E-2</v>
      </c>
      <c r="R396" s="41">
        <f t="shared" si="92"/>
        <v>0</v>
      </c>
      <c r="S396" s="41">
        <f t="shared" si="93"/>
        <v>0</v>
      </c>
      <c r="T396" s="41">
        <f t="shared" si="94"/>
        <v>0</v>
      </c>
      <c r="U396" s="41">
        <f t="shared" si="95"/>
        <v>2.3001057376818057</v>
      </c>
      <c r="V396" s="41">
        <f t="shared" si="96"/>
        <v>2.3001057376818057</v>
      </c>
      <c r="X396" s="33">
        <f t="shared" si="84"/>
        <v>100</v>
      </c>
      <c r="Y396" s="42">
        <f t="shared" si="97"/>
        <v>2.3001057376818057</v>
      </c>
    </row>
    <row r="397" spans="1:25" ht="15" x14ac:dyDescent="0.25">
      <c r="A397" s="15" t="s">
        <v>802</v>
      </c>
      <c r="B397" s="15" t="s">
        <v>803</v>
      </c>
      <c r="C397" s="15" t="s">
        <v>2617</v>
      </c>
      <c r="D397" s="16">
        <v>3.6611099999999999</v>
      </c>
      <c r="E397" s="16">
        <v>0</v>
      </c>
      <c r="F397" s="16">
        <v>0</v>
      </c>
      <c r="G397" s="16">
        <v>0</v>
      </c>
      <c r="H397" s="16">
        <f t="shared" si="85"/>
        <v>3.6611099999999999</v>
      </c>
      <c r="I397" s="39">
        <f t="shared" si="86"/>
        <v>0</v>
      </c>
      <c r="J397" s="39">
        <f t="shared" si="87"/>
        <v>0</v>
      </c>
      <c r="K397" s="39">
        <f t="shared" si="88"/>
        <v>0</v>
      </c>
      <c r="L397" s="39">
        <f t="shared" si="89"/>
        <v>100</v>
      </c>
      <c r="M397" s="16">
        <v>0</v>
      </c>
      <c r="N397" s="16">
        <v>2.24E-2</v>
      </c>
      <c r="O397" s="38">
        <f t="shared" si="90"/>
        <v>2.24E-2</v>
      </c>
      <c r="P397" s="16">
        <v>0.21825140621799999</v>
      </c>
      <c r="Q397" s="38">
        <f t="shared" si="91"/>
        <v>0.24065140621799999</v>
      </c>
      <c r="R397" s="41">
        <f t="shared" si="92"/>
        <v>0</v>
      </c>
      <c r="S397" s="41">
        <f t="shared" si="93"/>
        <v>0.6118363010125345</v>
      </c>
      <c r="T397" s="41">
        <f t="shared" si="94"/>
        <v>0.6118363010125345</v>
      </c>
      <c r="U397" s="41">
        <f t="shared" si="95"/>
        <v>5.9613452263930879</v>
      </c>
      <c r="V397" s="41">
        <f t="shared" si="96"/>
        <v>6.5731815274056231</v>
      </c>
      <c r="X397" s="33">
        <f t="shared" si="84"/>
        <v>100</v>
      </c>
      <c r="Y397" s="42">
        <f t="shared" si="97"/>
        <v>6.5731815274056222</v>
      </c>
    </row>
    <row r="398" spans="1:25" s="37" customFormat="1" ht="15" x14ac:dyDescent="0.25">
      <c r="A398" s="15" t="s">
        <v>804</v>
      </c>
      <c r="B398" s="15" t="s">
        <v>805</v>
      </c>
      <c r="C398" s="15" t="s">
        <v>2617</v>
      </c>
      <c r="D398" s="16">
        <v>0.421653</v>
      </c>
      <c r="E398" s="16">
        <v>0</v>
      </c>
      <c r="F398" s="16">
        <v>0</v>
      </c>
      <c r="G398" s="16">
        <v>0</v>
      </c>
      <c r="H398" s="16">
        <f t="shared" si="85"/>
        <v>0.421653</v>
      </c>
      <c r="I398" s="39">
        <f t="shared" si="86"/>
        <v>0</v>
      </c>
      <c r="J398" s="39">
        <f t="shared" si="87"/>
        <v>0</v>
      </c>
      <c r="K398" s="39">
        <f t="shared" si="88"/>
        <v>0</v>
      </c>
      <c r="L398" s="39">
        <f t="shared" si="89"/>
        <v>100</v>
      </c>
      <c r="M398" s="16">
        <v>0</v>
      </c>
      <c r="N398" s="16">
        <v>0</v>
      </c>
      <c r="O398" s="38">
        <f t="shared" si="90"/>
        <v>0</v>
      </c>
      <c r="P398" s="16">
        <v>2.5783570204599999E-2</v>
      </c>
      <c r="Q398" s="38">
        <f t="shared" si="91"/>
        <v>2.5783570204599999E-2</v>
      </c>
      <c r="R398" s="41">
        <f t="shared" si="92"/>
        <v>0</v>
      </c>
      <c r="S398" s="41">
        <f t="shared" si="93"/>
        <v>0</v>
      </c>
      <c r="T398" s="41">
        <f t="shared" si="94"/>
        <v>0</v>
      </c>
      <c r="U398" s="41">
        <f t="shared" si="95"/>
        <v>6.114878870682765</v>
      </c>
      <c r="V398" s="41">
        <f t="shared" si="96"/>
        <v>6.114878870682765</v>
      </c>
      <c r="X398" s="33">
        <f t="shared" si="84"/>
        <v>100</v>
      </c>
      <c r="Y398" s="42">
        <f t="shared" si="97"/>
        <v>6.114878870682765</v>
      </c>
    </row>
    <row r="399" spans="1:25" ht="15" x14ac:dyDescent="0.25">
      <c r="A399" s="15" t="s">
        <v>806</v>
      </c>
      <c r="B399" s="15" t="s">
        <v>807</v>
      </c>
      <c r="C399" s="15" t="s">
        <v>2617</v>
      </c>
      <c r="D399" s="16">
        <v>0.67408599999999996</v>
      </c>
      <c r="E399" s="16">
        <v>0</v>
      </c>
      <c r="F399" s="16">
        <v>0</v>
      </c>
      <c r="G399" s="16">
        <v>0</v>
      </c>
      <c r="H399" s="16">
        <f t="shared" si="85"/>
        <v>0.67408599999999996</v>
      </c>
      <c r="I399" s="39">
        <f t="shared" si="86"/>
        <v>0</v>
      </c>
      <c r="J399" s="39">
        <f t="shared" si="87"/>
        <v>0</v>
      </c>
      <c r="K399" s="39">
        <f t="shared" si="88"/>
        <v>0</v>
      </c>
      <c r="L399" s="39">
        <f t="shared" si="89"/>
        <v>100</v>
      </c>
      <c r="M399" s="16">
        <v>0</v>
      </c>
      <c r="N399" s="16">
        <v>0</v>
      </c>
      <c r="O399" s="38">
        <f t="shared" si="90"/>
        <v>0</v>
      </c>
      <c r="P399" s="16">
        <v>4.1671915303099997E-3</v>
      </c>
      <c r="Q399" s="38">
        <f t="shared" si="91"/>
        <v>4.1671915303099997E-3</v>
      </c>
      <c r="R399" s="41">
        <f t="shared" si="92"/>
        <v>0</v>
      </c>
      <c r="S399" s="41">
        <f t="shared" si="93"/>
        <v>0</v>
      </c>
      <c r="T399" s="41">
        <f t="shared" si="94"/>
        <v>0</v>
      </c>
      <c r="U399" s="41">
        <f t="shared" si="95"/>
        <v>0.61819879515521758</v>
      </c>
      <c r="V399" s="41">
        <f t="shared" si="96"/>
        <v>0.61819879515521758</v>
      </c>
      <c r="X399" s="33">
        <f t="shared" si="84"/>
        <v>100</v>
      </c>
      <c r="Y399" s="42">
        <f t="shared" si="97"/>
        <v>0.61819879515521758</v>
      </c>
    </row>
    <row r="400" spans="1:25" ht="15" x14ac:dyDescent="0.25">
      <c r="A400" s="15" t="s">
        <v>808</v>
      </c>
      <c r="B400" s="15" t="s">
        <v>809</v>
      </c>
      <c r="C400" s="15" t="s">
        <v>2617</v>
      </c>
      <c r="D400" s="16">
        <v>0.86922900000000003</v>
      </c>
      <c r="E400" s="16">
        <v>0</v>
      </c>
      <c r="F400" s="16">
        <v>0</v>
      </c>
      <c r="G400" s="16">
        <v>0</v>
      </c>
      <c r="H400" s="16">
        <f t="shared" si="85"/>
        <v>0.86922900000000003</v>
      </c>
      <c r="I400" s="39">
        <f t="shared" si="86"/>
        <v>0</v>
      </c>
      <c r="J400" s="39">
        <f t="shared" si="87"/>
        <v>0</v>
      </c>
      <c r="K400" s="39">
        <f t="shared" si="88"/>
        <v>0</v>
      </c>
      <c r="L400" s="39">
        <f t="shared" si="89"/>
        <v>100</v>
      </c>
      <c r="M400" s="16">
        <v>0</v>
      </c>
      <c r="N400" s="16">
        <v>0</v>
      </c>
      <c r="O400" s="38">
        <f t="shared" si="90"/>
        <v>0</v>
      </c>
      <c r="P400" s="16">
        <v>0</v>
      </c>
      <c r="Q400" s="38">
        <f t="shared" si="91"/>
        <v>0</v>
      </c>
      <c r="R400" s="41">
        <f t="shared" si="92"/>
        <v>0</v>
      </c>
      <c r="S400" s="41">
        <f t="shared" si="93"/>
        <v>0</v>
      </c>
      <c r="T400" s="41">
        <f t="shared" si="94"/>
        <v>0</v>
      </c>
      <c r="U400" s="41">
        <f t="shared" si="95"/>
        <v>0</v>
      </c>
      <c r="V400" s="41">
        <f t="shared" si="96"/>
        <v>0</v>
      </c>
      <c r="X400" s="33">
        <f t="shared" si="84"/>
        <v>100</v>
      </c>
      <c r="Y400" s="42">
        <f t="shared" si="97"/>
        <v>0</v>
      </c>
    </row>
    <row r="401" spans="1:25" ht="15" x14ac:dyDescent="0.25">
      <c r="A401" s="15" t="s">
        <v>810</v>
      </c>
      <c r="B401" s="15" t="s">
        <v>811</v>
      </c>
      <c r="C401" s="15" t="s">
        <v>2617</v>
      </c>
      <c r="D401" s="16">
        <v>4.7546200000000001</v>
      </c>
      <c r="E401" s="16">
        <v>0</v>
      </c>
      <c r="F401" s="16">
        <v>0</v>
      </c>
      <c r="G401" s="16">
        <v>0</v>
      </c>
      <c r="H401" s="16">
        <f t="shared" si="85"/>
        <v>4.7546200000000001</v>
      </c>
      <c r="I401" s="39">
        <f t="shared" si="86"/>
        <v>0</v>
      </c>
      <c r="J401" s="39">
        <f t="shared" si="87"/>
        <v>0</v>
      </c>
      <c r="K401" s="39">
        <f t="shared" si="88"/>
        <v>0</v>
      </c>
      <c r="L401" s="39">
        <f t="shared" si="89"/>
        <v>100</v>
      </c>
      <c r="M401" s="16">
        <v>0</v>
      </c>
      <c r="N401" s="16">
        <v>0</v>
      </c>
      <c r="O401" s="38">
        <f t="shared" si="90"/>
        <v>0</v>
      </c>
      <c r="P401" s="16">
        <v>3.5282506303199999E-3</v>
      </c>
      <c r="Q401" s="38">
        <f t="shared" si="91"/>
        <v>3.5282506303199999E-3</v>
      </c>
      <c r="R401" s="41">
        <f t="shared" si="92"/>
        <v>0</v>
      </c>
      <c r="S401" s="41">
        <f t="shared" si="93"/>
        <v>0</v>
      </c>
      <c r="T401" s="41">
        <f t="shared" si="94"/>
        <v>0</v>
      </c>
      <c r="U401" s="41">
        <f t="shared" si="95"/>
        <v>7.4206784776070428E-2</v>
      </c>
      <c r="V401" s="41">
        <f t="shared" si="96"/>
        <v>7.4206784776070428E-2</v>
      </c>
      <c r="X401" s="33">
        <f t="shared" si="84"/>
        <v>100</v>
      </c>
      <c r="Y401" s="42">
        <f t="shared" si="97"/>
        <v>7.4206784776070428E-2</v>
      </c>
    </row>
    <row r="402" spans="1:25" ht="15" x14ac:dyDescent="0.25">
      <c r="A402" s="15" t="s">
        <v>812</v>
      </c>
      <c r="B402" s="15" t="s">
        <v>811</v>
      </c>
      <c r="C402" s="15" t="s">
        <v>2617</v>
      </c>
      <c r="D402" s="16">
        <v>0.83491099999999996</v>
      </c>
      <c r="E402" s="16">
        <v>0</v>
      </c>
      <c r="F402" s="16">
        <v>0</v>
      </c>
      <c r="G402" s="16">
        <v>0</v>
      </c>
      <c r="H402" s="16">
        <f t="shared" si="85"/>
        <v>0.83491099999999996</v>
      </c>
      <c r="I402" s="39">
        <f t="shared" si="86"/>
        <v>0</v>
      </c>
      <c r="J402" s="39">
        <f t="shared" si="87"/>
        <v>0</v>
      </c>
      <c r="K402" s="39">
        <f t="shared" si="88"/>
        <v>0</v>
      </c>
      <c r="L402" s="39">
        <f t="shared" si="89"/>
        <v>100</v>
      </c>
      <c r="M402" s="16">
        <v>0</v>
      </c>
      <c r="N402" s="16">
        <v>1.2800000000000001E-2</v>
      </c>
      <c r="O402" s="38">
        <f t="shared" si="90"/>
        <v>1.2800000000000001E-2</v>
      </c>
      <c r="P402" s="16">
        <v>4.8800000000000003E-2</v>
      </c>
      <c r="Q402" s="38">
        <f t="shared" si="91"/>
        <v>6.1600000000000002E-2</v>
      </c>
      <c r="R402" s="41">
        <f t="shared" si="92"/>
        <v>0</v>
      </c>
      <c r="S402" s="41">
        <f t="shared" si="93"/>
        <v>1.5330975397377686</v>
      </c>
      <c r="T402" s="41">
        <f t="shared" si="94"/>
        <v>1.5330975397377686</v>
      </c>
      <c r="U402" s="41">
        <f t="shared" si="95"/>
        <v>5.8449343702502432</v>
      </c>
      <c r="V402" s="41">
        <f t="shared" si="96"/>
        <v>7.3780319099880112</v>
      </c>
      <c r="X402" s="33">
        <f t="shared" si="84"/>
        <v>100</v>
      </c>
      <c r="Y402" s="42">
        <f t="shared" si="97"/>
        <v>7.3780319099880121</v>
      </c>
    </row>
    <row r="403" spans="1:25" ht="15" x14ac:dyDescent="0.25">
      <c r="A403" s="15" t="s">
        <v>813</v>
      </c>
      <c r="B403" s="15" t="s">
        <v>814</v>
      </c>
      <c r="C403" s="15" t="s">
        <v>2617</v>
      </c>
      <c r="D403" s="16">
        <v>8.0415600000000005</v>
      </c>
      <c r="E403" s="16">
        <v>0</v>
      </c>
      <c r="F403" s="16">
        <v>0</v>
      </c>
      <c r="G403" s="16">
        <v>0</v>
      </c>
      <c r="H403" s="16">
        <f t="shared" si="85"/>
        <v>8.0415600000000005</v>
      </c>
      <c r="I403" s="39">
        <f t="shared" si="86"/>
        <v>0</v>
      </c>
      <c r="J403" s="39">
        <f t="shared" si="87"/>
        <v>0</v>
      </c>
      <c r="K403" s="39">
        <f t="shared" si="88"/>
        <v>0</v>
      </c>
      <c r="L403" s="39">
        <f t="shared" si="89"/>
        <v>100</v>
      </c>
      <c r="M403" s="16">
        <v>1.32E-2</v>
      </c>
      <c r="N403" s="16">
        <v>0</v>
      </c>
      <c r="O403" s="38">
        <f t="shared" si="90"/>
        <v>1.32E-2</v>
      </c>
      <c r="P403" s="16">
        <v>4.6259578000000003E-2</v>
      </c>
      <c r="Q403" s="38">
        <f t="shared" si="91"/>
        <v>5.9459577999999999E-2</v>
      </c>
      <c r="R403" s="41">
        <f t="shared" si="92"/>
        <v>0.1641472550102219</v>
      </c>
      <c r="S403" s="41">
        <f t="shared" si="93"/>
        <v>0</v>
      </c>
      <c r="T403" s="41">
        <f t="shared" si="94"/>
        <v>0.1641472550102219</v>
      </c>
      <c r="U403" s="41">
        <f t="shared" si="95"/>
        <v>0.57525626868418567</v>
      </c>
      <c r="V403" s="41">
        <f t="shared" si="96"/>
        <v>0.73940352369440743</v>
      </c>
      <c r="X403" s="33">
        <f t="shared" si="84"/>
        <v>100</v>
      </c>
      <c r="Y403" s="42">
        <f t="shared" si="97"/>
        <v>0.73940352369440754</v>
      </c>
    </row>
    <row r="404" spans="1:25" ht="15" x14ac:dyDescent="0.25">
      <c r="A404" s="15" t="s">
        <v>815</v>
      </c>
      <c r="B404" s="15" t="s">
        <v>816</v>
      </c>
      <c r="C404" s="15" t="s">
        <v>2617</v>
      </c>
      <c r="D404" s="16">
        <v>8.09863</v>
      </c>
      <c r="E404" s="16">
        <v>0</v>
      </c>
      <c r="F404" s="16">
        <v>0</v>
      </c>
      <c r="G404" s="16">
        <v>0</v>
      </c>
      <c r="H404" s="16">
        <f t="shared" si="85"/>
        <v>8.09863</v>
      </c>
      <c r="I404" s="39">
        <f t="shared" si="86"/>
        <v>0</v>
      </c>
      <c r="J404" s="39">
        <f t="shared" si="87"/>
        <v>0</v>
      </c>
      <c r="K404" s="39">
        <f t="shared" si="88"/>
        <v>0</v>
      </c>
      <c r="L404" s="39">
        <f t="shared" si="89"/>
        <v>100</v>
      </c>
      <c r="M404" s="16">
        <v>0.24279999999999999</v>
      </c>
      <c r="N404" s="16">
        <v>0.14484494580599999</v>
      </c>
      <c r="O404" s="38">
        <f t="shared" si="90"/>
        <v>0.38764494580599995</v>
      </c>
      <c r="P404" s="16">
        <v>0.378661513487</v>
      </c>
      <c r="Q404" s="38">
        <f t="shared" si="91"/>
        <v>0.76630645929300001</v>
      </c>
      <c r="R404" s="41">
        <f t="shared" si="92"/>
        <v>2.9980379397503034</v>
      </c>
      <c r="S404" s="41">
        <f t="shared" si="93"/>
        <v>1.7885117088445823</v>
      </c>
      <c r="T404" s="41">
        <f t="shared" si="94"/>
        <v>4.7865496485948853</v>
      </c>
      <c r="U404" s="41">
        <f t="shared" si="95"/>
        <v>4.6756243153101202</v>
      </c>
      <c r="V404" s="41">
        <f t="shared" si="96"/>
        <v>9.4621739639050055</v>
      </c>
      <c r="X404" s="33">
        <f t="shared" si="84"/>
        <v>100</v>
      </c>
      <c r="Y404" s="42">
        <f t="shared" si="97"/>
        <v>9.4621739639050055</v>
      </c>
    </row>
    <row r="405" spans="1:25" ht="15" x14ac:dyDescent="0.25">
      <c r="A405" s="15" t="s">
        <v>817</v>
      </c>
      <c r="B405" s="15" t="s">
        <v>818</v>
      </c>
      <c r="C405" s="15" t="s">
        <v>2617</v>
      </c>
      <c r="D405" s="16">
        <v>1.06125</v>
      </c>
      <c r="E405" s="16">
        <v>0</v>
      </c>
      <c r="F405" s="16">
        <v>0</v>
      </c>
      <c r="G405" s="16">
        <v>0</v>
      </c>
      <c r="H405" s="16">
        <f t="shared" si="85"/>
        <v>1.06125</v>
      </c>
      <c r="I405" s="39">
        <f t="shared" si="86"/>
        <v>0</v>
      </c>
      <c r="J405" s="39">
        <f t="shared" si="87"/>
        <v>0</v>
      </c>
      <c r="K405" s="39">
        <f t="shared" si="88"/>
        <v>0</v>
      </c>
      <c r="L405" s="39">
        <f t="shared" si="89"/>
        <v>100</v>
      </c>
      <c r="M405" s="16">
        <v>0</v>
      </c>
      <c r="N405" s="16">
        <v>0</v>
      </c>
      <c r="O405" s="38">
        <f t="shared" si="90"/>
        <v>0</v>
      </c>
      <c r="P405" s="16">
        <v>4.8787152499899997E-2</v>
      </c>
      <c r="Q405" s="38">
        <f t="shared" si="91"/>
        <v>4.8787152499899997E-2</v>
      </c>
      <c r="R405" s="41">
        <f t="shared" si="92"/>
        <v>0</v>
      </c>
      <c r="S405" s="41">
        <f t="shared" si="93"/>
        <v>0</v>
      </c>
      <c r="T405" s="41">
        <f t="shared" si="94"/>
        <v>0</v>
      </c>
      <c r="U405" s="41">
        <f t="shared" si="95"/>
        <v>4.5971404004617185</v>
      </c>
      <c r="V405" s="41">
        <f t="shared" si="96"/>
        <v>4.5971404004617185</v>
      </c>
      <c r="X405" s="33">
        <f t="shared" si="84"/>
        <v>100</v>
      </c>
      <c r="Y405" s="42">
        <f t="shared" si="97"/>
        <v>4.5971404004617185</v>
      </c>
    </row>
    <row r="406" spans="1:25" ht="15" x14ac:dyDescent="0.25">
      <c r="A406" s="15" t="s">
        <v>819</v>
      </c>
      <c r="B406" s="15" t="s">
        <v>820</v>
      </c>
      <c r="C406" s="15" t="s">
        <v>2617</v>
      </c>
      <c r="D406" s="16">
        <v>1.23691</v>
      </c>
      <c r="E406" s="16">
        <v>0</v>
      </c>
      <c r="F406" s="16">
        <v>0</v>
      </c>
      <c r="G406" s="16">
        <v>0</v>
      </c>
      <c r="H406" s="16">
        <f t="shared" si="85"/>
        <v>1.23691</v>
      </c>
      <c r="I406" s="39">
        <f t="shared" si="86"/>
        <v>0</v>
      </c>
      <c r="J406" s="39">
        <f t="shared" si="87"/>
        <v>0</v>
      </c>
      <c r="K406" s="39">
        <f t="shared" si="88"/>
        <v>0</v>
      </c>
      <c r="L406" s="39">
        <f t="shared" si="89"/>
        <v>100</v>
      </c>
      <c r="M406" s="16">
        <v>0</v>
      </c>
      <c r="N406" s="16">
        <v>0</v>
      </c>
      <c r="O406" s="38">
        <f t="shared" si="90"/>
        <v>0</v>
      </c>
      <c r="P406" s="16">
        <v>3.73399E-3</v>
      </c>
      <c r="Q406" s="38">
        <f t="shared" si="91"/>
        <v>3.73399E-3</v>
      </c>
      <c r="R406" s="41">
        <f t="shared" si="92"/>
        <v>0</v>
      </c>
      <c r="S406" s="41">
        <f t="shared" si="93"/>
        <v>0</v>
      </c>
      <c r="T406" s="41">
        <f t="shared" si="94"/>
        <v>0</v>
      </c>
      <c r="U406" s="41">
        <f t="shared" si="95"/>
        <v>0.30188049251764482</v>
      </c>
      <c r="V406" s="41">
        <f t="shared" si="96"/>
        <v>0.30188049251764482</v>
      </c>
      <c r="X406" s="33">
        <f t="shared" si="84"/>
        <v>100</v>
      </c>
      <c r="Y406" s="42">
        <f t="shared" si="97"/>
        <v>0.30188049251764482</v>
      </c>
    </row>
    <row r="407" spans="1:25" ht="15" x14ac:dyDescent="0.25">
      <c r="A407" s="15" t="s">
        <v>821</v>
      </c>
      <c r="B407" s="15" t="s">
        <v>822</v>
      </c>
      <c r="C407" s="15" t="s">
        <v>2617</v>
      </c>
      <c r="D407" s="16">
        <v>0.41317799999999999</v>
      </c>
      <c r="E407" s="16">
        <v>0</v>
      </c>
      <c r="F407" s="16">
        <v>0</v>
      </c>
      <c r="G407" s="16">
        <v>0</v>
      </c>
      <c r="H407" s="16">
        <f t="shared" si="85"/>
        <v>0.41317799999999999</v>
      </c>
      <c r="I407" s="39">
        <f t="shared" si="86"/>
        <v>0</v>
      </c>
      <c r="J407" s="39">
        <f t="shared" si="87"/>
        <v>0</v>
      </c>
      <c r="K407" s="39">
        <f t="shared" si="88"/>
        <v>0</v>
      </c>
      <c r="L407" s="39">
        <f t="shared" si="89"/>
        <v>100</v>
      </c>
      <c r="M407" s="16">
        <v>0</v>
      </c>
      <c r="N407" s="16">
        <v>2.35965000539E-5</v>
      </c>
      <c r="O407" s="38">
        <f t="shared" si="90"/>
        <v>2.35965000539E-5</v>
      </c>
      <c r="P407" s="16">
        <v>1.1466620000600001E-3</v>
      </c>
      <c r="Q407" s="38">
        <f t="shared" si="91"/>
        <v>1.1702585001139001E-3</v>
      </c>
      <c r="R407" s="41">
        <f t="shared" si="92"/>
        <v>0</v>
      </c>
      <c r="S407" s="41">
        <f t="shared" si="93"/>
        <v>5.7109768801581881E-3</v>
      </c>
      <c r="T407" s="41">
        <f t="shared" si="94"/>
        <v>5.7109768801581881E-3</v>
      </c>
      <c r="U407" s="41">
        <f t="shared" si="95"/>
        <v>0.27752252057466759</v>
      </c>
      <c r="V407" s="41">
        <f t="shared" si="96"/>
        <v>0.28323349745482584</v>
      </c>
      <c r="X407" s="33">
        <f t="shared" si="84"/>
        <v>100</v>
      </c>
      <c r="Y407" s="42">
        <f t="shared" si="97"/>
        <v>0.28323349745482579</v>
      </c>
    </row>
    <row r="408" spans="1:25" ht="15" x14ac:dyDescent="0.25">
      <c r="A408" s="15" t="s">
        <v>823</v>
      </c>
      <c r="B408" s="15" t="s">
        <v>824</v>
      </c>
      <c r="C408" s="15" t="s">
        <v>2617</v>
      </c>
      <c r="D408" s="16">
        <v>6.4405400000000004</v>
      </c>
      <c r="E408" s="16">
        <v>0</v>
      </c>
      <c r="F408" s="16">
        <v>0</v>
      </c>
      <c r="G408" s="16">
        <v>0</v>
      </c>
      <c r="H408" s="16">
        <f t="shared" si="85"/>
        <v>6.4405400000000004</v>
      </c>
      <c r="I408" s="39">
        <f t="shared" si="86"/>
        <v>0</v>
      </c>
      <c r="J408" s="39">
        <f t="shared" si="87"/>
        <v>0</v>
      </c>
      <c r="K408" s="39">
        <f t="shared" si="88"/>
        <v>0</v>
      </c>
      <c r="L408" s="39">
        <f t="shared" si="89"/>
        <v>100</v>
      </c>
      <c r="M408" s="16">
        <v>1.7999999999999999E-2</v>
      </c>
      <c r="N408" s="16">
        <v>1.8196005055099999E-2</v>
      </c>
      <c r="O408" s="38">
        <f t="shared" si="90"/>
        <v>3.6196005055099997E-2</v>
      </c>
      <c r="P408" s="16">
        <v>0.122255880723</v>
      </c>
      <c r="Q408" s="38">
        <f t="shared" si="91"/>
        <v>0.15845188577809999</v>
      </c>
      <c r="R408" s="41">
        <f t="shared" si="92"/>
        <v>0.27947967095926735</v>
      </c>
      <c r="S408" s="41">
        <f t="shared" si="93"/>
        <v>0.2825229725318063</v>
      </c>
      <c r="T408" s="41">
        <f t="shared" si="94"/>
        <v>0.56200264349107365</v>
      </c>
      <c r="U408" s="41">
        <f t="shared" si="95"/>
        <v>1.8982240731833042</v>
      </c>
      <c r="V408" s="41">
        <f t="shared" si="96"/>
        <v>2.4602267166743781</v>
      </c>
      <c r="X408" s="33">
        <f t="shared" si="84"/>
        <v>100</v>
      </c>
      <c r="Y408" s="42">
        <f t="shared" si="97"/>
        <v>2.4602267166743781</v>
      </c>
    </row>
    <row r="409" spans="1:25" ht="15" x14ac:dyDescent="0.25">
      <c r="A409" s="15" t="s">
        <v>825</v>
      </c>
      <c r="B409" s="15" t="s">
        <v>826</v>
      </c>
      <c r="C409" s="15" t="s">
        <v>2617</v>
      </c>
      <c r="D409" s="16">
        <v>4.9651800000000001</v>
      </c>
      <c r="E409" s="16">
        <v>0</v>
      </c>
      <c r="F409" s="16">
        <v>0</v>
      </c>
      <c r="G409" s="16">
        <v>0</v>
      </c>
      <c r="H409" s="16">
        <f t="shared" si="85"/>
        <v>4.9651800000000001</v>
      </c>
      <c r="I409" s="39">
        <f t="shared" si="86"/>
        <v>0</v>
      </c>
      <c r="J409" s="39">
        <f t="shared" si="87"/>
        <v>0</v>
      </c>
      <c r="K409" s="39">
        <f t="shared" si="88"/>
        <v>0</v>
      </c>
      <c r="L409" s="39">
        <f t="shared" si="89"/>
        <v>100</v>
      </c>
      <c r="M409" s="16">
        <v>1.2800000000000001E-2</v>
      </c>
      <c r="N409" s="16">
        <v>3.64920799997E-2</v>
      </c>
      <c r="O409" s="38">
        <f t="shared" si="90"/>
        <v>4.9292079999699999E-2</v>
      </c>
      <c r="P409" s="16">
        <v>0.24432613040000001</v>
      </c>
      <c r="Q409" s="38">
        <f t="shared" si="91"/>
        <v>0.29361821039969999</v>
      </c>
      <c r="R409" s="41">
        <f t="shared" si="92"/>
        <v>0.25779528637431071</v>
      </c>
      <c r="S409" s="41">
        <f t="shared" si="93"/>
        <v>0.73495986046225914</v>
      </c>
      <c r="T409" s="41">
        <f t="shared" si="94"/>
        <v>0.99275514683656985</v>
      </c>
      <c r="U409" s="41">
        <f t="shared" si="95"/>
        <v>4.9207909964996235</v>
      </c>
      <c r="V409" s="41">
        <f t="shared" si="96"/>
        <v>5.9135461433361929</v>
      </c>
      <c r="X409" s="33">
        <f t="shared" si="84"/>
        <v>100</v>
      </c>
      <c r="Y409" s="42">
        <f t="shared" si="97"/>
        <v>5.9135461433361929</v>
      </c>
    </row>
    <row r="410" spans="1:25" ht="15" x14ac:dyDescent="0.25">
      <c r="A410" s="15" t="s">
        <v>827</v>
      </c>
      <c r="B410" s="15" t="s">
        <v>828</v>
      </c>
      <c r="C410" s="15" t="s">
        <v>2617</v>
      </c>
      <c r="D410" s="16">
        <v>1.0855900000000001</v>
      </c>
      <c r="E410" s="16">
        <v>0</v>
      </c>
      <c r="F410" s="16">
        <v>0</v>
      </c>
      <c r="G410" s="16">
        <v>0</v>
      </c>
      <c r="H410" s="16">
        <f t="shared" si="85"/>
        <v>1.0855900000000001</v>
      </c>
      <c r="I410" s="39">
        <f t="shared" si="86"/>
        <v>0</v>
      </c>
      <c r="J410" s="39">
        <f t="shared" si="87"/>
        <v>0</v>
      </c>
      <c r="K410" s="39">
        <f t="shared" si="88"/>
        <v>0</v>
      </c>
      <c r="L410" s="39">
        <f t="shared" si="89"/>
        <v>100</v>
      </c>
      <c r="M410" s="16">
        <v>7.3156387622600003E-2</v>
      </c>
      <c r="N410" s="16">
        <v>2.8180914653599998E-2</v>
      </c>
      <c r="O410" s="38">
        <f t="shared" si="90"/>
        <v>0.1013373022762</v>
      </c>
      <c r="P410" s="16">
        <v>8.6339551540500006E-2</v>
      </c>
      <c r="Q410" s="38">
        <f t="shared" si="91"/>
        <v>0.18767685381670002</v>
      </c>
      <c r="R410" s="41">
        <f t="shared" si="92"/>
        <v>6.738859755764147</v>
      </c>
      <c r="S410" s="41">
        <f t="shared" si="93"/>
        <v>2.5959077233209586</v>
      </c>
      <c r="T410" s="41">
        <f t="shared" si="94"/>
        <v>9.3347674790851052</v>
      </c>
      <c r="U410" s="41">
        <f t="shared" si="95"/>
        <v>7.9532375519763443</v>
      </c>
      <c r="V410" s="41">
        <f t="shared" si="96"/>
        <v>17.288005031061452</v>
      </c>
      <c r="X410" s="33">
        <f t="shared" si="84"/>
        <v>100</v>
      </c>
      <c r="Y410" s="42">
        <f t="shared" si="97"/>
        <v>17.288005031061449</v>
      </c>
    </row>
    <row r="411" spans="1:25" ht="15" x14ac:dyDescent="0.25">
      <c r="A411" s="15" t="s">
        <v>829</v>
      </c>
      <c r="B411" s="15" t="s">
        <v>828</v>
      </c>
      <c r="C411" s="15" t="s">
        <v>2617</v>
      </c>
      <c r="D411" s="16">
        <v>0.351329</v>
      </c>
      <c r="E411" s="16">
        <v>0</v>
      </c>
      <c r="F411" s="16">
        <v>0</v>
      </c>
      <c r="G411" s="16">
        <v>0</v>
      </c>
      <c r="H411" s="16">
        <f t="shared" si="85"/>
        <v>0.351329</v>
      </c>
      <c r="I411" s="39">
        <f t="shared" si="86"/>
        <v>0</v>
      </c>
      <c r="J411" s="39">
        <f t="shared" si="87"/>
        <v>0</v>
      </c>
      <c r="K411" s="39">
        <f t="shared" si="88"/>
        <v>0</v>
      </c>
      <c r="L411" s="39">
        <f t="shared" si="89"/>
        <v>100</v>
      </c>
      <c r="M411" s="16">
        <v>0</v>
      </c>
      <c r="N411" s="16">
        <v>3.7037742500800001E-3</v>
      </c>
      <c r="O411" s="38">
        <f t="shared" si="90"/>
        <v>3.7037742500800001E-3</v>
      </c>
      <c r="P411" s="16">
        <v>7.5027737591499999E-2</v>
      </c>
      <c r="Q411" s="38">
        <f t="shared" si="91"/>
        <v>7.8731511841580004E-2</v>
      </c>
      <c r="R411" s="41">
        <f t="shared" si="92"/>
        <v>0</v>
      </c>
      <c r="S411" s="41">
        <f t="shared" si="93"/>
        <v>1.0542181972111611</v>
      </c>
      <c r="T411" s="41">
        <f t="shared" si="94"/>
        <v>1.0542181972111611</v>
      </c>
      <c r="U411" s="41">
        <f t="shared" si="95"/>
        <v>21.355406923852001</v>
      </c>
      <c r="V411" s="41">
        <f t="shared" si="96"/>
        <v>22.409625121063165</v>
      </c>
      <c r="X411" s="33">
        <f t="shared" si="84"/>
        <v>100</v>
      </c>
      <c r="Y411" s="42">
        <f t="shared" si="97"/>
        <v>22.409625121063161</v>
      </c>
    </row>
    <row r="412" spans="1:25" ht="15" x14ac:dyDescent="0.25">
      <c r="A412" s="15" t="s">
        <v>830</v>
      </c>
      <c r="B412" s="15" t="s">
        <v>828</v>
      </c>
      <c r="C412" s="15" t="s">
        <v>2617</v>
      </c>
      <c r="D412" s="16">
        <v>0.96840800000000005</v>
      </c>
      <c r="E412" s="16">
        <v>8.4834106289399996E-2</v>
      </c>
      <c r="F412" s="16">
        <v>0.19329905511000001</v>
      </c>
      <c r="G412" s="16">
        <v>2.9708513156999999E-2</v>
      </c>
      <c r="H412" s="16">
        <f t="shared" si="85"/>
        <v>0.66056632544360006</v>
      </c>
      <c r="I412" s="39">
        <f t="shared" si="86"/>
        <v>8.7601616559755797</v>
      </c>
      <c r="J412" s="39">
        <f t="shared" si="87"/>
        <v>19.960497549586538</v>
      </c>
      <c r="K412" s="39">
        <f t="shared" si="88"/>
        <v>3.0677682502622856</v>
      </c>
      <c r="L412" s="39">
        <f t="shared" si="89"/>
        <v>68.211572544175596</v>
      </c>
      <c r="M412" s="16">
        <v>5.3097948245599998E-2</v>
      </c>
      <c r="N412" s="16">
        <v>5.04E-2</v>
      </c>
      <c r="O412" s="38">
        <f t="shared" si="90"/>
        <v>0.10349794824559999</v>
      </c>
      <c r="P412" s="16">
        <v>0.194565561168</v>
      </c>
      <c r="Q412" s="38">
        <f t="shared" si="91"/>
        <v>0.29806350941359999</v>
      </c>
      <c r="R412" s="41">
        <f t="shared" si="92"/>
        <v>5.4830142094654315</v>
      </c>
      <c r="S412" s="41">
        <f t="shared" si="93"/>
        <v>5.2044179725900648</v>
      </c>
      <c r="T412" s="41">
        <f t="shared" si="94"/>
        <v>10.687432182055495</v>
      </c>
      <c r="U412" s="41">
        <f t="shared" si="95"/>
        <v>20.091279829162914</v>
      </c>
      <c r="V412" s="41">
        <f t="shared" si="96"/>
        <v>30.778712011218413</v>
      </c>
      <c r="X412" s="33">
        <f t="shared" si="84"/>
        <v>100</v>
      </c>
      <c r="Y412" s="42">
        <f t="shared" si="97"/>
        <v>30.77871201121841</v>
      </c>
    </row>
    <row r="413" spans="1:25" ht="15" x14ac:dyDescent="0.25">
      <c r="A413" s="15" t="s">
        <v>831</v>
      </c>
      <c r="B413" s="15" t="s">
        <v>832</v>
      </c>
      <c r="C413" s="15" t="s">
        <v>2617</v>
      </c>
      <c r="D413" s="16">
        <v>3.1694399999999998</v>
      </c>
      <c r="E413" s="16">
        <v>0</v>
      </c>
      <c r="F413" s="16">
        <v>5.1692798786399999E-2</v>
      </c>
      <c r="G413" s="16">
        <v>5.7770056719500001E-2</v>
      </c>
      <c r="H413" s="16">
        <f t="shared" si="85"/>
        <v>3.0599771444940997</v>
      </c>
      <c r="I413" s="39">
        <f t="shared" si="86"/>
        <v>0</v>
      </c>
      <c r="J413" s="39">
        <f t="shared" si="87"/>
        <v>1.6309757807814629</v>
      </c>
      <c r="K413" s="39">
        <f t="shared" si="88"/>
        <v>1.8227212605223637</v>
      </c>
      <c r="L413" s="39">
        <f t="shared" si="89"/>
        <v>96.546302958696174</v>
      </c>
      <c r="M413" s="16">
        <v>4.1686910737899997E-3</v>
      </c>
      <c r="N413" s="16">
        <v>1.29018600007E-3</v>
      </c>
      <c r="O413" s="38">
        <f t="shared" si="90"/>
        <v>5.4588770738599997E-3</v>
      </c>
      <c r="P413" s="16">
        <v>0.12563575551600001</v>
      </c>
      <c r="Q413" s="38">
        <f t="shared" si="91"/>
        <v>0.13109463258986001</v>
      </c>
      <c r="R413" s="41">
        <f t="shared" si="92"/>
        <v>0.13152768545200413</v>
      </c>
      <c r="S413" s="41">
        <f t="shared" si="93"/>
        <v>4.0707064972676565E-2</v>
      </c>
      <c r="T413" s="41">
        <f t="shared" si="94"/>
        <v>0.1722347504246807</v>
      </c>
      <c r="U413" s="41">
        <f t="shared" si="95"/>
        <v>3.9639733049371504</v>
      </c>
      <c r="V413" s="41">
        <f t="shared" si="96"/>
        <v>4.1362080553618314</v>
      </c>
      <c r="X413" s="33">
        <f t="shared" si="84"/>
        <v>100</v>
      </c>
      <c r="Y413" s="42">
        <f t="shared" si="97"/>
        <v>4.1362080553618314</v>
      </c>
    </row>
    <row r="414" spans="1:25" ht="15" x14ac:dyDescent="0.25">
      <c r="A414" s="15" t="s">
        <v>833</v>
      </c>
      <c r="B414" s="15" t="s">
        <v>834</v>
      </c>
      <c r="C414" s="15" t="s">
        <v>2617</v>
      </c>
      <c r="D414" s="16">
        <v>0.57457499999999995</v>
      </c>
      <c r="E414" s="16">
        <v>0</v>
      </c>
      <c r="F414" s="16">
        <v>0</v>
      </c>
      <c r="G414" s="16">
        <v>0</v>
      </c>
      <c r="H414" s="16">
        <f t="shared" si="85"/>
        <v>0.57457499999999995</v>
      </c>
      <c r="I414" s="39">
        <f t="shared" si="86"/>
        <v>0</v>
      </c>
      <c r="J414" s="39">
        <f t="shared" si="87"/>
        <v>0</v>
      </c>
      <c r="K414" s="39">
        <f t="shared" si="88"/>
        <v>0</v>
      </c>
      <c r="L414" s="39">
        <f t="shared" si="89"/>
        <v>100</v>
      </c>
      <c r="M414" s="16">
        <v>0</v>
      </c>
      <c r="N414" s="16">
        <v>0</v>
      </c>
      <c r="O414" s="38">
        <f t="shared" si="90"/>
        <v>0</v>
      </c>
      <c r="P414" s="16">
        <v>0</v>
      </c>
      <c r="Q414" s="38">
        <f t="shared" si="91"/>
        <v>0</v>
      </c>
      <c r="R414" s="41">
        <f t="shared" si="92"/>
        <v>0</v>
      </c>
      <c r="S414" s="41">
        <f t="shared" si="93"/>
        <v>0</v>
      </c>
      <c r="T414" s="41">
        <f t="shared" si="94"/>
        <v>0</v>
      </c>
      <c r="U414" s="41">
        <f t="shared" si="95"/>
        <v>0</v>
      </c>
      <c r="V414" s="41">
        <f t="shared" si="96"/>
        <v>0</v>
      </c>
      <c r="X414" s="33">
        <f t="shared" si="84"/>
        <v>100</v>
      </c>
      <c r="Y414" s="42">
        <f t="shared" si="97"/>
        <v>0</v>
      </c>
    </row>
    <row r="415" spans="1:25" ht="15" x14ac:dyDescent="0.25">
      <c r="A415" s="15" t="s">
        <v>835</v>
      </c>
      <c r="B415" s="15" t="s">
        <v>836</v>
      </c>
      <c r="C415" s="15" t="s">
        <v>2617</v>
      </c>
      <c r="D415" s="16">
        <v>5.1434800000000003</v>
      </c>
      <c r="E415" s="16">
        <v>0</v>
      </c>
      <c r="F415" s="16">
        <v>0</v>
      </c>
      <c r="G415" s="16">
        <v>0</v>
      </c>
      <c r="H415" s="16">
        <f t="shared" si="85"/>
        <v>5.1434800000000003</v>
      </c>
      <c r="I415" s="39">
        <f t="shared" si="86"/>
        <v>0</v>
      </c>
      <c r="J415" s="39">
        <f t="shared" si="87"/>
        <v>0</v>
      </c>
      <c r="K415" s="39">
        <f t="shared" si="88"/>
        <v>0</v>
      </c>
      <c r="L415" s="39">
        <f t="shared" si="89"/>
        <v>100</v>
      </c>
      <c r="M415" s="16">
        <v>0</v>
      </c>
      <c r="N415" s="16">
        <v>0</v>
      </c>
      <c r="O415" s="38">
        <f t="shared" si="90"/>
        <v>0</v>
      </c>
      <c r="P415" s="16">
        <v>0.17915303935099999</v>
      </c>
      <c r="Q415" s="38">
        <f t="shared" si="91"/>
        <v>0.17915303935099999</v>
      </c>
      <c r="R415" s="41">
        <f t="shared" si="92"/>
        <v>0</v>
      </c>
      <c r="S415" s="41">
        <f t="shared" si="93"/>
        <v>0</v>
      </c>
      <c r="T415" s="41">
        <f t="shared" si="94"/>
        <v>0</v>
      </c>
      <c r="U415" s="41">
        <f t="shared" si="95"/>
        <v>3.4831094774549523</v>
      </c>
      <c r="V415" s="41">
        <f t="shared" si="96"/>
        <v>3.4831094774549523</v>
      </c>
      <c r="X415" s="33">
        <f t="shared" si="84"/>
        <v>100</v>
      </c>
      <c r="Y415" s="42">
        <f t="shared" si="97"/>
        <v>3.4831094774549523</v>
      </c>
    </row>
    <row r="416" spans="1:25" ht="15" x14ac:dyDescent="0.25">
      <c r="A416" s="15" t="s">
        <v>837</v>
      </c>
      <c r="B416" s="15" t="s">
        <v>838</v>
      </c>
      <c r="C416" s="15" t="s">
        <v>2617</v>
      </c>
      <c r="D416" s="16">
        <v>0.61140300000000003</v>
      </c>
      <c r="E416" s="16">
        <v>0</v>
      </c>
      <c r="F416" s="16">
        <v>0</v>
      </c>
      <c r="G416" s="16">
        <v>0</v>
      </c>
      <c r="H416" s="16">
        <f t="shared" si="85"/>
        <v>0.61140300000000003</v>
      </c>
      <c r="I416" s="39">
        <f t="shared" si="86"/>
        <v>0</v>
      </c>
      <c r="J416" s="39">
        <f t="shared" si="87"/>
        <v>0</v>
      </c>
      <c r="K416" s="39">
        <f t="shared" si="88"/>
        <v>0</v>
      </c>
      <c r="L416" s="39">
        <f t="shared" si="89"/>
        <v>100</v>
      </c>
      <c r="M416" s="16">
        <v>2.4400000000000002E-2</v>
      </c>
      <c r="N416" s="16">
        <v>9.3789399998299994E-3</v>
      </c>
      <c r="O416" s="38">
        <f t="shared" si="90"/>
        <v>3.3778939999830004E-2</v>
      </c>
      <c r="P416" s="16">
        <v>4.0481775800099998E-2</v>
      </c>
      <c r="Q416" s="38">
        <f t="shared" si="91"/>
        <v>7.4260715799930002E-2</v>
      </c>
      <c r="R416" s="41">
        <f t="shared" si="92"/>
        <v>3.99082111144368</v>
      </c>
      <c r="S416" s="41">
        <f t="shared" si="93"/>
        <v>1.5340029407493909</v>
      </c>
      <c r="T416" s="41">
        <f t="shared" si="94"/>
        <v>5.5248240521930709</v>
      </c>
      <c r="U416" s="41">
        <f t="shared" si="95"/>
        <v>6.6211280939249555</v>
      </c>
      <c r="V416" s="41">
        <f t="shared" si="96"/>
        <v>12.145952146118026</v>
      </c>
      <c r="X416" s="33">
        <f t="shared" si="84"/>
        <v>100</v>
      </c>
      <c r="Y416" s="42">
        <f t="shared" si="97"/>
        <v>12.145952146118027</v>
      </c>
    </row>
    <row r="417" spans="1:25" ht="15" x14ac:dyDescent="0.25">
      <c r="A417" s="15" t="s">
        <v>839</v>
      </c>
      <c r="B417" s="15" t="s">
        <v>840</v>
      </c>
      <c r="C417" s="15" t="s">
        <v>2617</v>
      </c>
      <c r="D417" s="16">
        <v>4.5432600000000001</v>
      </c>
      <c r="E417" s="16">
        <v>0</v>
      </c>
      <c r="F417" s="16">
        <v>0</v>
      </c>
      <c r="G417" s="16">
        <v>0</v>
      </c>
      <c r="H417" s="16">
        <f t="shared" si="85"/>
        <v>4.5432600000000001</v>
      </c>
      <c r="I417" s="39">
        <f t="shared" si="86"/>
        <v>0</v>
      </c>
      <c r="J417" s="39">
        <f t="shared" si="87"/>
        <v>0</v>
      </c>
      <c r="K417" s="39">
        <f t="shared" si="88"/>
        <v>0</v>
      </c>
      <c r="L417" s="39">
        <f t="shared" si="89"/>
        <v>100</v>
      </c>
      <c r="M417" s="16">
        <v>1.34750509723E-2</v>
      </c>
      <c r="N417" s="16">
        <v>1.3421202822500001E-3</v>
      </c>
      <c r="O417" s="38">
        <f t="shared" si="90"/>
        <v>1.481717125455E-2</v>
      </c>
      <c r="P417" s="16">
        <v>2.3158891936999999E-2</v>
      </c>
      <c r="Q417" s="38">
        <f t="shared" si="91"/>
        <v>3.7976063191550002E-2</v>
      </c>
      <c r="R417" s="41">
        <f t="shared" si="92"/>
        <v>0.29659431712690887</v>
      </c>
      <c r="S417" s="41">
        <f t="shared" si="93"/>
        <v>2.9540908560152842E-2</v>
      </c>
      <c r="T417" s="41">
        <f t="shared" si="94"/>
        <v>0.32613522568706171</v>
      </c>
      <c r="U417" s="41">
        <f t="shared" si="95"/>
        <v>0.5097417259192738</v>
      </c>
      <c r="V417" s="41">
        <f t="shared" si="96"/>
        <v>0.83587695160633557</v>
      </c>
      <c r="X417" s="33">
        <f t="shared" si="84"/>
        <v>100</v>
      </c>
      <c r="Y417" s="42">
        <f t="shared" si="97"/>
        <v>0.83587695160633557</v>
      </c>
    </row>
    <row r="418" spans="1:25" ht="15" x14ac:dyDescent="0.25">
      <c r="A418" s="15" t="s">
        <v>841</v>
      </c>
      <c r="B418" s="15" t="s">
        <v>842</v>
      </c>
      <c r="C418" s="15" t="s">
        <v>2617</v>
      </c>
      <c r="D418" s="16">
        <v>2.9439799999999998</v>
      </c>
      <c r="E418" s="16">
        <v>0</v>
      </c>
      <c r="F418" s="16">
        <v>0</v>
      </c>
      <c r="G418" s="16">
        <v>0</v>
      </c>
      <c r="H418" s="16">
        <f t="shared" si="85"/>
        <v>2.9439799999999998</v>
      </c>
      <c r="I418" s="39">
        <f t="shared" si="86"/>
        <v>0</v>
      </c>
      <c r="J418" s="39">
        <f t="shared" si="87"/>
        <v>0</v>
      </c>
      <c r="K418" s="39">
        <f t="shared" si="88"/>
        <v>0</v>
      </c>
      <c r="L418" s="39">
        <f t="shared" si="89"/>
        <v>100</v>
      </c>
      <c r="M418" s="16">
        <v>1.02403651775E-2</v>
      </c>
      <c r="N418" s="16">
        <v>1.83866008691E-2</v>
      </c>
      <c r="O418" s="38">
        <f t="shared" si="90"/>
        <v>2.8626966046599998E-2</v>
      </c>
      <c r="P418" s="16">
        <v>0.25057894750600002</v>
      </c>
      <c r="Q418" s="38">
        <f t="shared" si="91"/>
        <v>0.27920591355259999</v>
      </c>
      <c r="R418" s="41">
        <f t="shared" si="92"/>
        <v>0.3478408541328406</v>
      </c>
      <c r="S418" s="41">
        <f t="shared" si="93"/>
        <v>0.62454910933837871</v>
      </c>
      <c r="T418" s="41">
        <f t="shared" si="94"/>
        <v>0.9723899634712192</v>
      </c>
      <c r="U418" s="41">
        <f t="shared" si="95"/>
        <v>8.5115709857403932</v>
      </c>
      <c r="V418" s="41">
        <f t="shared" si="96"/>
        <v>9.4839609492116121</v>
      </c>
      <c r="X418" s="33">
        <f t="shared" si="84"/>
        <v>100</v>
      </c>
      <c r="Y418" s="42">
        <f t="shared" si="97"/>
        <v>9.4839609492116121</v>
      </c>
    </row>
    <row r="419" spans="1:25" ht="15" x14ac:dyDescent="0.25">
      <c r="A419" s="15" t="s">
        <v>843</v>
      </c>
      <c r="B419" s="15" t="s">
        <v>844</v>
      </c>
      <c r="C419" s="15" t="s">
        <v>2617</v>
      </c>
      <c r="D419" s="16">
        <v>1.00482</v>
      </c>
      <c r="E419" s="16">
        <v>0</v>
      </c>
      <c r="F419" s="16">
        <v>0</v>
      </c>
      <c r="G419" s="16">
        <v>0</v>
      </c>
      <c r="H419" s="16">
        <f t="shared" si="85"/>
        <v>1.00482</v>
      </c>
      <c r="I419" s="39">
        <f t="shared" si="86"/>
        <v>0</v>
      </c>
      <c r="J419" s="39">
        <f t="shared" si="87"/>
        <v>0</v>
      </c>
      <c r="K419" s="39">
        <f t="shared" si="88"/>
        <v>0</v>
      </c>
      <c r="L419" s="39">
        <f t="shared" si="89"/>
        <v>100</v>
      </c>
      <c r="M419" s="16">
        <v>1.49220112389E-4</v>
      </c>
      <c r="N419" s="16">
        <v>3.5842105395E-4</v>
      </c>
      <c r="O419" s="38">
        <f t="shared" si="90"/>
        <v>5.0764116633899995E-4</v>
      </c>
      <c r="P419" s="16">
        <v>0.13953886519799999</v>
      </c>
      <c r="Q419" s="38">
        <f t="shared" si="91"/>
        <v>0.14004650636433899</v>
      </c>
      <c r="R419" s="41">
        <f t="shared" si="92"/>
        <v>1.4850432155908521E-2</v>
      </c>
      <c r="S419" s="41">
        <f t="shared" si="93"/>
        <v>3.5670175150773274E-2</v>
      </c>
      <c r="T419" s="41">
        <f t="shared" si="94"/>
        <v>5.0520607306681793E-2</v>
      </c>
      <c r="U419" s="41">
        <f t="shared" si="95"/>
        <v>13.88695141398459</v>
      </c>
      <c r="V419" s="41">
        <f t="shared" si="96"/>
        <v>13.937472021291274</v>
      </c>
      <c r="X419" s="33">
        <f t="shared" si="84"/>
        <v>100</v>
      </c>
      <c r="Y419" s="42">
        <f t="shared" si="97"/>
        <v>13.937472021291272</v>
      </c>
    </row>
    <row r="420" spans="1:25" ht="15" x14ac:dyDescent="0.25">
      <c r="A420" s="15" t="s">
        <v>845</v>
      </c>
      <c r="B420" s="15" t="s">
        <v>846</v>
      </c>
      <c r="C420" s="15" t="s">
        <v>2617</v>
      </c>
      <c r="D420" s="16">
        <v>5.3554500000000003</v>
      </c>
      <c r="E420" s="16">
        <v>0</v>
      </c>
      <c r="F420" s="16">
        <v>0</v>
      </c>
      <c r="G420" s="16">
        <v>0</v>
      </c>
      <c r="H420" s="16">
        <f t="shared" si="85"/>
        <v>5.3554500000000003</v>
      </c>
      <c r="I420" s="39">
        <f t="shared" si="86"/>
        <v>0</v>
      </c>
      <c r="J420" s="39">
        <f t="shared" si="87"/>
        <v>0</v>
      </c>
      <c r="K420" s="39">
        <f t="shared" si="88"/>
        <v>0</v>
      </c>
      <c r="L420" s="39">
        <f t="shared" si="89"/>
        <v>100</v>
      </c>
      <c r="M420" s="16">
        <v>7.1613704378899995E-2</v>
      </c>
      <c r="N420" s="16">
        <v>0.14448592949899999</v>
      </c>
      <c r="O420" s="38">
        <f t="shared" si="90"/>
        <v>0.21609963387789999</v>
      </c>
      <c r="P420" s="16">
        <v>0.388771792394</v>
      </c>
      <c r="Q420" s="38">
        <f t="shared" si="91"/>
        <v>0.60487142627189994</v>
      </c>
      <c r="R420" s="41">
        <f t="shared" si="92"/>
        <v>1.3372117073056418</v>
      </c>
      <c r="S420" s="41">
        <f t="shared" si="93"/>
        <v>2.6979232277212928</v>
      </c>
      <c r="T420" s="41">
        <f t="shared" si="94"/>
        <v>4.0351349350269352</v>
      </c>
      <c r="U420" s="41">
        <f t="shared" si="95"/>
        <v>7.2593674181254606</v>
      </c>
      <c r="V420" s="41">
        <f t="shared" si="96"/>
        <v>11.294502353152394</v>
      </c>
      <c r="X420" s="33">
        <f t="shared" si="84"/>
        <v>100</v>
      </c>
      <c r="Y420" s="42">
        <f t="shared" si="97"/>
        <v>11.294502353152396</v>
      </c>
    </row>
    <row r="421" spans="1:25" ht="15" x14ac:dyDescent="0.25">
      <c r="A421" s="15" t="s">
        <v>847</v>
      </c>
      <c r="B421" s="15" t="s">
        <v>848</v>
      </c>
      <c r="C421" s="15" t="s">
        <v>2617</v>
      </c>
      <c r="D421" s="16">
        <v>0.69878200000000001</v>
      </c>
      <c r="E421" s="16">
        <v>0</v>
      </c>
      <c r="F421" s="16">
        <v>0</v>
      </c>
      <c r="G421" s="16">
        <v>0</v>
      </c>
      <c r="H421" s="16">
        <f t="shared" si="85"/>
        <v>0.69878200000000001</v>
      </c>
      <c r="I421" s="39">
        <f t="shared" si="86"/>
        <v>0</v>
      </c>
      <c r="J421" s="39">
        <f t="shared" si="87"/>
        <v>0</v>
      </c>
      <c r="K421" s="39">
        <f t="shared" si="88"/>
        <v>0</v>
      </c>
      <c r="L421" s="39">
        <f t="shared" si="89"/>
        <v>100</v>
      </c>
      <c r="M421" s="16">
        <v>2.8000000000000001E-2</v>
      </c>
      <c r="N421" s="16">
        <v>2.9762891275000002E-2</v>
      </c>
      <c r="O421" s="38">
        <f t="shared" si="90"/>
        <v>5.7762891275000006E-2</v>
      </c>
      <c r="P421" s="16">
        <v>9.9183344820899993E-2</v>
      </c>
      <c r="Q421" s="38">
        <f t="shared" si="91"/>
        <v>0.1569462360959</v>
      </c>
      <c r="R421" s="41">
        <f t="shared" si="92"/>
        <v>4.0069721315088254</v>
      </c>
      <c r="S421" s="41">
        <f t="shared" si="93"/>
        <v>4.2592527104304345</v>
      </c>
      <c r="T421" s="41">
        <f t="shared" si="94"/>
        <v>8.2662248419392608</v>
      </c>
      <c r="U421" s="41">
        <f t="shared" si="95"/>
        <v>14.193746378827733</v>
      </c>
      <c r="V421" s="41">
        <f t="shared" si="96"/>
        <v>22.459971220766992</v>
      </c>
      <c r="X421" s="33">
        <f t="shared" si="84"/>
        <v>100</v>
      </c>
      <c r="Y421" s="42">
        <f t="shared" si="97"/>
        <v>22.459971220766992</v>
      </c>
    </row>
    <row r="422" spans="1:25" ht="15" x14ac:dyDescent="0.25">
      <c r="A422" s="15" t="s">
        <v>849</v>
      </c>
      <c r="B422" s="15" t="s">
        <v>106</v>
      </c>
      <c r="C422" s="15" t="s">
        <v>2617</v>
      </c>
      <c r="D422" s="16">
        <v>0.92661499999999997</v>
      </c>
      <c r="E422" s="16">
        <v>0</v>
      </c>
      <c r="F422" s="16">
        <v>0</v>
      </c>
      <c r="G422" s="16">
        <v>0</v>
      </c>
      <c r="H422" s="16">
        <f t="shared" si="85"/>
        <v>0.92661499999999997</v>
      </c>
      <c r="I422" s="39">
        <f t="shared" si="86"/>
        <v>0</v>
      </c>
      <c r="J422" s="39">
        <f t="shared" si="87"/>
        <v>0</v>
      </c>
      <c r="K422" s="39">
        <f t="shared" si="88"/>
        <v>0</v>
      </c>
      <c r="L422" s="39">
        <f t="shared" si="89"/>
        <v>100</v>
      </c>
      <c r="M422" s="16">
        <v>0</v>
      </c>
      <c r="N422" s="16">
        <v>1.8257339999800001E-2</v>
      </c>
      <c r="O422" s="38">
        <f t="shared" si="90"/>
        <v>1.8257339999800001E-2</v>
      </c>
      <c r="P422" s="16">
        <v>6.5882844267000001E-2</v>
      </c>
      <c r="Q422" s="38">
        <f t="shared" si="91"/>
        <v>8.4140184266800006E-2</v>
      </c>
      <c r="R422" s="41">
        <f t="shared" si="92"/>
        <v>0</v>
      </c>
      <c r="S422" s="41">
        <f t="shared" si="93"/>
        <v>1.970326403069236</v>
      </c>
      <c r="T422" s="41">
        <f t="shared" si="94"/>
        <v>1.970326403069236</v>
      </c>
      <c r="U422" s="41">
        <f t="shared" si="95"/>
        <v>7.11005587725215</v>
      </c>
      <c r="V422" s="41">
        <f t="shared" si="96"/>
        <v>9.0803822803213858</v>
      </c>
      <c r="X422" s="33">
        <f t="shared" si="84"/>
        <v>100</v>
      </c>
      <c r="Y422" s="42">
        <f t="shared" si="97"/>
        <v>9.0803822803213858</v>
      </c>
    </row>
    <row r="423" spans="1:25" ht="15" x14ac:dyDescent="0.25">
      <c r="A423" s="15" t="s">
        <v>850</v>
      </c>
      <c r="B423" s="15" t="s">
        <v>851</v>
      </c>
      <c r="C423" s="15" t="s">
        <v>2617</v>
      </c>
      <c r="D423" s="16">
        <v>0.437255</v>
      </c>
      <c r="E423" s="16">
        <v>0</v>
      </c>
      <c r="F423" s="16">
        <v>0</v>
      </c>
      <c r="G423" s="16">
        <v>0</v>
      </c>
      <c r="H423" s="16">
        <f t="shared" si="85"/>
        <v>0.437255</v>
      </c>
      <c r="I423" s="39">
        <f t="shared" si="86"/>
        <v>0</v>
      </c>
      <c r="J423" s="39">
        <f t="shared" si="87"/>
        <v>0</v>
      </c>
      <c r="K423" s="39">
        <f t="shared" si="88"/>
        <v>0</v>
      </c>
      <c r="L423" s="39">
        <f t="shared" si="89"/>
        <v>100</v>
      </c>
      <c r="M423" s="16">
        <v>1.5599999999999999E-2</v>
      </c>
      <c r="N423" s="16">
        <v>3.8623440000000002E-2</v>
      </c>
      <c r="O423" s="38">
        <f t="shared" si="90"/>
        <v>5.4223439999999998E-2</v>
      </c>
      <c r="P423" s="16">
        <v>8.0454572250499998E-2</v>
      </c>
      <c r="Q423" s="38">
        <f t="shared" si="91"/>
        <v>0.1346780122505</v>
      </c>
      <c r="R423" s="41">
        <f t="shared" si="92"/>
        <v>3.5677122045488328</v>
      </c>
      <c r="S423" s="41">
        <f t="shared" si="93"/>
        <v>8.8331614275422812</v>
      </c>
      <c r="T423" s="41">
        <f t="shared" si="94"/>
        <v>12.400873632091113</v>
      </c>
      <c r="U423" s="41">
        <f t="shared" si="95"/>
        <v>18.399920469863122</v>
      </c>
      <c r="V423" s="41">
        <f t="shared" si="96"/>
        <v>30.800794101954239</v>
      </c>
      <c r="X423" s="33">
        <f t="shared" si="84"/>
        <v>100</v>
      </c>
      <c r="Y423" s="42">
        <f t="shared" si="97"/>
        <v>30.800794101954239</v>
      </c>
    </row>
    <row r="424" spans="1:25" ht="15" x14ac:dyDescent="0.25">
      <c r="A424" s="15" t="s">
        <v>852</v>
      </c>
      <c r="B424" s="15" t="s">
        <v>853</v>
      </c>
      <c r="C424" s="15" t="s">
        <v>2617</v>
      </c>
      <c r="D424" s="16">
        <v>5.7598599999999998</v>
      </c>
      <c r="E424" s="16">
        <v>0</v>
      </c>
      <c r="F424" s="16">
        <v>0</v>
      </c>
      <c r="G424" s="16">
        <v>0</v>
      </c>
      <c r="H424" s="16">
        <f t="shared" si="85"/>
        <v>5.7598599999999998</v>
      </c>
      <c r="I424" s="39">
        <f t="shared" si="86"/>
        <v>0</v>
      </c>
      <c r="J424" s="39">
        <f t="shared" si="87"/>
        <v>0</v>
      </c>
      <c r="K424" s="39">
        <f t="shared" si="88"/>
        <v>0</v>
      </c>
      <c r="L424" s="39">
        <f t="shared" si="89"/>
        <v>100</v>
      </c>
      <c r="M424" s="16">
        <v>2.7199999999999998E-2</v>
      </c>
      <c r="N424" s="16">
        <v>3.1789220000100003E-2</v>
      </c>
      <c r="O424" s="38">
        <f t="shared" si="90"/>
        <v>5.8989220000099998E-2</v>
      </c>
      <c r="P424" s="16">
        <v>0.12874103168600001</v>
      </c>
      <c r="Q424" s="38">
        <f t="shared" si="91"/>
        <v>0.18773025168610002</v>
      </c>
      <c r="R424" s="41">
        <f t="shared" si="92"/>
        <v>0.47223370012465576</v>
      </c>
      <c r="S424" s="41">
        <f t="shared" si="93"/>
        <v>0.5519095950266153</v>
      </c>
      <c r="T424" s="41">
        <f t="shared" si="94"/>
        <v>1.024143295151271</v>
      </c>
      <c r="U424" s="41">
        <f t="shared" si="95"/>
        <v>2.2351416820200494</v>
      </c>
      <c r="V424" s="41">
        <f t="shared" si="96"/>
        <v>3.2592849771713208</v>
      </c>
      <c r="X424" s="33">
        <f t="shared" si="84"/>
        <v>100</v>
      </c>
      <c r="Y424" s="42">
        <f t="shared" si="97"/>
        <v>3.2592849771713204</v>
      </c>
    </row>
    <row r="425" spans="1:25" ht="15" x14ac:dyDescent="0.25">
      <c r="A425" s="15" t="s">
        <v>854</v>
      </c>
      <c r="B425" s="15" t="s">
        <v>855</v>
      </c>
      <c r="C425" s="15" t="s">
        <v>2617</v>
      </c>
      <c r="D425" s="16">
        <v>0.37662600000000002</v>
      </c>
      <c r="E425" s="16">
        <v>0</v>
      </c>
      <c r="F425" s="16">
        <v>0</v>
      </c>
      <c r="G425" s="16">
        <v>0</v>
      </c>
      <c r="H425" s="16">
        <f t="shared" si="85"/>
        <v>0.37662600000000002</v>
      </c>
      <c r="I425" s="39">
        <f t="shared" si="86"/>
        <v>0</v>
      </c>
      <c r="J425" s="39">
        <f t="shared" si="87"/>
        <v>0</v>
      </c>
      <c r="K425" s="39">
        <f t="shared" si="88"/>
        <v>0</v>
      </c>
      <c r="L425" s="39">
        <f t="shared" si="89"/>
        <v>100</v>
      </c>
      <c r="M425" s="16">
        <v>1.1203481499999999E-2</v>
      </c>
      <c r="N425" s="16">
        <v>4.34896315004E-2</v>
      </c>
      <c r="O425" s="38">
        <f t="shared" si="90"/>
        <v>5.4693113000400001E-2</v>
      </c>
      <c r="P425" s="16">
        <v>0.129779514121</v>
      </c>
      <c r="Q425" s="38">
        <f t="shared" si="91"/>
        <v>0.1844726271214</v>
      </c>
      <c r="R425" s="41">
        <f t="shared" si="92"/>
        <v>2.9746967814224186</v>
      </c>
      <c r="S425" s="41">
        <f t="shared" si="93"/>
        <v>11.547166552601254</v>
      </c>
      <c r="T425" s="41">
        <f t="shared" si="94"/>
        <v>14.521863334023674</v>
      </c>
      <c r="U425" s="41">
        <f t="shared" si="95"/>
        <v>34.458458555967987</v>
      </c>
      <c r="V425" s="41">
        <f t="shared" si="96"/>
        <v>48.980321889991664</v>
      </c>
      <c r="X425" s="33">
        <f t="shared" si="84"/>
        <v>100</v>
      </c>
      <c r="Y425" s="42">
        <f t="shared" si="97"/>
        <v>48.980321889991657</v>
      </c>
    </row>
    <row r="426" spans="1:25" ht="15" x14ac:dyDescent="0.25">
      <c r="A426" s="15" t="s">
        <v>856</v>
      </c>
      <c r="B426" s="15" t="s">
        <v>857</v>
      </c>
      <c r="C426" s="15" t="s">
        <v>2617</v>
      </c>
      <c r="D426" s="16">
        <v>3.1050200000000001</v>
      </c>
      <c r="E426" s="16">
        <v>0</v>
      </c>
      <c r="F426" s="16">
        <v>0</v>
      </c>
      <c r="G426" s="16">
        <v>0.53039452428099998</v>
      </c>
      <c r="H426" s="16">
        <f t="shared" si="85"/>
        <v>2.5746254757190004</v>
      </c>
      <c r="I426" s="39">
        <f t="shared" si="86"/>
        <v>0</v>
      </c>
      <c r="J426" s="39">
        <f t="shared" si="87"/>
        <v>0</v>
      </c>
      <c r="K426" s="39">
        <f t="shared" si="88"/>
        <v>17.081839224256203</v>
      </c>
      <c r="L426" s="39">
        <f t="shared" si="89"/>
        <v>82.9181607757438</v>
      </c>
      <c r="M426" s="16">
        <v>3.3458319628300003E-2</v>
      </c>
      <c r="N426" s="16">
        <v>0.12575346840400001</v>
      </c>
      <c r="O426" s="38">
        <f t="shared" si="90"/>
        <v>0.15921178803230002</v>
      </c>
      <c r="P426" s="16">
        <v>0.146119939044</v>
      </c>
      <c r="Q426" s="38">
        <f t="shared" si="91"/>
        <v>0.30533172707630002</v>
      </c>
      <c r="R426" s="41">
        <f t="shared" si="92"/>
        <v>1.0775556881533774</v>
      </c>
      <c r="S426" s="41">
        <f t="shared" si="93"/>
        <v>4.0500051015452403</v>
      </c>
      <c r="T426" s="41">
        <f t="shared" si="94"/>
        <v>5.1275607896986175</v>
      </c>
      <c r="U426" s="41">
        <f t="shared" si="95"/>
        <v>4.705925856967105</v>
      </c>
      <c r="V426" s="41">
        <f t="shared" si="96"/>
        <v>9.8334866466657225</v>
      </c>
      <c r="X426" s="33">
        <f t="shared" si="84"/>
        <v>100</v>
      </c>
      <c r="Y426" s="42">
        <f t="shared" si="97"/>
        <v>9.8334866466657225</v>
      </c>
    </row>
    <row r="427" spans="1:25" ht="15" x14ac:dyDescent="0.25">
      <c r="A427" s="15" t="s">
        <v>858</v>
      </c>
      <c r="B427" s="15" t="s">
        <v>273</v>
      </c>
      <c r="C427" s="15" t="s">
        <v>2617</v>
      </c>
      <c r="D427" s="16">
        <v>0.99633499999999997</v>
      </c>
      <c r="E427" s="16">
        <v>0</v>
      </c>
      <c r="F427" s="16">
        <v>0</v>
      </c>
      <c r="G427" s="16">
        <v>0</v>
      </c>
      <c r="H427" s="16">
        <f t="shared" si="85"/>
        <v>0.99633499999999997</v>
      </c>
      <c r="I427" s="39">
        <f t="shared" si="86"/>
        <v>0</v>
      </c>
      <c r="J427" s="39">
        <f t="shared" si="87"/>
        <v>0</v>
      </c>
      <c r="K427" s="39">
        <f t="shared" si="88"/>
        <v>0</v>
      </c>
      <c r="L427" s="39">
        <f t="shared" si="89"/>
        <v>100</v>
      </c>
      <c r="M427" s="16">
        <v>5.70539250107E-4</v>
      </c>
      <c r="N427" s="16">
        <v>3.6606229181699999E-2</v>
      </c>
      <c r="O427" s="38">
        <f t="shared" si="90"/>
        <v>3.7176768431806999E-2</v>
      </c>
      <c r="P427" s="16">
        <v>9.09478981883E-2</v>
      </c>
      <c r="Q427" s="38">
        <f t="shared" si="91"/>
        <v>0.12812466662010699</v>
      </c>
      <c r="R427" s="41">
        <f t="shared" si="92"/>
        <v>5.726379682606754E-2</v>
      </c>
      <c r="S427" s="41">
        <f t="shared" si="93"/>
        <v>3.6740884523478545</v>
      </c>
      <c r="T427" s="41">
        <f t="shared" si="94"/>
        <v>3.7313522491739226</v>
      </c>
      <c r="U427" s="41">
        <f t="shared" si="95"/>
        <v>9.1282448361545061</v>
      </c>
      <c r="V427" s="41">
        <f t="shared" si="96"/>
        <v>12.859597085328428</v>
      </c>
      <c r="X427" s="33">
        <f t="shared" si="84"/>
        <v>100</v>
      </c>
      <c r="Y427" s="42">
        <f t="shared" si="97"/>
        <v>12.859597085328428</v>
      </c>
    </row>
    <row r="428" spans="1:25" ht="15" x14ac:dyDescent="0.25">
      <c r="A428" s="15" t="s">
        <v>859</v>
      </c>
      <c r="B428" s="15" t="s">
        <v>860</v>
      </c>
      <c r="C428" s="15" t="s">
        <v>2617</v>
      </c>
      <c r="D428" s="16">
        <v>0.900451</v>
      </c>
      <c r="E428" s="16">
        <v>2.2760504852699999E-4</v>
      </c>
      <c r="F428" s="16">
        <v>0.17048203978099999</v>
      </c>
      <c r="G428" s="16">
        <v>6.8321188882899994E-2</v>
      </c>
      <c r="H428" s="16">
        <f t="shared" si="85"/>
        <v>0.66142016628757305</v>
      </c>
      <c r="I428" s="39">
        <f t="shared" si="86"/>
        <v>2.527678335933882E-2</v>
      </c>
      <c r="J428" s="39">
        <f t="shared" si="87"/>
        <v>18.932961347258207</v>
      </c>
      <c r="K428" s="39">
        <f t="shared" si="88"/>
        <v>7.58744105819195</v>
      </c>
      <c r="L428" s="39">
        <f t="shared" si="89"/>
        <v>73.454320811190513</v>
      </c>
      <c r="M428" s="16">
        <v>0</v>
      </c>
      <c r="N428" s="16">
        <v>0</v>
      </c>
      <c r="O428" s="38">
        <f t="shared" si="90"/>
        <v>0</v>
      </c>
      <c r="P428" s="16">
        <v>0</v>
      </c>
      <c r="Q428" s="38">
        <f t="shared" si="91"/>
        <v>0</v>
      </c>
      <c r="R428" s="41">
        <f t="shared" si="92"/>
        <v>0</v>
      </c>
      <c r="S428" s="41">
        <f t="shared" si="93"/>
        <v>0</v>
      </c>
      <c r="T428" s="41">
        <f t="shared" si="94"/>
        <v>0</v>
      </c>
      <c r="U428" s="41">
        <f t="shared" si="95"/>
        <v>0</v>
      </c>
      <c r="V428" s="41">
        <f t="shared" si="96"/>
        <v>0</v>
      </c>
      <c r="X428" s="33">
        <f t="shared" si="84"/>
        <v>100</v>
      </c>
      <c r="Y428" s="42">
        <f t="shared" si="97"/>
        <v>0</v>
      </c>
    </row>
    <row r="429" spans="1:25" ht="15" x14ac:dyDescent="0.25">
      <c r="A429" s="15" t="s">
        <v>861</v>
      </c>
      <c r="B429" s="15" t="s">
        <v>862</v>
      </c>
      <c r="C429" s="15" t="s">
        <v>2617</v>
      </c>
      <c r="D429" s="16">
        <v>1.33273</v>
      </c>
      <c r="E429" s="16">
        <v>0.34453679836099999</v>
      </c>
      <c r="F429" s="16">
        <v>0.93094589487599999</v>
      </c>
      <c r="G429" s="16">
        <v>5.7245328765100002E-2</v>
      </c>
      <c r="H429" s="16">
        <f t="shared" si="85"/>
        <v>1.9779979000475456E-6</v>
      </c>
      <c r="I429" s="39">
        <f t="shared" si="86"/>
        <v>25.851957888019328</v>
      </c>
      <c r="J429" s="39">
        <f t="shared" si="87"/>
        <v>69.852550394753635</v>
      </c>
      <c r="K429" s="39">
        <f t="shared" si="88"/>
        <v>4.295343300225853</v>
      </c>
      <c r="L429" s="39">
        <f t="shared" si="89"/>
        <v>1.484170011966074E-4</v>
      </c>
      <c r="M429" s="16">
        <v>9.4727739245999999E-4</v>
      </c>
      <c r="N429" s="16">
        <v>1.73027631159E-2</v>
      </c>
      <c r="O429" s="38">
        <f t="shared" si="90"/>
        <v>1.8250040508359999E-2</v>
      </c>
      <c r="P429" s="16">
        <v>0.19942161854400001</v>
      </c>
      <c r="Q429" s="38">
        <f t="shared" si="91"/>
        <v>0.21767165905235999</v>
      </c>
      <c r="R429" s="41">
        <f t="shared" si="92"/>
        <v>7.1077967214664625E-2</v>
      </c>
      <c r="S429" s="41">
        <f t="shared" si="93"/>
        <v>1.2982947120497026</v>
      </c>
      <c r="T429" s="41">
        <f t="shared" si="94"/>
        <v>1.369372679264367</v>
      </c>
      <c r="U429" s="41">
        <f t="shared" si="95"/>
        <v>14.963392325827437</v>
      </c>
      <c r="V429" s="41">
        <f t="shared" si="96"/>
        <v>16.332765005091805</v>
      </c>
      <c r="X429" s="33">
        <f t="shared" si="84"/>
        <v>100.00000000000001</v>
      </c>
      <c r="Y429" s="42">
        <f t="shared" si="97"/>
        <v>16.332765005091805</v>
      </c>
    </row>
    <row r="430" spans="1:25" ht="15" x14ac:dyDescent="0.25">
      <c r="A430" s="15" t="s">
        <v>863</v>
      </c>
      <c r="B430" s="15" t="s">
        <v>864</v>
      </c>
      <c r="C430" s="15" t="s">
        <v>2617</v>
      </c>
      <c r="D430" s="16">
        <v>1.7359800000000001</v>
      </c>
      <c r="E430" s="16">
        <v>0</v>
      </c>
      <c r="F430" s="16">
        <v>1.13849729908</v>
      </c>
      <c r="G430" s="16">
        <v>0.19722363343099999</v>
      </c>
      <c r="H430" s="16">
        <f t="shared" si="85"/>
        <v>0.40025906748900009</v>
      </c>
      <c r="I430" s="39">
        <f t="shared" si="86"/>
        <v>0</v>
      </c>
      <c r="J430" s="39">
        <f t="shared" si="87"/>
        <v>65.582397209645265</v>
      </c>
      <c r="K430" s="39">
        <f t="shared" si="88"/>
        <v>11.360939263758798</v>
      </c>
      <c r="L430" s="39">
        <f t="shared" si="89"/>
        <v>23.056663526595933</v>
      </c>
      <c r="M430" s="16">
        <v>0</v>
      </c>
      <c r="N430" s="16">
        <v>0.14319999999999999</v>
      </c>
      <c r="O430" s="38">
        <f t="shared" si="90"/>
        <v>0.14319999999999999</v>
      </c>
      <c r="P430" s="16">
        <v>0.31828124123200002</v>
      </c>
      <c r="Q430" s="38">
        <f t="shared" si="91"/>
        <v>0.46148124123200002</v>
      </c>
      <c r="R430" s="41">
        <f t="shared" si="92"/>
        <v>0</v>
      </c>
      <c r="S430" s="41">
        <f t="shared" si="93"/>
        <v>8.2489429601723518</v>
      </c>
      <c r="T430" s="41">
        <f t="shared" si="94"/>
        <v>8.2489429601723518</v>
      </c>
      <c r="U430" s="41">
        <f t="shared" si="95"/>
        <v>18.334384107651012</v>
      </c>
      <c r="V430" s="41">
        <f t="shared" si="96"/>
        <v>26.583327067823358</v>
      </c>
      <c r="X430" s="33">
        <f t="shared" si="84"/>
        <v>100</v>
      </c>
      <c r="Y430" s="42">
        <f t="shared" si="97"/>
        <v>26.583327067823362</v>
      </c>
    </row>
    <row r="431" spans="1:25" ht="15" x14ac:dyDescent="0.25">
      <c r="A431" s="15" t="s">
        <v>865</v>
      </c>
      <c r="B431" s="15" t="s">
        <v>866</v>
      </c>
      <c r="C431" s="15" t="s">
        <v>2617</v>
      </c>
      <c r="D431" s="16">
        <v>2.6060500000000002</v>
      </c>
      <c r="E431" s="16">
        <v>3.7892759699900001E-3</v>
      </c>
      <c r="F431" s="16">
        <v>0.243542850023</v>
      </c>
      <c r="G431" s="16">
        <v>2.3587151391500001</v>
      </c>
      <c r="H431" s="16">
        <f t="shared" si="85"/>
        <v>2.7348570101892733E-6</v>
      </c>
      <c r="I431" s="39">
        <f t="shared" si="86"/>
        <v>0.14540304176780949</v>
      </c>
      <c r="J431" s="39">
        <f t="shared" si="87"/>
        <v>9.3452869293758756</v>
      </c>
      <c r="K431" s="39">
        <f t="shared" si="88"/>
        <v>90.509205086241622</v>
      </c>
      <c r="L431" s="39">
        <f t="shared" si="89"/>
        <v>1.049426146923226E-4</v>
      </c>
      <c r="M431" s="16">
        <v>5.0763550062700001E-6</v>
      </c>
      <c r="N431" s="16">
        <v>3.1337890000099997E-2</v>
      </c>
      <c r="O431" s="38">
        <f t="shared" si="90"/>
        <v>3.1342966355106264E-2</v>
      </c>
      <c r="P431" s="16">
        <v>0.17006215674399999</v>
      </c>
      <c r="Q431" s="38">
        <f t="shared" si="91"/>
        <v>0.20140512309910624</v>
      </c>
      <c r="R431" s="41">
        <f t="shared" si="92"/>
        <v>1.9479115927438078E-4</v>
      </c>
      <c r="S431" s="41">
        <f t="shared" si="93"/>
        <v>1.202505324153412</v>
      </c>
      <c r="T431" s="41">
        <f t="shared" si="94"/>
        <v>1.2027001153126862</v>
      </c>
      <c r="U431" s="41">
        <f t="shared" si="95"/>
        <v>6.5256674562652286</v>
      </c>
      <c r="V431" s="41">
        <f t="shared" si="96"/>
        <v>7.7283675715779143</v>
      </c>
      <c r="X431" s="33">
        <f t="shared" si="84"/>
        <v>100</v>
      </c>
      <c r="Y431" s="42">
        <f t="shared" si="97"/>
        <v>7.7283675715779152</v>
      </c>
    </row>
    <row r="432" spans="1:25" ht="15" x14ac:dyDescent="0.25">
      <c r="A432" s="15" t="s">
        <v>867</v>
      </c>
      <c r="B432" s="15" t="s">
        <v>868</v>
      </c>
      <c r="C432" s="15" t="s">
        <v>2617</v>
      </c>
      <c r="D432" s="16">
        <v>1.9212499999999999</v>
      </c>
      <c r="E432" s="16">
        <v>0</v>
      </c>
      <c r="F432" s="16">
        <v>0</v>
      </c>
      <c r="G432" s="16">
        <v>0</v>
      </c>
      <c r="H432" s="16">
        <f t="shared" si="85"/>
        <v>1.9212499999999999</v>
      </c>
      <c r="I432" s="39">
        <f t="shared" si="86"/>
        <v>0</v>
      </c>
      <c r="J432" s="39">
        <f t="shared" si="87"/>
        <v>0</v>
      </c>
      <c r="K432" s="39">
        <f t="shared" si="88"/>
        <v>0</v>
      </c>
      <c r="L432" s="39">
        <f t="shared" si="89"/>
        <v>100</v>
      </c>
      <c r="M432" s="16">
        <v>0</v>
      </c>
      <c r="N432" s="16">
        <v>1.72E-2</v>
      </c>
      <c r="O432" s="38">
        <f t="shared" si="90"/>
        <v>1.72E-2</v>
      </c>
      <c r="P432" s="16">
        <v>5.7765677991700001E-2</v>
      </c>
      <c r="Q432" s="38">
        <f t="shared" si="91"/>
        <v>7.4965677991700008E-2</v>
      </c>
      <c r="R432" s="41">
        <f t="shared" si="92"/>
        <v>0</v>
      </c>
      <c r="S432" s="41">
        <f t="shared" si="93"/>
        <v>0.89525048796356543</v>
      </c>
      <c r="T432" s="41">
        <f t="shared" si="94"/>
        <v>0.89525048796356543</v>
      </c>
      <c r="U432" s="41">
        <f t="shared" si="95"/>
        <v>3.0066715935823036</v>
      </c>
      <c r="V432" s="41">
        <f t="shared" si="96"/>
        <v>3.9019220815458695</v>
      </c>
      <c r="X432" s="33">
        <f t="shared" si="84"/>
        <v>100</v>
      </c>
      <c r="Y432" s="42">
        <f t="shared" si="97"/>
        <v>3.9019220815458691</v>
      </c>
    </row>
    <row r="433" spans="1:25" ht="15" x14ac:dyDescent="0.25">
      <c r="A433" s="15" t="s">
        <v>869</v>
      </c>
      <c r="B433" s="15" t="s">
        <v>870</v>
      </c>
      <c r="C433" s="15" t="s">
        <v>2617</v>
      </c>
      <c r="D433" s="16">
        <v>2.0248499999999998</v>
      </c>
      <c r="E433" s="16">
        <v>0</v>
      </c>
      <c r="F433" s="16">
        <v>0</v>
      </c>
      <c r="G433" s="16">
        <v>0</v>
      </c>
      <c r="H433" s="16">
        <f t="shared" si="85"/>
        <v>2.0248499999999998</v>
      </c>
      <c r="I433" s="39">
        <f t="shared" si="86"/>
        <v>0</v>
      </c>
      <c r="J433" s="39">
        <f t="shared" si="87"/>
        <v>0</v>
      </c>
      <c r="K433" s="39">
        <f t="shared" si="88"/>
        <v>0</v>
      </c>
      <c r="L433" s="39">
        <f t="shared" si="89"/>
        <v>100</v>
      </c>
      <c r="M433" s="16">
        <v>2.24E-2</v>
      </c>
      <c r="N433" s="16">
        <v>4.15763557726E-2</v>
      </c>
      <c r="O433" s="38">
        <f t="shared" si="90"/>
        <v>6.3976355772599997E-2</v>
      </c>
      <c r="P433" s="16">
        <v>1.47653751235</v>
      </c>
      <c r="Q433" s="38">
        <f t="shared" si="91"/>
        <v>1.5405138681226</v>
      </c>
      <c r="R433" s="41">
        <f t="shared" si="92"/>
        <v>1.1062547843050103</v>
      </c>
      <c r="S433" s="41">
        <f t="shared" si="93"/>
        <v>2.0533054681877672</v>
      </c>
      <c r="T433" s="41">
        <f t="shared" si="94"/>
        <v>3.1595602524927777</v>
      </c>
      <c r="U433" s="41">
        <f t="shared" si="95"/>
        <v>72.920834251919899</v>
      </c>
      <c r="V433" s="41">
        <f t="shared" si="96"/>
        <v>76.080394504412681</v>
      </c>
      <c r="X433" s="33">
        <f t="shared" si="84"/>
        <v>100</v>
      </c>
      <c r="Y433" s="42">
        <f t="shared" si="97"/>
        <v>76.080394504412681</v>
      </c>
    </row>
    <row r="434" spans="1:25" ht="15" x14ac:dyDescent="0.25">
      <c r="A434" s="15" t="s">
        <v>871</v>
      </c>
      <c r="B434" s="15" t="s">
        <v>872</v>
      </c>
      <c r="C434" s="15" t="s">
        <v>2617</v>
      </c>
      <c r="D434" s="16">
        <v>2.1438899999999999</v>
      </c>
      <c r="E434" s="16">
        <v>0</v>
      </c>
      <c r="F434" s="16">
        <v>0</v>
      </c>
      <c r="G434" s="16">
        <v>0</v>
      </c>
      <c r="H434" s="16">
        <f t="shared" si="85"/>
        <v>2.1438899999999999</v>
      </c>
      <c r="I434" s="39">
        <f t="shared" si="86"/>
        <v>0</v>
      </c>
      <c r="J434" s="39">
        <f t="shared" si="87"/>
        <v>0</v>
      </c>
      <c r="K434" s="39">
        <f t="shared" si="88"/>
        <v>0</v>
      </c>
      <c r="L434" s="39">
        <f t="shared" si="89"/>
        <v>100</v>
      </c>
      <c r="M434" s="16">
        <v>0</v>
      </c>
      <c r="N434" s="16">
        <v>0</v>
      </c>
      <c r="O434" s="38">
        <f t="shared" si="90"/>
        <v>0</v>
      </c>
      <c r="P434" s="16">
        <v>2.2777386867600001E-3</v>
      </c>
      <c r="Q434" s="38">
        <f t="shared" si="91"/>
        <v>2.2777386867600001E-3</v>
      </c>
      <c r="R434" s="41">
        <f t="shared" si="92"/>
        <v>0</v>
      </c>
      <c r="S434" s="41">
        <f t="shared" si="93"/>
        <v>0</v>
      </c>
      <c r="T434" s="41">
        <f t="shared" si="94"/>
        <v>0</v>
      </c>
      <c r="U434" s="41">
        <f t="shared" si="95"/>
        <v>0.10624326279613228</v>
      </c>
      <c r="V434" s="41">
        <f t="shared" si="96"/>
        <v>0.10624326279613228</v>
      </c>
      <c r="X434" s="33">
        <f t="shared" si="84"/>
        <v>100</v>
      </c>
      <c r="Y434" s="42">
        <f t="shared" si="97"/>
        <v>0.10624326279613228</v>
      </c>
    </row>
    <row r="435" spans="1:25" ht="15" x14ac:dyDescent="0.25">
      <c r="A435" s="15" t="s">
        <v>873</v>
      </c>
      <c r="B435" s="15" t="s">
        <v>874</v>
      </c>
      <c r="C435" s="15" t="s">
        <v>2617</v>
      </c>
      <c r="D435" s="16">
        <v>6.9610300000000001</v>
      </c>
      <c r="E435" s="16">
        <v>0</v>
      </c>
      <c r="F435" s="16">
        <v>0</v>
      </c>
      <c r="G435" s="16">
        <v>0</v>
      </c>
      <c r="H435" s="16">
        <f t="shared" si="85"/>
        <v>6.9610300000000001</v>
      </c>
      <c r="I435" s="39">
        <f t="shared" si="86"/>
        <v>0</v>
      </c>
      <c r="J435" s="39">
        <f t="shared" si="87"/>
        <v>0</v>
      </c>
      <c r="K435" s="39">
        <f t="shared" si="88"/>
        <v>0</v>
      </c>
      <c r="L435" s="39">
        <f t="shared" si="89"/>
        <v>100</v>
      </c>
      <c r="M435" s="16">
        <v>1.7857958092400001E-2</v>
      </c>
      <c r="N435" s="16">
        <v>9.5750784249999998E-2</v>
      </c>
      <c r="O435" s="38">
        <f t="shared" si="90"/>
        <v>0.1136087423424</v>
      </c>
      <c r="P435" s="16">
        <v>0.66194708266000002</v>
      </c>
      <c r="Q435" s="38">
        <f t="shared" si="91"/>
        <v>0.77555582500240006</v>
      </c>
      <c r="R435" s="41">
        <f t="shared" si="92"/>
        <v>0.25654189239810776</v>
      </c>
      <c r="S435" s="41">
        <f t="shared" si="93"/>
        <v>1.3755260967126992</v>
      </c>
      <c r="T435" s="41">
        <f t="shared" si="94"/>
        <v>1.6320679891108067</v>
      </c>
      <c r="U435" s="41">
        <f t="shared" si="95"/>
        <v>9.5093266752190413</v>
      </c>
      <c r="V435" s="41">
        <f t="shared" si="96"/>
        <v>11.141394664329848</v>
      </c>
      <c r="X435" s="33">
        <f t="shared" si="84"/>
        <v>100</v>
      </c>
      <c r="Y435" s="42">
        <f t="shared" si="97"/>
        <v>11.141394664329848</v>
      </c>
    </row>
    <row r="436" spans="1:25" ht="15" x14ac:dyDescent="0.25">
      <c r="A436" s="15" t="s">
        <v>875</v>
      </c>
      <c r="B436" s="15" t="s">
        <v>876</v>
      </c>
      <c r="C436" s="15" t="s">
        <v>2617</v>
      </c>
      <c r="D436" s="16">
        <v>8.3152899999999992</v>
      </c>
      <c r="E436" s="16">
        <v>0</v>
      </c>
      <c r="F436" s="16">
        <v>0</v>
      </c>
      <c r="G436" s="16">
        <v>0</v>
      </c>
      <c r="H436" s="16">
        <f t="shared" si="85"/>
        <v>8.3152899999999992</v>
      </c>
      <c r="I436" s="39">
        <f t="shared" si="86"/>
        <v>0</v>
      </c>
      <c r="J436" s="39">
        <f t="shared" si="87"/>
        <v>0</v>
      </c>
      <c r="K436" s="39">
        <f t="shared" si="88"/>
        <v>0</v>
      </c>
      <c r="L436" s="39">
        <f t="shared" si="89"/>
        <v>100</v>
      </c>
      <c r="M436" s="16">
        <v>0</v>
      </c>
      <c r="N436" s="16">
        <v>1.24E-2</v>
      </c>
      <c r="O436" s="38">
        <f t="shared" si="90"/>
        <v>1.24E-2</v>
      </c>
      <c r="P436" s="16">
        <v>0.11192987374299999</v>
      </c>
      <c r="Q436" s="38">
        <f t="shared" si="91"/>
        <v>0.12432987374299999</v>
      </c>
      <c r="R436" s="41">
        <f t="shared" si="92"/>
        <v>0</v>
      </c>
      <c r="S436" s="41">
        <f t="shared" si="93"/>
        <v>0.14912288086164163</v>
      </c>
      <c r="T436" s="41">
        <f t="shared" si="94"/>
        <v>0.14912288086164163</v>
      </c>
      <c r="U436" s="41">
        <f t="shared" si="95"/>
        <v>1.3460730021803209</v>
      </c>
      <c r="V436" s="41">
        <f t="shared" si="96"/>
        <v>1.4951958830419625</v>
      </c>
      <c r="X436" s="33">
        <f t="shared" si="84"/>
        <v>100</v>
      </c>
      <c r="Y436" s="42">
        <f t="shared" si="97"/>
        <v>1.4951958830419625</v>
      </c>
    </row>
    <row r="437" spans="1:25" ht="15" x14ac:dyDescent="0.25">
      <c r="A437" s="15" t="s">
        <v>877</v>
      </c>
      <c r="B437" s="15" t="s">
        <v>878</v>
      </c>
      <c r="C437" s="15" t="s">
        <v>2617</v>
      </c>
      <c r="D437" s="16">
        <v>0.65181100000000003</v>
      </c>
      <c r="E437" s="16">
        <v>0</v>
      </c>
      <c r="F437" s="16">
        <v>0</v>
      </c>
      <c r="G437" s="16">
        <v>0</v>
      </c>
      <c r="H437" s="16">
        <f t="shared" si="85"/>
        <v>0.65181100000000003</v>
      </c>
      <c r="I437" s="39">
        <f t="shared" si="86"/>
        <v>0</v>
      </c>
      <c r="J437" s="39">
        <f t="shared" si="87"/>
        <v>0</v>
      </c>
      <c r="K437" s="39">
        <f t="shared" si="88"/>
        <v>0</v>
      </c>
      <c r="L437" s="39">
        <f t="shared" si="89"/>
        <v>100</v>
      </c>
      <c r="M437" s="16">
        <v>0</v>
      </c>
      <c r="N437" s="16">
        <v>0</v>
      </c>
      <c r="O437" s="38">
        <f t="shared" si="90"/>
        <v>0</v>
      </c>
      <c r="P437" s="16">
        <v>0</v>
      </c>
      <c r="Q437" s="38">
        <f t="shared" si="91"/>
        <v>0</v>
      </c>
      <c r="R437" s="41">
        <f t="shared" si="92"/>
        <v>0</v>
      </c>
      <c r="S437" s="41">
        <f t="shared" si="93"/>
        <v>0</v>
      </c>
      <c r="T437" s="41">
        <f t="shared" si="94"/>
        <v>0</v>
      </c>
      <c r="U437" s="41">
        <f t="shared" si="95"/>
        <v>0</v>
      </c>
      <c r="V437" s="41">
        <f t="shared" si="96"/>
        <v>0</v>
      </c>
      <c r="X437" s="33">
        <f t="shared" si="84"/>
        <v>100</v>
      </c>
      <c r="Y437" s="42">
        <f t="shared" si="97"/>
        <v>0</v>
      </c>
    </row>
    <row r="438" spans="1:25" ht="15" x14ac:dyDescent="0.25">
      <c r="A438" s="15" t="s">
        <v>879</v>
      </c>
      <c r="B438" s="15" t="s">
        <v>880</v>
      </c>
      <c r="C438" s="15" t="s">
        <v>2617</v>
      </c>
      <c r="D438" s="16">
        <v>0.70376700000000003</v>
      </c>
      <c r="E438" s="16">
        <v>0</v>
      </c>
      <c r="F438" s="16">
        <v>1.36187045458E-3</v>
      </c>
      <c r="G438" s="16">
        <v>0.128069436161</v>
      </c>
      <c r="H438" s="16">
        <f t="shared" si="85"/>
        <v>0.57433569338442003</v>
      </c>
      <c r="I438" s="39">
        <f t="shared" si="86"/>
        <v>0</v>
      </c>
      <c r="J438" s="39">
        <f t="shared" si="87"/>
        <v>0.19351155348005802</v>
      </c>
      <c r="K438" s="39">
        <f t="shared" si="88"/>
        <v>18.197704092547674</v>
      </c>
      <c r="L438" s="39">
        <f t="shared" si="89"/>
        <v>81.608784353972268</v>
      </c>
      <c r="M438" s="16">
        <v>0</v>
      </c>
      <c r="N438" s="16">
        <v>0</v>
      </c>
      <c r="O438" s="38">
        <f t="shared" si="90"/>
        <v>0</v>
      </c>
      <c r="P438" s="16">
        <v>6.2359648720099997E-2</v>
      </c>
      <c r="Q438" s="38">
        <f t="shared" si="91"/>
        <v>6.2359648720099997E-2</v>
      </c>
      <c r="R438" s="41">
        <f t="shared" si="92"/>
        <v>0</v>
      </c>
      <c r="S438" s="41">
        <f t="shared" si="93"/>
        <v>0</v>
      </c>
      <c r="T438" s="41">
        <f t="shared" si="94"/>
        <v>0</v>
      </c>
      <c r="U438" s="41">
        <f t="shared" si="95"/>
        <v>8.8608372828080881</v>
      </c>
      <c r="V438" s="41">
        <f t="shared" si="96"/>
        <v>8.8608372828080881</v>
      </c>
      <c r="X438" s="33">
        <f t="shared" si="84"/>
        <v>100</v>
      </c>
      <c r="Y438" s="42">
        <f t="shared" si="97"/>
        <v>8.8608372828080881</v>
      </c>
    </row>
    <row r="439" spans="1:25" ht="15" x14ac:dyDescent="0.25">
      <c r="A439" s="15" t="s">
        <v>881</v>
      </c>
      <c r="B439" s="15" t="s">
        <v>880</v>
      </c>
      <c r="C439" s="15" t="s">
        <v>2617</v>
      </c>
      <c r="D439" s="16">
        <v>7.6699400000000004</v>
      </c>
      <c r="E439" s="16">
        <v>5.1650024965799997</v>
      </c>
      <c r="F439" s="16">
        <v>6.9623071088999997E-2</v>
      </c>
      <c r="G439" s="16">
        <v>0.91620318379499999</v>
      </c>
      <c r="H439" s="16">
        <f t="shared" si="85"/>
        <v>1.5191112485360008</v>
      </c>
      <c r="I439" s="39">
        <f t="shared" si="86"/>
        <v>67.340846168027383</v>
      </c>
      <c r="J439" s="39">
        <f t="shared" si="87"/>
        <v>0.90773944892658853</v>
      </c>
      <c r="K439" s="39">
        <f t="shared" si="88"/>
        <v>11.945376154115937</v>
      </c>
      <c r="L439" s="39">
        <f t="shared" si="89"/>
        <v>19.806038228930092</v>
      </c>
      <c r="M439" s="16">
        <v>0.23083724788400001</v>
      </c>
      <c r="N439" s="16">
        <v>0.38942533506299998</v>
      </c>
      <c r="O439" s="38">
        <f t="shared" si="90"/>
        <v>0.62026258294699999</v>
      </c>
      <c r="P439" s="16">
        <v>2.7719254817499999</v>
      </c>
      <c r="Q439" s="38">
        <f t="shared" si="91"/>
        <v>3.3921880646969997</v>
      </c>
      <c r="R439" s="41">
        <f t="shared" si="92"/>
        <v>3.0096356410089253</v>
      </c>
      <c r="S439" s="41">
        <f t="shared" si="93"/>
        <v>5.0772931087205366</v>
      </c>
      <c r="T439" s="41">
        <f t="shared" si="94"/>
        <v>8.0869287497294629</v>
      </c>
      <c r="U439" s="41">
        <f t="shared" si="95"/>
        <v>36.140119502238605</v>
      </c>
      <c r="V439" s="41">
        <f t="shared" si="96"/>
        <v>44.227048251968064</v>
      </c>
      <c r="X439" s="33">
        <f t="shared" si="84"/>
        <v>100</v>
      </c>
      <c r="Y439" s="42">
        <f t="shared" si="97"/>
        <v>44.227048251968071</v>
      </c>
    </row>
    <row r="440" spans="1:25" ht="15" x14ac:dyDescent="0.25">
      <c r="A440" s="15" t="s">
        <v>882</v>
      </c>
      <c r="B440" s="15" t="s">
        <v>883</v>
      </c>
      <c r="C440" s="15" t="s">
        <v>2617</v>
      </c>
      <c r="D440" s="16">
        <v>5.3050699999999997</v>
      </c>
      <c r="E440" s="16">
        <v>0</v>
      </c>
      <c r="F440" s="16">
        <v>0</v>
      </c>
      <c r="G440" s="16">
        <v>0</v>
      </c>
      <c r="H440" s="16">
        <f t="shared" si="85"/>
        <v>5.3050699999999997</v>
      </c>
      <c r="I440" s="39">
        <f t="shared" si="86"/>
        <v>0</v>
      </c>
      <c r="J440" s="39">
        <f t="shared" si="87"/>
        <v>0</v>
      </c>
      <c r="K440" s="39">
        <f t="shared" si="88"/>
        <v>0</v>
      </c>
      <c r="L440" s="39">
        <f t="shared" si="89"/>
        <v>100</v>
      </c>
      <c r="M440" s="16">
        <v>7.9076849857199996E-2</v>
      </c>
      <c r="N440" s="16">
        <v>2.72099320021E-2</v>
      </c>
      <c r="O440" s="38">
        <f t="shared" si="90"/>
        <v>0.10628678185929999</v>
      </c>
      <c r="P440" s="16">
        <v>0.116941927838</v>
      </c>
      <c r="Q440" s="38">
        <f t="shared" si="91"/>
        <v>0.22322870969729999</v>
      </c>
      <c r="R440" s="41">
        <f t="shared" si="92"/>
        <v>1.4905901308974245</v>
      </c>
      <c r="S440" s="41">
        <f t="shared" si="93"/>
        <v>0.51290429724961217</v>
      </c>
      <c r="T440" s="41">
        <f t="shared" si="94"/>
        <v>2.0034944281470368</v>
      </c>
      <c r="U440" s="41">
        <f t="shared" si="95"/>
        <v>2.2043427860141338</v>
      </c>
      <c r="V440" s="41">
        <f t="shared" si="96"/>
        <v>4.2078372141611702</v>
      </c>
      <c r="X440" s="33">
        <f t="shared" si="84"/>
        <v>100</v>
      </c>
      <c r="Y440" s="42">
        <f t="shared" si="97"/>
        <v>4.2078372141611702</v>
      </c>
    </row>
    <row r="441" spans="1:25" ht="15" x14ac:dyDescent="0.25">
      <c r="A441" s="15" t="s">
        <v>884</v>
      </c>
      <c r="B441" s="15" t="s">
        <v>883</v>
      </c>
      <c r="C441" s="15" t="s">
        <v>2617</v>
      </c>
      <c r="D441" s="16">
        <v>0.51989799999999997</v>
      </c>
      <c r="E441" s="16">
        <v>0</v>
      </c>
      <c r="F441" s="16">
        <v>0</v>
      </c>
      <c r="G441" s="16">
        <v>0</v>
      </c>
      <c r="H441" s="16">
        <f t="shared" si="85"/>
        <v>0.51989799999999997</v>
      </c>
      <c r="I441" s="39">
        <f t="shared" si="86"/>
        <v>0</v>
      </c>
      <c r="J441" s="39">
        <f t="shared" si="87"/>
        <v>0</v>
      </c>
      <c r="K441" s="39">
        <f t="shared" si="88"/>
        <v>0</v>
      </c>
      <c r="L441" s="39">
        <f t="shared" si="89"/>
        <v>100</v>
      </c>
      <c r="M441" s="16">
        <v>0</v>
      </c>
      <c r="N441" s="16">
        <v>0</v>
      </c>
      <c r="O441" s="38">
        <f t="shared" si="90"/>
        <v>0</v>
      </c>
      <c r="P441" s="16">
        <v>2.1140651800399999E-4</v>
      </c>
      <c r="Q441" s="38">
        <f t="shared" si="91"/>
        <v>2.1140651800399999E-4</v>
      </c>
      <c r="R441" s="41">
        <f t="shared" si="92"/>
        <v>0</v>
      </c>
      <c r="S441" s="41">
        <f t="shared" si="93"/>
        <v>0</v>
      </c>
      <c r="T441" s="41">
        <f t="shared" si="94"/>
        <v>0</v>
      </c>
      <c r="U441" s="41">
        <f t="shared" si="95"/>
        <v>4.0663075834875308E-2</v>
      </c>
      <c r="V441" s="41">
        <f t="shared" si="96"/>
        <v>4.0663075834875308E-2</v>
      </c>
      <c r="X441" s="33">
        <f t="shared" si="84"/>
        <v>100</v>
      </c>
      <c r="Y441" s="42">
        <f t="shared" si="97"/>
        <v>4.0663075834875308E-2</v>
      </c>
    </row>
    <row r="442" spans="1:25" ht="15" x14ac:dyDescent="0.25">
      <c r="A442" s="15" t="s">
        <v>885</v>
      </c>
      <c r="B442" s="15" t="s">
        <v>886</v>
      </c>
      <c r="C442" s="15" t="s">
        <v>2617</v>
      </c>
      <c r="D442" s="16">
        <v>1.4464699999999999</v>
      </c>
      <c r="E442" s="16">
        <v>2.6393709615599999E-2</v>
      </c>
      <c r="F442" s="16">
        <v>4.8155846552000003E-2</v>
      </c>
      <c r="G442" s="16">
        <v>1.3699084529300001</v>
      </c>
      <c r="H442" s="16">
        <f t="shared" si="85"/>
        <v>2.0119909023998961E-3</v>
      </c>
      <c r="I442" s="39">
        <f t="shared" si="86"/>
        <v>1.8246980314558892</v>
      </c>
      <c r="J442" s="39">
        <f t="shared" si="87"/>
        <v>3.3291977401536159</v>
      </c>
      <c r="K442" s="39">
        <f t="shared" si="88"/>
        <v>94.707007606794477</v>
      </c>
      <c r="L442" s="39">
        <f t="shared" si="89"/>
        <v>0.13909662159601624</v>
      </c>
      <c r="M442" s="16">
        <v>4.0690272482200002E-2</v>
      </c>
      <c r="N442" s="16">
        <v>4.3573856722000003E-2</v>
      </c>
      <c r="O442" s="38">
        <f t="shared" si="90"/>
        <v>8.4264129204200011E-2</v>
      </c>
      <c r="P442" s="16">
        <v>0.16508596574199999</v>
      </c>
      <c r="Q442" s="38">
        <f t="shared" si="91"/>
        <v>0.2493500949462</v>
      </c>
      <c r="R442" s="41">
        <f t="shared" si="92"/>
        <v>2.8130740687466731</v>
      </c>
      <c r="S442" s="41">
        <f t="shared" si="93"/>
        <v>3.012427269283152</v>
      </c>
      <c r="T442" s="41">
        <f t="shared" si="94"/>
        <v>5.8255013380298255</v>
      </c>
      <c r="U442" s="41">
        <f t="shared" si="95"/>
        <v>11.413023826418799</v>
      </c>
      <c r="V442" s="41">
        <f t="shared" si="96"/>
        <v>17.238525164448625</v>
      </c>
      <c r="X442" s="33">
        <f t="shared" si="84"/>
        <v>99.999999999999986</v>
      </c>
      <c r="Y442" s="42">
        <f t="shared" si="97"/>
        <v>17.238525164448625</v>
      </c>
    </row>
    <row r="443" spans="1:25" ht="15" x14ac:dyDescent="0.25">
      <c r="A443" s="15" t="s">
        <v>887</v>
      </c>
      <c r="B443" s="15" t="s">
        <v>888</v>
      </c>
      <c r="C443" s="15" t="s">
        <v>2617</v>
      </c>
      <c r="D443" s="16">
        <v>0.41055199999999997</v>
      </c>
      <c r="E443" s="16">
        <v>0</v>
      </c>
      <c r="F443" s="16">
        <v>0</v>
      </c>
      <c r="G443" s="16">
        <v>0</v>
      </c>
      <c r="H443" s="16">
        <f t="shared" si="85"/>
        <v>0.41055199999999997</v>
      </c>
      <c r="I443" s="39">
        <f t="shared" si="86"/>
        <v>0</v>
      </c>
      <c r="J443" s="39">
        <f t="shared" si="87"/>
        <v>0</v>
      </c>
      <c r="K443" s="39">
        <f t="shared" si="88"/>
        <v>0</v>
      </c>
      <c r="L443" s="39">
        <f t="shared" si="89"/>
        <v>100</v>
      </c>
      <c r="M443" s="16">
        <v>0</v>
      </c>
      <c r="N443" s="16">
        <v>0</v>
      </c>
      <c r="O443" s="38">
        <f t="shared" si="90"/>
        <v>0</v>
      </c>
      <c r="P443" s="16">
        <v>0</v>
      </c>
      <c r="Q443" s="38">
        <f t="shared" si="91"/>
        <v>0</v>
      </c>
      <c r="R443" s="41">
        <f t="shared" si="92"/>
        <v>0</v>
      </c>
      <c r="S443" s="41">
        <f t="shared" si="93"/>
        <v>0</v>
      </c>
      <c r="T443" s="41">
        <f t="shared" si="94"/>
        <v>0</v>
      </c>
      <c r="U443" s="41">
        <f t="shared" si="95"/>
        <v>0</v>
      </c>
      <c r="V443" s="41">
        <f t="shared" si="96"/>
        <v>0</v>
      </c>
      <c r="X443" s="33">
        <f t="shared" si="84"/>
        <v>100</v>
      </c>
      <c r="Y443" s="42">
        <f t="shared" si="97"/>
        <v>0</v>
      </c>
    </row>
    <row r="444" spans="1:25" ht="15" x14ac:dyDescent="0.25">
      <c r="A444" s="15" t="s">
        <v>889</v>
      </c>
      <c r="B444" s="15" t="s">
        <v>880</v>
      </c>
      <c r="C444" s="15" t="s">
        <v>2617</v>
      </c>
      <c r="D444" s="16">
        <v>1.4923200000000001</v>
      </c>
      <c r="E444" s="16">
        <v>0.69295238807899995</v>
      </c>
      <c r="F444" s="16">
        <v>7.2193294207300001E-4</v>
      </c>
      <c r="G444" s="16">
        <v>1.5596267964000001E-4</v>
      </c>
      <c r="H444" s="16">
        <f t="shared" si="85"/>
        <v>0.79848971629928711</v>
      </c>
      <c r="I444" s="39">
        <f t="shared" si="86"/>
        <v>46.434570874812366</v>
      </c>
      <c r="J444" s="39">
        <f t="shared" si="87"/>
        <v>4.837655074467942E-2</v>
      </c>
      <c r="K444" s="39">
        <f t="shared" si="88"/>
        <v>1.0451021204567385E-2</v>
      </c>
      <c r="L444" s="39">
        <f t="shared" si="89"/>
        <v>53.506601553238383</v>
      </c>
      <c r="M444" s="16">
        <v>3.8366940562399997E-2</v>
      </c>
      <c r="N444" s="16">
        <v>1.2386702000099999E-2</v>
      </c>
      <c r="O444" s="38">
        <f t="shared" si="90"/>
        <v>5.0753642562499993E-2</v>
      </c>
      <c r="P444" s="16">
        <v>5.0030551854800001E-2</v>
      </c>
      <c r="Q444" s="38">
        <f t="shared" si="91"/>
        <v>0.10078419441729999</v>
      </c>
      <c r="R444" s="41">
        <f t="shared" si="92"/>
        <v>2.5709593493620666</v>
      </c>
      <c r="S444" s="41">
        <f t="shared" si="93"/>
        <v>0.83002988635815367</v>
      </c>
      <c r="T444" s="41">
        <f t="shared" si="94"/>
        <v>3.4009892357202198</v>
      </c>
      <c r="U444" s="41">
        <f t="shared" si="95"/>
        <v>3.3525351033826527</v>
      </c>
      <c r="V444" s="41">
        <f t="shared" si="96"/>
        <v>6.7535243391028734</v>
      </c>
      <c r="X444" s="33">
        <f t="shared" si="84"/>
        <v>100</v>
      </c>
      <c r="Y444" s="42">
        <f t="shared" si="97"/>
        <v>6.7535243391028725</v>
      </c>
    </row>
    <row r="445" spans="1:25" ht="15" x14ac:dyDescent="0.25">
      <c r="A445" s="15" t="s">
        <v>890</v>
      </c>
      <c r="B445" s="15" t="s">
        <v>891</v>
      </c>
      <c r="C445" s="15" t="s">
        <v>2617</v>
      </c>
      <c r="D445" s="16">
        <v>8.4682499999999994</v>
      </c>
      <c r="E445" s="16">
        <v>0</v>
      </c>
      <c r="F445" s="16">
        <v>0</v>
      </c>
      <c r="G445" s="16">
        <v>0</v>
      </c>
      <c r="H445" s="16">
        <f t="shared" si="85"/>
        <v>8.4682499999999994</v>
      </c>
      <c r="I445" s="39">
        <f t="shared" si="86"/>
        <v>0</v>
      </c>
      <c r="J445" s="39">
        <f t="shared" si="87"/>
        <v>0</v>
      </c>
      <c r="K445" s="39">
        <f t="shared" si="88"/>
        <v>0</v>
      </c>
      <c r="L445" s="39">
        <f t="shared" si="89"/>
        <v>100</v>
      </c>
      <c r="M445" s="16">
        <v>0</v>
      </c>
      <c r="N445" s="16">
        <v>0</v>
      </c>
      <c r="O445" s="38">
        <f t="shared" si="90"/>
        <v>0</v>
      </c>
      <c r="P445" s="16">
        <v>0</v>
      </c>
      <c r="Q445" s="38">
        <f t="shared" si="91"/>
        <v>0</v>
      </c>
      <c r="R445" s="41">
        <f t="shared" si="92"/>
        <v>0</v>
      </c>
      <c r="S445" s="41">
        <f t="shared" si="93"/>
        <v>0</v>
      </c>
      <c r="T445" s="41">
        <f t="shared" si="94"/>
        <v>0</v>
      </c>
      <c r="U445" s="41">
        <f t="shared" si="95"/>
        <v>0</v>
      </c>
      <c r="V445" s="41">
        <f t="shared" si="96"/>
        <v>0</v>
      </c>
      <c r="X445" s="33">
        <f t="shared" si="84"/>
        <v>100</v>
      </c>
      <c r="Y445" s="42">
        <f t="shared" si="97"/>
        <v>0</v>
      </c>
    </row>
    <row r="446" spans="1:25" ht="15" x14ac:dyDescent="0.25">
      <c r="A446" s="15" t="s">
        <v>892</v>
      </c>
      <c r="B446" s="15" t="s">
        <v>893</v>
      </c>
      <c r="C446" s="15" t="s">
        <v>2617</v>
      </c>
      <c r="D446" s="16">
        <v>1.0585599999999999</v>
      </c>
      <c r="E446" s="16">
        <v>0</v>
      </c>
      <c r="F446" s="16">
        <v>0</v>
      </c>
      <c r="G446" s="16">
        <v>0</v>
      </c>
      <c r="H446" s="16">
        <f t="shared" si="85"/>
        <v>1.0585599999999999</v>
      </c>
      <c r="I446" s="39">
        <f t="shared" si="86"/>
        <v>0</v>
      </c>
      <c r="J446" s="39">
        <f t="shared" si="87"/>
        <v>0</v>
      </c>
      <c r="K446" s="39">
        <f t="shared" si="88"/>
        <v>0</v>
      </c>
      <c r="L446" s="39">
        <f t="shared" si="89"/>
        <v>100</v>
      </c>
      <c r="M446" s="16">
        <v>0</v>
      </c>
      <c r="N446" s="16">
        <v>0</v>
      </c>
      <c r="O446" s="38">
        <f t="shared" si="90"/>
        <v>0</v>
      </c>
      <c r="P446" s="16">
        <v>1.8418649797899998E-2</v>
      </c>
      <c r="Q446" s="38">
        <f t="shared" si="91"/>
        <v>1.8418649797899998E-2</v>
      </c>
      <c r="R446" s="41">
        <f t="shared" si="92"/>
        <v>0</v>
      </c>
      <c r="S446" s="41">
        <f t="shared" si="93"/>
        <v>0</v>
      </c>
      <c r="T446" s="41">
        <f t="shared" si="94"/>
        <v>0</v>
      </c>
      <c r="U446" s="41">
        <f t="shared" si="95"/>
        <v>1.739972207328824</v>
      </c>
      <c r="V446" s="41">
        <f t="shared" si="96"/>
        <v>1.739972207328824</v>
      </c>
      <c r="X446" s="33">
        <f t="shared" si="84"/>
        <v>100</v>
      </c>
      <c r="Y446" s="42">
        <f t="shared" si="97"/>
        <v>1.739972207328824</v>
      </c>
    </row>
    <row r="447" spans="1:25" ht="15" x14ac:dyDescent="0.25">
      <c r="A447" s="15" t="s">
        <v>894</v>
      </c>
      <c r="B447" s="15" t="s">
        <v>893</v>
      </c>
      <c r="C447" s="15" t="s">
        <v>2617</v>
      </c>
      <c r="D447" s="16">
        <v>0.74870499999999995</v>
      </c>
      <c r="E447" s="16">
        <v>0</v>
      </c>
      <c r="F447" s="16">
        <v>0</v>
      </c>
      <c r="G447" s="16">
        <v>0</v>
      </c>
      <c r="H447" s="16">
        <f t="shared" si="85"/>
        <v>0.74870499999999995</v>
      </c>
      <c r="I447" s="39">
        <f t="shared" si="86"/>
        <v>0</v>
      </c>
      <c r="J447" s="39">
        <f t="shared" si="87"/>
        <v>0</v>
      </c>
      <c r="K447" s="39">
        <f t="shared" si="88"/>
        <v>0</v>
      </c>
      <c r="L447" s="39">
        <f t="shared" si="89"/>
        <v>100</v>
      </c>
      <c r="M447" s="16">
        <v>0</v>
      </c>
      <c r="N447" s="16">
        <v>0</v>
      </c>
      <c r="O447" s="38">
        <f t="shared" si="90"/>
        <v>0</v>
      </c>
      <c r="P447" s="16">
        <v>0</v>
      </c>
      <c r="Q447" s="38">
        <f t="shared" si="91"/>
        <v>0</v>
      </c>
      <c r="R447" s="41">
        <f t="shared" si="92"/>
        <v>0</v>
      </c>
      <c r="S447" s="41">
        <f t="shared" si="93"/>
        <v>0</v>
      </c>
      <c r="T447" s="41">
        <f t="shared" si="94"/>
        <v>0</v>
      </c>
      <c r="U447" s="41">
        <f t="shared" si="95"/>
        <v>0</v>
      </c>
      <c r="V447" s="41">
        <f t="shared" si="96"/>
        <v>0</v>
      </c>
      <c r="X447" s="33">
        <f t="shared" si="84"/>
        <v>100</v>
      </c>
      <c r="Y447" s="42">
        <f t="shared" si="97"/>
        <v>0</v>
      </c>
    </row>
    <row r="448" spans="1:25" ht="15" x14ac:dyDescent="0.25">
      <c r="A448" s="15" t="s">
        <v>895</v>
      </c>
      <c r="B448" s="15" t="s">
        <v>896</v>
      </c>
      <c r="C448" s="15" t="s">
        <v>2617</v>
      </c>
      <c r="D448" s="16">
        <v>4.94116</v>
      </c>
      <c r="E448" s="16">
        <v>0</v>
      </c>
      <c r="F448" s="16">
        <v>0</v>
      </c>
      <c r="G448" s="16">
        <v>0</v>
      </c>
      <c r="H448" s="16">
        <f t="shared" si="85"/>
        <v>4.94116</v>
      </c>
      <c r="I448" s="39">
        <f t="shared" si="86"/>
        <v>0</v>
      </c>
      <c r="J448" s="39">
        <f t="shared" si="87"/>
        <v>0</v>
      </c>
      <c r="K448" s="39">
        <f t="shared" si="88"/>
        <v>0</v>
      </c>
      <c r="L448" s="39">
        <f t="shared" si="89"/>
        <v>100</v>
      </c>
      <c r="M448" s="16">
        <v>0</v>
      </c>
      <c r="N448" s="16">
        <v>0</v>
      </c>
      <c r="O448" s="38">
        <f t="shared" si="90"/>
        <v>0</v>
      </c>
      <c r="P448" s="16">
        <v>0.34572757999999998</v>
      </c>
      <c r="Q448" s="38">
        <f t="shared" si="91"/>
        <v>0.34572757999999998</v>
      </c>
      <c r="R448" s="41">
        <f t="shared" si="92"/>
        <v>0</v>
      </c>
      <c r="S448" s="41">
        <f t="shared" si="93"/>
        <v>0</v>
      </c>
      <c r="T448" s="41">
        <f t="shared" si="94"/>
        <v>0</v>
      </c>
      <c r="U448" s="41">
        <f t="shared" si="95"/>
        <v>6.996891013446235</v>
      </c>
      <c r="V448" s="41">
        <f t="shared" si="96"/>
        <v>6.996891013446235</v>
      </c>
      <c r="X448" s="33">
        <f t="shared" ref="X448:X511" si="98">SUM(I448:L448)</f>
        <v>100</v>
      </c>
      <c r="Y448" s="42">
        <f t="shared" si="97"/>
        <v>6.996891013446235</v>
      </c>
    </row>
    <row r="449" spans="1:25" ht="15" x14ac:dyDescent="0.25">
      <c r="A449" s="15" t="s">
        <v>897</v>
      </c>
      <c r="B449" s="15" t="s">
        <v>896</v>
      </c>
      <c r="C449" s="15" t="s">
        <v>2617</v>
      </c>
      <c r="D449" s="16">
        <v>1.43421</v>
      </c>
      <c r="E449" s="16">
        <v>0</v>
      </c>
      <c r="F449" s="16">
        <v>0</v>
      </c>
      <c r="G449" s="16">
        <v>0</v>
      </c>
      <c r="H449" s="16">
        <f t="shared" si="85"/>
        <v>1.43421</v>
      </c>
      <c r="I449" s="39">
        <f t="shared" si="86"/>
        <v>0</v>
      </c>
      <c r="J449" s="39">
        <f t="shared" si="87"/>
        <v>0</v>
      </c>
      <c r="K449" s="39">
        <f t="shared" si="88"/>
        <v>0</v>
      </c>
      <c r="L449" s="39">
        <f t="shared" si="89"/>
        <v>100</v>
      </c>
      <c r="M449" s="16">
        <v>0</v>
      </c>
      <c r="N449" s="16">
        <v>0</v>
      </c>
      <c r="O449" s="38">
        <f t="shared" si="90"/>
        <v>0</v>
      </c>
      <c r="P449" s="16">
        <v>3.1740978808499999E-2</v>
      </c>
      <c r="Q449" s="38">
        <f t="shared" si="91"/>
        <v>3.1740978808499999E-2</v>
      </c>
      <c r="R449" s="41">
        <f t="shared" si="92"/>
        <v>0</v>
      </c>
      <c r="S449" s="41">
        <f t="shared" si="93"/>
        <v>0</v>
      </c>
      <c r="T449" s="41">
        <f t="shared" si="94"/>
        <v>0</v>
      </c>
      <c r="U449" s="41">
        <f t="shared" si="95"/>
        <v>2.2131332795406529</v>
      </c>
      <c r="V449" s="41">
        <f t="shared" si="96"/>
        <v>2.2131332795406529</v>
      </c>
      <c r="X449" s="33">
        <f t="shared" si="98"/>
        <v>100</v>
      </c>
      <c r="Y449" s="42">
        <f t="shared" si="97"/>
        <v>2.2131332795406529</v>
      </c>
    </row>
    <row r="450" spans="1:25" ht="15" x14ac:dyDescent="0.25">
      <c r="A450" s="15" t="s">
        <v>898</v>
      </c>
      <c r="B450" s="15" t="s">
        <v>899</v>
      </c>
      <c r="C450" s="15" t="s">
        <v>2617</v>
      </c>
      <c r="D450" s="16">
        <v>1.2517</v>
      </c>
      <c r="E450" s="16">
        <v>0</v>
      </c>
      <c r="F450" s="16">
        <v>0</v>
      </c>
      <c r="G450" s="16">
        <v>0</v>
      </c>
      <c r="H450" s="16">
        <f t="shared" si="85"/>
        <v>1.2517</v>
      </c>
      <c r="I450" s="39">
        <f t="shared" si="86"/>
        <v>0</v>
      </c>
      <c r="J450" s="39">
        <f t="shared" si="87"/>
        <v>0</v>
      </c>
      <c r="K450" s="39">
        <f t="shared" si="88"/>
        <v>0</v>
      </c>
      <c r="L450" s="39">
        <f t="shared" si="89"/>
        <v>100</v>
      </c>
      <c r="M450" s="16">
        <v>0</v>
      </c>
      <c r="N450" s="16">
        <v>1.1320599999300001E-3</v>
      </c>
      <c r="O450" s="38">
        <f t="shared" si="90"/>
        <v>1.1320599999300001E-3</v>
      </c>
      <c r="P450" s="16">
        <v>3.6941942380800001E-2</v>
      </c>
      <c r="Q450" s="38">
        <f t="shared" si="91"/>
        <v>3.8074002380729999E-2</v>
      </c>
      <c r="R450" s="41">
        <f t="shared" si="92"/>
        <v>0</v>
      </c>
      <c r="S450" s="41">
        <f t="shared" si="93"/>
        <v>9.0441799147559315E-2</v>
      </c>
      <c r="T450" s="41">
        <f t="shared" si="94"/>
        <v>9.0441799147559315E-2</v>
      </c>
      <c r="U450" s="41">
        <f t="shared" si="95"/>
        <v>2.9513415659343294</v>
      </c>
      <c r="V450" s="41">
        <f t="shared" si="96"/>
        <v>3.0417833650818884</v>
      </c>
      <c r="X450" s="33">
        <f t="shared" si="98"/>
        <v>100</v>
      </c>
      <c r="Y450" s="42">
        <f t="shared" si="97"/>
        <v>3.0417833650818888</v>
      </c>
    </row>
    <row r="451" spans="1:25" ht="15" x14ac:dyDescent="0.25">
      <c r="A451" s="15" t="s">
        <v>900</v>
      </c>
      <c r="B451" s="15" t="s">
        <v>901</v>
      </c>
      <c r="C451" s="15" t="s">
        <v>2617</v>
      </c>
      <c r="D451" s="16">
        <v>1.00342</v>
      </c>
      <c r="E451" s="16">
        <v>0</v>
      </c>
      <c r="F451" s="16">
        <v>0</v>
      </c>
      <c r="G451" s="16">
        <v>0</v>
      </c>
      <c r="H451" s="16">
        <f t="shared" ref="H451:H514" si="99">D451-E451-F451-G451</f>
        <v>1.00342</v>
      </c>
      <c r="I451" s="39">
        <f t="shared" ref="I451:I514" si="100">E451/D451*100</f>
        <v>0</v>
      </c>
      <c r="J451" s="39">
        <f t="shared" ref="J451:J514" si="101">F451/D451*100</f>
        <v>0</v>
      </c>
      <c r="K451" s="39">
        <f t="shared" ref="K451:K514" si="102">G451/D451*100</f>
        <v>0</v>
      </c>
      <c r="L451" s="39">
        <f t="shared" ref="L451:L514" si="103">H451/D451*100</f>
        <v>100</v>
      </c>
      <c r="M451" s="16">
        <v>0</v>
      </c>
      <c r="N451" s="16">
        <v>0</v>
      </c>
      <c r="O451" s="38">
        <f t="shared" ref="O451:O514" si="104">M451+N451</f>
        <v>0</v>
      </c>
      <c r="P451" s="16">
        <v>0</v>
      </c>
      <c r="Q451" s="38">
        <f t="shared" ref="Q451:Q514" si="105">O451+P451</f>
        <v>0</v>
      </c>
      <c r="R451" s="41">
        <f t="shared" ref="R451:R514" si="106">M451/D451*100</f>
        <v>0</v>
      </c>
      <c r="S451" s="41">
        <f t="shared" ref="S451:S514" si="107">N451/D451*100</f>
        <v>0</v>
      </c>
      <c r="T451" s="41">
        <f t="shared" ref="T451:T514" si="108">O451/D451*100</f>
        <v>0</v>
      </c>
      <c r="U451" s="41">
        <f t="shared" ref="U451:U514" si="109">P451/D451*100</f>
        <v>0</v>
      </c>
      <c r="V451" s="41">
        <f t="shared" ref="V451:V514" si="110">Q451/D451*100</f>
        <v>0</v>
      </c>
      <c r="X451" s="33">
        <f t="shared" si="98"/>
        <v>100</v>
      </c>
      <c r="Y451" s="42">
        <f t="shared" ref="Y451:Y514" si="111">SUM(R451:S451,U451)</f>
        <v>0</v>
      </c>
    </row>
    <row r="452" spans="1:25" ht="15" x14ac:dyDescent="0.25">
      <c r="A452" s="15" t="s">
        <v>902</v>
      </c>
      <c r="B452" s="15" t="s">
        <v>903</v>
      </c>
      <c r="C452" s="15" t="s">
        <v>2617</v>
      </c>
      <c r="D452" s="16">
        <v>2.7782100000000001</v>
      </c>
      <c r="E452" s="16">
        <v>0</v>
      </c>
      <c r="F452" s="16">
        <v>0</v>
      </c>
      <c r="G452" s="16">
        <v>0</v>
      </c>
      <c r="H452" s="16">
        <f t="shared" si="99"/>
        <v>2.7782100000000001</v>
      </c>
      <c r="I452" s="39">
        <f t="shared" si="100"/>
        <v>0</v>
      </c>
      <c r="J452" s="39">
        <f t="shared" si="101"/>
        <v>0</v>
      </c>
      <c r="K452" s="39">
        <f t="shared" si="102"/>
        <v>0</v>
      </c>
      <c r="L452" s="39">
        <f t="shared" si="103"/>
        <v>100</v>
      </c>
      <c r="M452" s="16">
        <v>0</v>
      </c>
      <c r="N452" s="16">
        <v>0</v>
      </c>
      <c r="O452" s="38">
        <f t="shared" si="104"/>
        <v>0</v>
      </c>
      <c r="P452" s="16">
        <v>1.48219864999E-2</v>
      </c>
      <c r="Q452" s="38">
        <f t="shared" si="105"/>
        <v>1.48219864999E-2</v>
      </c>
      <c r="R452" s="41">
        <f t="shared" si="106"/>
        <v>0</v>
      </c>
      <c r="S452" s="41">
        <f t="shared" si="107"/>
        <v>0</v>
      </c>
      <c r="T452" s="41">
        <f t="shared" si="108"/>
        <v>0</v>
      </c>
      <c r="U452" s="41">
        <f t="shared" si="109"/>
        <v>0.53350850007378847</v>
      </c>
      <c r="V452" s="41">
        <f t="shared" si="110"/>
        <v>0.53350850007378847</v>
      </c>
      <c r="X452" s="33">
        <f t="shared" si="98"/>
        <v>100</v>
      </c>
      <c r="Y452" s="42">
        <f t="shared" si="111"/>
        <v>0.53350850007378847</v>
      </c>
    </row>
    <row r="453" spans="1:25" ht="15" x14ac:dyDescent="0.25">
      <c r="A453" s="15" t="s">
        <v>904</v>
      </c>
      <c r="B453" s="15" t="s">
        <v>905</v>
      </c>
      <c r="C453" s="15" t="s">
        <v>2617</v>
      </c>
      <c r="D453" s="16">
        <v>0.73634500000000003</v>
      </c>
      <c r="E453" s="16">
        <v>0</v>
      </c>
      <c r="F453" s="16">
        <v>0</v>
      </c>
      <c r="G453" s="16">
        <v>0</v>
      </c>
      <c r="H453" s="16">
        <f t="shared" si="99"/>
        <v>0.73634500000000003</v>
      </c>
      <c r="I453" s="39">
        <f t="shared" si="100"/>
        <v>0</v>
      </c>
      <c r="J453" s="39">
        <f t="shared" si="101"/>
        <v>0</v>
      </c>
      <c r="K453" s="39">
        <f t="shared" si="102"/>
        <v>0</v>
      </c>
      <c r="L453" s="39">
        <f t="shared" si="103"/>
        <v>100</v>
      </c>
      <c r="M453" s="16">
        <v>0</v>
      </c>
      <c r="N453" s="16">
        <v>0</v>
      </c>
      <c r="O453" s="38">
        <f t="shared" si="104"/>
        <v>0</v>
      </c>
      <c r="P453" s="16">
        <v>0</v>
      </c>
      <c r="Q453" s="38">
        <f t="shared" si="105"/>
        <v>0</v>
      </c>
      <c r="R453" s="41">
        <f t="shared" si="106"/>
        <v>0</v>
      </c>
      <c r="S453" s="41">
        <f t="shared" si="107"/>
        <v>0</v>
      </c>
      <c r="T453" s="41">
        <f t="shared" si="108"/>
        <v>0</v>
      </c>
      <c r="U453" s="41">
        <f t="shared" si="109"/>
        <v>0</v>
      </c>
      <c r="V453" s="41">
        <f t="shared" si="110"/>
        <v>0</v>
      </c>
      <c r="X453" s="33">
        <f t="shared" si="98"/>
        <v>100</v>
      </c>
      <c r="Y453" s="42">
        <f t="shared" si="111"/>
        <v>0</v>
      </c>
    </row>
    <row r="454" spans="1:25" ht="15" x14ac:dyDescent="0.25">
      <c r="A454" s="15" t="s">
        <v>906</v>
      </c>
      <c r="B454" s="15" t="s">
        <v>905</v>
      </c>
      <c r="C454" s="15" t="s">
        <v>2617</v>
      </c>
      <c r="D454" s="16">
        <v>1.0445599999999999</v>
      </c>
      <c r="E454" s="16">
        <v>0</v>
      </c>
      <c r="F454" s="16">
        <v>0</v>
      </c>
      <c r="G454" s="16">
        <v>0</v>
      </c>
      <c r="H454" s="16">
        <f t="shared" si="99"/>
        <v>1.0445599999999999</v>
      </c>
      <c r="I454" s="39">
        <f t="shared" si="100"/>
        <v>0</v>
      </c>
      <c r="J454" s="39">
        <f t="shared" si="101"/>
        <v>0</v>
      </c>
      <c r="K454" s="39">
        <f t="shared" si="102"/>
        <v>0</v>
      </c>
      <c r="L454" s="39">
        <f t="shared" si="103"/>
        <v>100</v>
      </c>
      <c r="M454" s="16">
        <v>0</v>
      </c>
      <c r="N454" s="16">
        <v>0</v>
      </c>
      <c r="O454" s="38">
        <f t="shared" si="104"/>
        <v>0</v>
      </c>
      <c r="P454" s="16">
        <v>0</v>
      </c>
      <c r="Q454" s="38">
        <f t="shared" si="105"/>
        <v>0</v>
      </c>
      <c r="R454" s="41">
        <f t="shared" si="106"/>
        <v>0</v>
      </c>
      <c r="S454" s="41">
        <f t="shared" si="107"/>
        <v>0</v>
      </c>
      <c r="T454" s="41">
        <f t="shared" si="108"/>
        <v>0</v>
      </c>
      <c r="U454" s="41">
        <f t="shared" si="109"/>
        <v>0</v>
      </c>
      <c r="V454" s="41">
        <f t="shared" si="110"/>
        <v>0</v>
      </c>
      <c r="X454" s="33">
        <f t="shared" si="98"/>
        <v>100</v>
      </c>
      <c r="Y454" s="42">
        <f t="shared" si="111"/>
        <v>0</v>
      </c>
    </row>
    <row r="455" spans="1:25" ht="15" x14ac:dyDescent="0.25">
      <c r="A455" s="15" t="s">
        <v>907</v>
      </c>
      <c r="B455" s="15" t="s">
        <v>908</v>
      </c>
      <c r="C455" s="15" t="s">
        <v>2617</v>
      </c>
      <c r="D455" s="16">
        <v>0.46232299999999998</v>
      </c>
      <c r="E455" s="16">
        <v>0</v>
      </c>
      <c r="F455" s="16">
        <v>0</v>
      </c>
      <c r="G455" s="16">
        <v>0</v>
      </c>
      <c r="H455" s="16">
        <f t="shared" si="99"/>
        <v>0.46232299999999998</v>
      </c>
      <c r="I455" s="39">
        <f t="shared" si="100"/>
        <v>0</v>
      </c>
      <c r="J455" s="39">
        <f t="shared" si="101"/>
        <v>0</v>
      </c>
      <c r="K455" s="39">
        <f t="shared" si="102"/>
        <v>0</v>
      </c>
      <c r="L455" s="39">
        <f t="shared" si="103"/>
        <v>100</v>
      </c>
      <c r="M455" s="16">
        <v>0</v>
      </c>
      <c r="N455" s="16">
        <v>0</v>
      </c>
      <c r="O455" s="38">
        <f t="shared" si="104"/>
        <v>0</v>
      </c>
      <c r="P455" s="16">
        <v>1.9638522500199998E-3</v>
      </c>
      <c r="Q455" s="38">
        <f t="shared" si="105"/>
        <v>1.9638522500199998E-3</v>
      </c>
      <c r="R455" s="41">
        <f t="shared" si="106"/>
        <v>0</v>
      </c>
      <c r="S455" s="41">
        <f t="shared" si="107"/>
        <v>0</v>
      </c>
      <c r="T455" s="41">
        <f t="shared" si="108"/>
        <v>0</v>
      </c>
      <c r="U455" s="41">
        <f t="shared" si="109"/>
        <v>0.42477926688051426</v>
      </c>
      <c r="V455" s="41">
        <f t="shared" si="110"/>
        <v>0.42477926688051426</v>
      </c>
      <c r="X455" s="33">
        <f t="shared" si="98"/>
        <v>100</v>
      </c>
      <c r="Y455" s="42">
        <f t="shared" si="111"/>
        <v>0.42477926688051426</v>
      </c>
    </row>
    <row r="456" spans="1:25" ht="15" x14ac:dyDescent="0.25">
      <c r="A456" s="15" t="s">
        <v>909</v>
      </c>
      <c r="B456" s="15" t="s">
        <v>910</v>
      </c>
      <c r="C456" s="15" t="s">
        <v>2617</v>
      </c>
      <c r="D456" s="16">
        <v>0.334984</v>
      </c>
      <c r="E456" s="16">
        <v>0</v>
      </c>
      <c r="F456" s="16">
        <v>0</v>
      </c>
      <c r="G456" s="16">
        <v>0.28007363112900002</v>
      </c>
      <c r="H456" s="16">
        <f t="shared" si="99"/>
        <v>5.4910368870999982E-2</v>
      </c>
      <c r="I456" s="39">
        <f t="shared" si="100"/>
        <v>0</v>
      </c>
      <c r="J456" s="39">
        <f t="shared" si="101"/>
        <v>0</v>
      </c>
      <c r="K456" s="39">
        <f t="shared" si="102"/>
        <v>83.608062214613241</v>
      </c>
      <c r="L456" s="39">
        <f t="shared" si="103"/>
        <v>16.391937785386759</v>
      </c>
      <c r="M456" s="16">
        <v>1.7980688206400001E-4</v>
      </c>
      <c r="N456" s="16">
        <v>4.4544103901499998E-4</v>
      </c>
      <c r="O456" s="38">
        <f t="shared" si="104"/>
        <v>6.2524792107899996E-4</v>
      </c>
      <c r="P456" s="16">
        <v>4.5932623327699998E-2</v>
      </c>
      <c r="Q456" s="38">
        <f t="shared" si="105"/>
        <v>4.6557871248778998E-2</v>
      </c>
      <c r="R456" s="41">
        <f t="shared" si="106"/>
        <v>5.3676259780765657E-2</v>
      </c>
      <c r="S456" s="41">
        <f t="shared" si="107"/>
        <v>0.13297382532150789</v>
      </c>
      <c r="T456" s="41">
        <f t="shared" si="108"/>
        <v>0.18665008510227352</v>
      </c>
      <c r="U456" s="41">
        <f t="shared" si="109"/>
        <v>13.711885740124902</v>
      </c>
      <c r="V456" s="41">
        <f t="shared" si="110"/>
        <v>13.898535825227173</v>
      </c>
      <c r="X456" s="33">
        <f t="shared" si="98"/>
        <v>100</v>
      </c>
      <c r="Y456" s="42">
        <f t="shared" si="111"/>
        <v>13.898535825227176</v>
      </c>
    </row>
    <row r="457" spans="1:25" ht="15" x14ac:dyDescent="0.25">
      <c r="A457" s="15" t="s">
        <v>911</v>
      </c>
      <c r="B457" s="15" t="s">
        <v>912</v>
      </c>
      <c r="C457" s="15" t="s">
        <v>2617</v>
      </c>
      <c r="D457" s="16">
        <v>1.68814</v>
      </c>
      <c r="E457" s="16">
        <v>0.108309940779</v>
      </c>
      <c r="F457" s="16">
        <v>0.39393561107300001</v>
      </c>
      <c r="G457" s="16">
        <v>1.0349504035199999</v>
      </c>
      <c r="H457" s="16">
        <f t="shared" si="99"/>
        <v>0.15094404462799993</v>
      </c>
      <c r="I457" s="39">
        <f t="shared" si="100"/>
        <v>6.4159335587688231</v>
      </c>
      <c r="J457" s="39">
        <f t="shared" si="101"/>
        <v>23.335482310294172</v>
      </c>
      <c r="K457" s="39">
        <f t="shared" si="102"/>
        <v>61.307142981032371</v>
      </c>
      <c r="L457" s="39">
        <f t="shared" si="103"/>
        <v>8.9414411499046249</v>
      </c>
      <c r="M457" s="16">
        <v>1.0027257821800001E-2</v>
      </c>
      <c r="N457" s="16">
        <v>2.9192738015999999E-2</v>
      </c>
      <c r="O457" s="38">
        <f t="shared" si="104"/>
        <v>3.9219995837800004E-2</v>
      </c>
      <c r="P457" s="16">
        <v>0.270620434613</v>
      </c>
      <c r="Q457" s="38">
        <f t="shared" si="105"/>
        <v>0.30984043045080001</v>
      </c>
      <c r="R457" s="41">
        <f t="shared" si="106"/>
        <v>0.5939825975215326</v>
      </c>
      <c r="S457" s="41">
        <f t="shared" si="107"/>
        <v>1.72928418353928</v>
      </c>
      <c r="T457" s="41">
        <f t="shared" si="108"/>
        <v>2.3232667810608127</v>
      </c>
      <c r="U457" s="41">
        <f t="shared" si="109"/>
        <v>16.030686709218429</v>
      </c>
      <c r="V457" s="41">
        <f t="shared" si="110"/>
        <v>18.353953490279242</v>
      </c>
      <c r="X457" s="33">
        <f t="shared" si="98"/>
        <v>99.999999999999986</v>
      </c>
      <c r="Y457" s="42">
        <f t="shared" si="111"/>
        <v>18.353953490279242</v>
      </c>
    </row>
    <row r="458" spans="1:25" ht="15" x14ac:dyDescent="0.25">
      <c r="A458" s="15" t="s">
        <v>913</v>
      </c>
      <c r="B458" s="15" t="s">
        <v>914</v>
      </c>
      <c r="C458" s="15" t="s">
        <v>2617</v>
      </c>
      <c r="D458" s="16">
        <v>1.2060500000000001</v>
      </c>
      <c r="E458" s="16">
        <v>0</v>
      </c>
      <c r="F458" s="16">
        <v>1.0597977753100001</v>
      </c>
      <c r="G458" s="16">
        <v>0.13214159111099999</v>
      </c>
      <c r="H458" s="16">
        <f t="shared" si="99"/>
        <v>1.4110633578999998E-2</v>
      </c>
      <c r="I458" s="39">
        <f t="shared" si="100"/>
        <v>0</v>
      </c>
      <c r="J458" s="39">
        <f t="shared" si="101"/>
        <v>87.87345261887981</v>
      </c>
      <c r="K458" s="39">
        <f t="shared" si="102"/>
        <v>10.956559936238133</v>
      </c>
      <c r="L458" s="39">
        <f t="shared" si="103"/>
        <v>1.1699874448820529</v>
      </c>
      <c r="M458" s="16">
        <v>4.1258262558300004E-3</v>
      </c>
      <c r="N458" s="16">
        <v>4.9252694839400004E-3</v>
      </c>
      <c r="O458" s="38">
        <f t="shared" si="104"/>
        <v>9.0510957397700008E-3</v>
      </c>
      <c r="P458" s="16">
        <v>6.6291797063700003E-2</v>
      </c>
      <c r="Q458" s="38">
        <f t="shared" si="105"/>
        <v>7.5342892803470007E-2</v>
      </c>
      <c r="R458" s="41">
        <f t="shared" si="106"/>
        <v>0.34209413008001327</v>
      </c>
      <c r="S458" s="41">
        <f t="shared" si="107"/>
        <v>0.40838020678578835</v>
      </c>
      <c r="T458" s="41">
        <f t="shared" si="108"/>
        <v>0.75047433686580156</v>
      </c>
      <c r="U458" s="41">
        <f t="shared" si="109"/>
        <v>5.496604374918121</v>
      </c>
      <c r="V458" s="41">
        <f t="shared" si="110"/>
        <v>6.2470787117839235</v>
      </c>
      <c r="X458" s="33">
        <f t="shared" si="98"/>
        <v>100</v>
      </c>
      <c r="Y458" s="42">
        <f t="shared" si="111"/>
        <v>6.2470787117839226</v>
      </c>
    </row>
    <row r="459" spans="1:25" ht="15" x14ac:dyDescent="0.25">
      <c r="A459" s="15" t="s">
        <v>915</v>
      </c>
      <c r="B459" s="15" t="s">
        <v>916</v>
      </c>
      <c r="C459" s="15" t="s">
        <v>2617</v>
      </c>
      <c r="D459" s="16">
        <v>1.1254500000000001</v>
      </c>
      <c r="E459" s="16">
        <v>0</v>
      </c>
      <c r="F459" s="16">
        <v>0</v>
      </c>
      <c r="G459" s="16">
        <v>2.334521002E-3</v>
      </c>
      <c r="H459" s="16">
        <f t="shared" si="99"/>
        <v>1.123115478998</v>
      </c>
      <c r="I459" s="39">
        <f t="shared" si="100"/>
        <v>0</v>
      </c>
      <c r="J459" s="39">
        <f t="shared" si="101"/>
        <v>0</v>
      </c>
      <c r="K459" s="39">
        <f t="shared" si="102"/>
        <v>0.20743000595317426</v>
      </c>
      <c r="L459" s="39">
        <f t="shared" si="103"/>
        <v>99.792569994046815</v>
      </c>
      <c r="M459" s="16">
        <v>0</v>
      </c>
      <c r="N459" s="16">
        <v>0</v>
      </c>
      <c r="O459" s="38">
        <f t="shared" si="104"/>
        <v>0</v>
      </c>
      <c r="P459" s="16">
        <v>1.11203818244E-2</v>
      </c>
      <c r="Q459" s="38">
        <f t="shared" si="105"/>
        <v>1.11203818244E-2</v>
      </c>
      <c r="R459" s="41">
        <f t="shared" si="106"/>
        <v>0</v>
      </c>
      <c r="S459" s="41">
        <f t="shared" si="107"/>
        <v>0</v>
      </c>
      <c r="T459" s="41">
        <f t="shared" si="108"/>
        <v>0</v>
      </c>
      <c r="U459" s="41">
        <f t="shared" si="109"/>
        <v>0.98808315113065892</v>
      </c>
      <c r="V459" s="41">
        <f t="shared" si="110"/>
        <v>0.98808315113065892</v>
      </c>
      <c r="X459" s="33">
        <f t="shared" si="98"/>
        <v>99.999999999999986</v>
      </c>
      <c r="Y459" s="42">
        <f t="shared" si="111"/>
        <v>0.98808315113065892</v>
      </c>
    </row>
    <row r="460" spans="1:25" ht="15" x14ac:dyDescent="0.25">
      <c r="A460" s="15" t="s">
        <v>917</v>
      </c>
      <c r="B460" s="15" t="s">
        <v>918</v>
      </c>
      <c r="C460" s="15" t="s">
        <v>2617</v>
      </c>
      <c r="D460" s="16">
        <v>4.3091999999999997</v>
      </c>
      <c r="E460" s="16">
        <v>0</v>
      </c>
      <c r="F460" s="16">
        <v>0.64317327297399995</v>
      </c>
      <c r="G460" s="16">
        <v>9.2210879692300005E-2</v>
      </c>
      <c r="H460" s="16">
        <f t="shared" si="99"/>
        <v>3.5738158473336998</v>
      </c>
      <c r="I460" s="39">
        <f t="shared" si="100"/>
        <v>0</v>
      </c>
      <c r="J460" s="39">
        <f t="shared" si="101"/>
        <v>14.925584168151861</v>
      </c>
      <c r="K460" s="39">
        <f t="shared" si="102"/>
        <v>2.1398607558781215</v>
      </c>
      <c r="L460" s="39">
        <f t="shared" si="103"/>
        <v>82.934555075970025</v>
      </c>
      <c r="M460" s="16">
        <v>5.8798443433600002E-2</v>
      </c>
      <c r="N460" s="16">
        <v>0.163296525458</v>
      </c>
      <c r="O460" s="38">
        <f t="shared" si="104"/>
        <v>0.22209496889159999</v>
      </c>
      <c r="P460" s="16">
        <v>1.2714219439400001</v>
      </c>
      <c r="Q460" s="38">
        <f t="shared" si="105"/>
        <v>1.4935169128316002</v>
      </c>
      <c r="R460" s="41">
        <f t="shared" si="106"/>
        <v>1.3644862952195305</v>
      </c>
      <c r="S460" s="41">
        <f t="shared" si="107"/>
        <v>3.7894858780748173</v>
      </c>
      <c r="T460" s="41">
        <f t="shared" si="108"/>
        <v>5.1539721732943473</v>
      </c>
      <c r="U460" s="41">
        <f t="shared" si="109"/>
        <v>29.50482558108234</v>
      </c>
      <c r="V460" s="41">
        <f t="shared" si="110"/>
        <v>34.658797754376685</v>
      </c>
      <c r="X460" s="33">
        <f t="shared" si="98"/>
        <v>100</v>
      </c>
      <c r="Y460" s="42">
        <f t="shared" si="111"/>
        <v>34.658797754376685</v>
      </c>
    </row>
    <row r="461" spans="1:25" ht="15" x14ac:dyDescent="0.25">
      <c r="A461" s="15" t="s">
        <v>919</v>
      </c>
      <c r="B461" s="15" t="s">
        <v>920</v>
      </c>
      <c r="C461" s="15" t="s">
        <v>2617</v>
      </c>
      <c r="D461" s="16">
        <v>4.3334000000000001</v>
      </c>
      <c r="E461" s="16">
        <v>0</v>
      </c>
      <c r="F461" s="16">
        <v>0</v>
      </c>
      <c r="G461" s="16">
        <v>0</v>
      </c>
      <c r="H461" s="16">
        <f t="shared" si="99"/>
        <v>4.3334000000000001</v>
      </c>
      <c r="I461" s="39">
        <f t="shared" si="100"/>
        <v>0</v>
      </c>
      <c r="J461" s="39">
        <f t="shared" si="101"/>
        <v>0</v>
      </c>
      <c r="K461" s="39">
        <f t="shared" si="102"/>
        <v>0</v>
      </c>
      <c r="L461" s="39">
        <f t="shared" si="103"/>
        <v>100</v>
      </c>
      <c r="M461" s="16">
        <v>8.6927205122200001E-3</v>
      </c>
      <c r="N461" s="16">
        <v>7.1529903701200003E-3</v>
      </c>
      <c r="O461" s="38">
        <f t="shared" si="104"/>
        <v>1.5845710882339999E-2</v>
      </c>
      <c r="P461" s="16">
        <v>2.5616932270699999E-2</v>
      </c>
      <c r="Q461" s="38">
        <f t="shared" si="105"/>
        <v>4.1462643153039998E-2</v>
      </c>
      <c r="R461" s="41">
        <f t="shared" si="106"/>
        <v>0.20059815646420823</v>
      </c>
      <c r="S461" s="41">
        <f t="shared" si="107"/>
        <v>0.16506646905709144</v>
      </c>
      <c r="T461" s="41">
        <f t="shared" si="108"/>
        <v>0.36566462552129964</v>
      </c>
      <c r="U461" s="41">
        <f t="shared" si="109"/>
        <v>0.59115088084875611</v>
      </c>
      <c r="V461" s="41">
        <f t="shared" si="110"/>
        <v>0.95681550637005575</v>
      </c>
      <c r="X461" s="33">
        <f t="shared" si="98"/>
        <v>100</v>
      </c>
      <c r="Y461" s="42">
        <f t="shared" si="111"/>
        <v>0.95681550637005575</v>
      </c>
    </row>
    <row r="462" spans="1:25" ht="15" x14ac:dyDescent="0.25">
      <c r="A462" s="15" t="s">
        <v>921</v>
      </c>
      <c r="B462" s="15" t="s">
        <v>922</v>
      </c>
      <c r="C462" s="15" t="s">
        <v>2617</v>
      </c>
      <c r="D462" s="16">
        <v>0.51573100000000005</v>
      </c>
      <c r="E462" s="16">
        <v>0</v>
      </c>
      <c r="F462" s="16">
        <v>0</v>
      </c>
      <c r="G462" s="16">
        <v>0</v>
      </c>
      <c r="H462" s="16">
        <f t="shared" si="99"/>
        <v>0.51573100000000005</v>
      </c>
      <c r="I462" s="39">
        <f t="shared" si="100"/>
        <v>0</v>
      </c>
      <c r="J462" s="39">
        <f t="shared" si="101"/>
        <v>0</v>
      </c>
      <c r="K462" s="39">
        <f t="shared" si="102"/>
        <v>0</v>
      </c>
      <c r="L462" s="39">
        <f t="shared" si="103"/>
        <v>100</v>
      </c>
      <c r="M462" s="16">
        <v>0</v>
      </c>
      <c r="N462" s="16">
        <v>0</v>
      </c>
      <c r="O462" s="38">
        <f t="shared" si="104"/>
        <v>0</v>
      </c>
      <c r="P462" s="16">
        <v>5.5301229998999998E-3</v>
      </c>
      <c r="Q462" s="38">
        <f t="shared" si="105"/>
        <v>5.5301229998999998E-3</v>
      </c>
      <c r="R462" s="41">
        <f t="shared" si="106"/>
        <v>0</v>
      </c>
      <c r="S462" s="41">
        <f t="shared" si="107"/>
        <v>0</v>
      </c>
      <c r="T462" s="41">
        <f t="shared" si="108"/>
        <v>0</v>
      </c>
      <c r="U462" s="41">
        <f t="shared" si="109"/>
        <v>1.0722882665381759</v>
      </c>
      <c r="V462" s="41">
        <f t="shared" si="110"/>
        <v>1.0722882665381759</v>
      </c>
      <c r="X462" s="33">
        <f t="shared" si="98"/>
        <v>100</v>
      </c>
      <c r="Y462" s="42">
        <f t="shared" si="111"/>
        <v>1.0722882665381759</v>
      </c>
    </row>
    <row r="463" spans="1:25" ht="15" x14ac:dyDescent="0.25">
      <c r="A463" s="15" t="s">
        <v>923</v>
      </c>
      <c r="B463" s="15" t="s">
        <v>922</v>
      </c>
      <c r="C463" s="15" t="s">
        <v>2617</v>
      </c>
      <c r="D463" s="16">
        <v>1.6147199999999999</v>
      </c>
      <c r="E463" s="16">
        <v>0</v>
      </c>
      <c r="F463" s="16">
        <v>0</v>
      </c>
      <c r="G463" s="16">
        <v>0</v>
      </c>
      <c r="H463" s="16">
        <f t="shared" si="99"/>
        <v>1.6147199999999999</v>
      </c>
      <c r="I463" s="39">
        <f t="shared" si="100"/>
        <v>0</v>
      </c>
      <c r="J463" s="39">
        <f t="shared" si="101"/>
        <v>0</v>
      </c>
      <c r="K463" s="39">
        <f t="shared" si="102"/>
        <v>0</v>
      </c>
      <c r="L463" s="39">
        <f t="shared" si="103"/>
        <v>100</v>
      </c>
      <c r="M463" s="16">
        <v>0</v>
      </c>
      <c r="N463" s="16">
        <v>0</v>
      </c>
      <c r="O463" s="38">
        <f t="shared" si="104"/>
        <v>0</v>
      </c>
      <c r="P463" s="16">
        <v>0</v>
      </c>
      <c r="Q463" s="38">
        <f t="shared" si="105"/>
        <v>0</v>
      </c>
      <c r="R463" s="41">
        <f t="shared" si="106"/>
        <v>0</v>
      </c>
      <c r="S463" s="41">
        <f t="shared" si="107"/>
        <v>0</v>
      </c>
      <c r="T463" s="41">
        <f t="shared" si="108"/>
        <v>0</v>
      </c>
      <c r="U463" s="41">
        <f t="shared" si="109"/>
        <v>0</v>
      </c>
      <c r="V463" s="41">
        <f t="shared" si="110"/>
        <v>0</v>
      </c>
      <c r="X463" s="33">
        <f t="shared" si="98"/>
        <v>100</v>
      </c>
      <c r="Y463" s="42">
        <f t="shared" si="111"/>
        <v>0</v>
      </c>
    </row>
    <row r="464" spans="1:25" ht="15" x14ac:dyDescent="0.25">
      <c r="A464" s="15" t="s">
        <v>924</v>
      </c>
      <c r="B464" s="15" t="s">
        <v>925</v>
      </c>
      <c r="C464" s="15" t="s">
        <v>2617</v>
      </c>
      <c r="D464" s="16">
        <v>1.5428299999999999</v>
      </c>
      <c r="E464" s="16">
        <v>0</v>
      </c>
      <c r="F464" s="16">
        <v>0</v>
      </c>
      <c r="G464" s="16">
        <v>0</v>
      </c>
      <c r="H464" s="16">
        <f t="shared" si="99"/>
        <v>1.5428299999999999</v>
      </c>
      <c r="I464" s="39">
        <f t="shared" si="100"/>
        <v>0</v>
      </c>
      <c r="J464" s="39">
        <f t="shared" si="101"/>
        <v>0</v>
      </c>
      <c r="K464" s="39">
        <f t="shared" si="102"/>
        <v>0</v>
      </c>
      <c r="L464" s="39">
        <f t="shared" si="103"/>
        <v>100</v>
      </c>
      <c r="M464" s="16">
        <v>7.4403970363200005E-4</v>
      </c>
      <c r="N464" s="16">
        <v>1.9253500037700001E-5</v>
      </c>
      <c r="O464" s="38">
        <f t="shared" si="104"/>
        <v>7.6329320366970009E-4</v>
      </c>
      <c r="P464" s="16">
        <v>3.4406524376199999E-3</v>
      </c>
      <c r="Q464" s="38">
        <f t="shared" si="105"/>
        <v>4.2039456412896999E-3</v>
      </c>
      <c r="R464" s="41">
        <f t="shared" si="106"/>
        <v>4.8225644019885543E-2</v>
      </c>
      <c r="S464" s="41">
        <f t="shared" si="107"/>
        <v>1.2479339938748924E-3</v>
      </c>
      <c r="T464" s="41">
        <f t="shared" si="108"/>
        <v>4.9473578013760428E-2</v>
      </c>
      <c r="U464" s="41">
        <f t="shared" si="109"/>
        <v>0.22300917389602223</v>
      </c>
      <c r="V464" s="41">
        <f t="shared" si="110"/>
        <v>0.27248275190978266</v>
      </c>
      <c r="X464" s="33">
        <f t="shared" si="98"/>
        <v>100</v>
      </c>
      <c r="Y464" s="42">
        <f t="shared" si="111"/>
        <v>0.27248275190978266</v>
      </c>
    </row>
    <row r="465" spans="1:25" ht="15" x14ac:dyDescent="0.25">
      <c r="A465" s="15" t="s">
        <v>926</v>
      </c>
      <c r="B465" s="15" t="s">
        <v>927</v>
      </c>
      <c r="C465" s="15" t="s">
        <v>2617</v>
      </c>
      <c r="D465" s="16">
        <v>0.51080899999999996</v>
      </c>
      <c r="E465" s="16">
        <v>0</v>
      </c>
      <c r="F465" s="16">
        <v>0</v>
      </c>
      <c r="G465" s="16">
        <v>0</v>
      </c>
      <c r="H465" s="16">
        <f t="shared" si="99"/>
        <v>0.51080899999999996</v>
      </c>
      <c r="I465" s="39">
        <f t="shared" si="100"/>
        <v>0</v>
      </c>
      <c r="J465" s="39">
        <f t="shared" si="101"/>
        <v>0</v>
      </c>
      <c r="K465" s="39">
        <f t="shared" si="102"/>
        <v>0</v>
      </c>
      <c r="L465" s="39">
        <f t="shared" si="103"/>
        <v>100</v>
      </c>
      <c r="M465" s="16">
        <v>5.2607145000099997E-2</v>
      </c>
      <c r="N465" s="16">
        <v>2.3053068749999999E-2</v>
      </c>
      <c r="O465" s="38">
        <f t="shared" si="104"/>
        <v>7.56602137501E-2</v>
      </c>
      <c r="P465" s="16">
        <v>2.83483999998E-2</v>
      </c>
      <c r="Q465" s="38">
        <f t="shared" si="105"/>
        <v>0.1040086137499</v>
      </c>
      <c r="R465" s="41">
        <f t="shared" si="106"/>
        <v>10.298789762925086</v>
      </c>
      <c r="S465" s="41">
        <f t="shared" si="107"/>
        <v>4.5130506216609341</v>
      </c>
      <c r="T465" s="41">
        <f t="shared" si="108"/>
        <v>14.81184038458602</v>
      </c>
      <c r="U465" s="41">
        <f t="shared" si="109"/>
        <v>5.5497064460101528</v>
      </c>
      <c r="V465" s="41">
        <f t="shared" si="110"/>
        <v>20.361546830596176</v>
      </c>
      <c r="X465" s="33">
        <f t="shared" si="98"/>
        <v>100</v>
      </c>
      <c r="Y465" s="42">
        <f t="shared" si="111"/>
        <v>20.361546830596172</v>
      </c>
    </row>
    <row r="466" spans="1:25" ht="15" x14ac:dyDescent="0.25">
      <c r="A466" s="15" t="s">
        <v>928</v>
      </c>
      <c r="B466" s="15" t="s">
        <v>929</v>
      </c>
      <c r="C466" s="15" t="s">
        <v>2617</v>
      </c>
      <c r="D466" s="16">
        <v>0.99967899999999998</v>
      </c>
      <c r="E466" s="16">
        <v>0</v>
      </c>
      <c r="F466" s="16">
        <v>0</v>
      </c>
      <c r="G466" s="16">
        <v>0</v>
      </c>
      <c r="H466" s="16">
        <f t="shared" si="99"/>
        <v>0.99967899999999998</v>
      </c>
      <c r="I466" s="39">
        <f t="shared" si="100"/>
        <v>0</v>
      </c>
      <c r="J466" s="39">
        <f t="shared" si="101"/>
        <v>0</v>
      </c>
      <c r="K466" s="39">
        <f t="shared" si="102"/>
        <v>0</v>
      </c>
      <c r="L466" s="39">
        <f t="shared" si="103"/>
        <v>100</v>
      </c>
      <c r="M466" s="16">
        <v>2.1928962567800001E-2</v>
      </c>
      <c r="N466" s="16">
        <v>6.9521726480799998E-3</v>
      </c>
      <c r="O466" s="38">
        <f t="shared" si="104"/>
        <v>2.888113521588E-2</v>
      </c>
      <c r="P466" s="16">
        <v>1.8219134701199999E-2</v>
      </c>
      <c r="Q466" s="38">
        <f t="shared" si="105"/>
        <v>4.7100269917079995E-2</v>
      </c>
      <c r="R466" s="41">
        <f t="shared" si="106"/>
        <v>2.1936004025092055</v>
      </c>
      <c r="S466" s="41">
        <f t="shared" si="107"/>
        <v>0.69544050120888801</v>
      </c>
      <c r="T466" s="41">
        <f t="shared" si="108"/>
        <v>2.8890409037180933</v>
      </c>
      <c r="U466" s="41">
        <f t="shared" si="109"/>
        <v>1.8224984921359755</v>
      </c>
      <c r="V466" s="41">
        <f t="shared" si="110"/>
        <v>4.7115393958540688</v>
      </c>
      <c r="X466" s="33">
        <f t="shared" si="98"/>
        <v>100</v>
      </c>
      <c r="Y466" s="42">
        <f t="shared" si="111"/>
        <v>4.7115393958540697</v>
      </c>
    </row>
    <row r="467" spans="1:25" ht="15" x14ac:dyDescent="0.25">
      <c r="A467" s="15" t="s">
        <v>930</v>
      </c>
      <c r="B467" s="15" t="s">
        <v>931</v>
      </c>
      <c r="C467" s="15" t="s">
        <v>2617</v>
      </c>
      <c r="D467" s="16">
        <v>3.9392800000000001</v>
      </c>
      <c r="E467" s="16">
        <v>1.5625158771699999E-2</v>
      </c>
      <c r="F467" s="16">
        <v>1.0593482010299999</v>
      </c>
      <c r="G467" s="16">
        <v>0.21805679765300001</v>
      </c>
      <c r="H467" s="16">
        <f t="shared" si="99"/>
        <v>2.6462498425453007</v>
      </c>
      <c r="I467" s="39">
        <f t="shared" si="100"/>
        <v>0.39665011808503076</v>
      </c>
      <c r="J467" s="39">
        <f t="shared" si="101"/>
        <v>26.891924438729919</v>
      </c>
      <c r="K467" s="39">
        <f t="shared" si="102"/>
        <v>5.535448042611848</v>
      </c>
      <c r="L467" s="39">
        <f t="shared" si="103"/>
        <v>67.175977400573217</v>
      </c>
      <c r="M467" s="16">
        <v>0.44198077450700002</v>
      </c>
      <c r="N467" s="16">
        <v>0.47883977099399999</v>
      </c>
      <c r="O467" s="38">
        <f t="shared" si="104"/>
        <v>0.92082054550100001</v>
      </c>
      <c r="P467" s="16">
        <v>0.90010485726699996</v>
      </c>
      <c r="Q467" s="38">
        <f t="shared" si="105"/>
        <v>1.820925402768</v>
      </c>
      <c r="R467" s="41">
        <f t="shared" si="106"/>
        <v>11.219836480448205</v>
      </c>
      <c r="S467" s="41">
        <f t="shared" si="107"/>
        <v>12.155514992435165</v>
      </c>
      <c r="T467" s="41">
        <f t="shared" si="108"/>
        <v>23.37535147288337</v>
      </c>
      <c r="U467" s="41">
        <f t="shared" si="109"/>
        <v>22.849476484712941</v>
      </c>
      <c r="V467" s="41">
        <f t="shared" si="110"/>
        <v>46.224827957596311</v>
      </c>
      <c r="X467" s="33">
        <f t="shared" si="98"/>
        <v>100.00000000000001</v>
      </c>
      <c r="Y467" s="42">
        <f t="shared" si="111"/>
        <v>46.224827957596311</v>
      </c>
    </row>
    <row r="468" spans="1:25" ht="15" x14ac:dyDescent="0.25">
      <c r="A468" s="15" t="s">
        <v>932</v>
      </c>
      <c r="B468" s="15" t="s">
        <v>933</v>
      </c>
      <c r="C468" s="15" t="s">
        <v>2617</v>
      </c>
      <c r="D468" s="16">
        <v>0.61916800000000005</v>
      </c>
      <c r="E468" s="16">
        <v>0</v>
      </c>
      <c r="F468" s="16">
        <v>2.0301804325900001E-2</v>
      </c>
      <c r="G468" s="16">
        <v>2.02916915239E-2</v>
      </c>
      <c r="H468" s="16">
        <f t="shared" si="99"/>
        <v>0.57857450415020006</v>
      </c>
      <c r="I468" s="39">
        <f t="shared" si="100"/>
        <v>0</v>
      </c>
      <c r="J468" s="39">
        <f t="shared" si="101"/>
        <v>3.2788846203130655</v>
      </c>
      <c r="K468" s="39">
        <f t="shared" si="102"/>
        <v>3.2772513314480078</v>
      </c>
      <c r="L468" s="39">
        <f t="shared" si="103"/>
        <v>93.443864048238936</v>
      </c>
      <c r="M468" s="16">
        <v>2.85443013933E-3</v>
      </c>
      <c r="N468" s="16">
        <v>3.4709079238399998E-2</v>
      </c>
      <c r="O468" s="38">
        <f t="shared" si="104"/>
        <v>3.7563509377729995E-2</v>
      </c>
      <c r="P468" s="16">
        <v>3.7340340566400003E-2</v>
      </c>
      <c r="Q468" s="38">
        <f t="shared" si="105"/>
        <v>7.4903849944129991E-2</v>
      </c>
      <c r="R468" s="41">
        <f t="shared" si="106"/>
        <v>0.46101060444499714</v>
      </c>
      <c r="S468" s="41">
        <f t="shared" si="107"/>
        <v>5.6057611566489216</v>
      </c>
      <c r="T468" s="41">
        <f t="shared" si="108"/>
        <v>6.0667717610939187</v>
      </c>
      <c r="U468" s="41">
        <f t="shared" si="109"/>
        <v>6.0307284236911469</v>
      </c>
      <c r="V468" s="41">
        <f t="shared" si="110"/>
        <v>12.097500184785064</v>
      </c>
      <c r="X468" s="33">
        <f t="shared" si="98"/>
        <v>100.00000000000001</v>
      </c>
      <c r="Y468" s="42">
        <f t="shared" si="111"/>
        <v>12.097500184785066</v>
      </c>
    </row>
    <row r="469" spans="1:25" ht="15" x14ac:dyDescent="0.25">
      <c r="A469" s="15" t="s">
        <v>934</v>
      </c>
      <c r="B469" s="15" t="s">
        <v>935</v>
      </c>
      <c r="C469" s="15" t="s">
        <v>2617</v>
      </c>
      <c r="D469" s="16">
        <v>0.58304599999999995</v>
      </c>
      <c r="E469" s="16">
        <v>0</v>
      </c>
      <c r="F469" s="16">
        <v>0</v>
      </c>
      <c r="G469" s="16">
        <v>0</v>
      </c>
      <c r="H469" s="16">
        <f t="shared" si="99"/>
        <v>0.58304599999999995</v>
      </c>
      <c r="I469" s="39">
        <f t="shared" si="100"/>
        <v>0</v>
      </c>
      <c r="J469" s="39">
        <f t="shared" si="101"/>
        <v>0</v>
      </c>
      <c r="K469" s="39">
        <f t="shared" si="102"/>
        <v>0</v>
      </c>
      <c r="L469" s="39">
        <f t="shared" si="103"/>
        <v>100</v>
      </c>
      <c r="M469" s="16">
        <v>1.5546451499699999E-2</v>
      </c>
      <c r="N469" s="16">
        <v>2.2192136797300002E-2</v>
      </c>
      <c r="O469" s="38">
        <f t="shared" si="104"/>
        <v>3.7738588296999998E-2</v>
      </c>
      <c r="P469" s="16">
        <v>3.4916405370099997E-2</v>
      </c>
      <c r="Q469" s="38">
        <f t="shared" si="105"/>
        <v>7.2654993667099987E-2</v>
      </c>
      <c r="R469" s="41">
        <f t="shared" si="106"/>
        <v>2.666419373377058</v>
      </c>
      <c r="S469" s="41">
        <f t="shared" si="107"/>
        <v>3.8062411537511625</v>
      </c>
      <c r="T469" s="41">
        <f t="shared" si="108"/>
        <v>6.4726605271282196</v>
      </c>
      <c r="U469" s="41">
        <f t="shared" si="109"/>
        <v>5.9886193147881981</v>
      </c>
      <c r="V469" s="41">
        <f t="shared" si="110"/>
        <v>12.461279841916417</v>
      </c>
      <c r="X469" s="33">
        <f t="shared" si="98"/>
        <v>100</v>
      </c>
      <c r="Y469" s="42">
        <f t="shared" si="111"/>
        <v>12.461279841916419</v>
      </c>
    </row>
    <row r="470" spans="1:25" ht="15" x14ac:dyDescent="0.25">
      <c r="A470" s="15" t="s">
        <v>936</v>
      </c>
      <c r="B470" s="15" t="s">
        <v>937</v>
      </c>
      <c r="C470" s="15" t="s">
        <v>2617</v>
      </c>
      <c r="D470" s="16">
        <v>0.66659599999999997</v>
      </c>
      <c r="E470" s="16">
        <v>0</v>
      </c>
      <c r="F470" s="16">
        <v>0</v>
      </c>
      <c r="G470" s="16">
        <v>0</v>
      </c>
      <c r="H470" s="16">
        <f t="shared" si="99"/>
        <v>0.66659599999999997</v>
      </c>
      <c r="I470" s="39">
        <f t="shared" si="100"/>
        <v>0</v>
      </c>
      <c r="J470" s="39">
        <f t="shared" si="101"/>
        <v>0</v>
      </c>
      <c r="K470" s="39">
        <f t="shared" si="102"/>
        <v>0</v>
      </c>
      <c r="L470" s="39">
        <f t="shared" si="103"/>
        <v>100</v>
      </c>
      <c r="M470" s="16">
        <v>0</v>
      </c>
      <c r="N470" s="16">
        <v>1.08119999911E-5</v>
      </c>
      <c r="O470" s="38">
        <f t="shared" si="104"/>
        <v>1.08119999911E-5</v>
      </c>
      <c r="P470" s="16">
        <v>4.45709012867E-2</v>
      </c>
      <c r="Q470" s="38">
        <f t="shared" si="105"/>
        <v>4.4581713286691103E-2</v>
      </c>
      <c r="R470" s="41">
        <f t="shared" si="106"/>
        <v>0</v>
      </c>
      <c r="S470" s="41">
        <f t="shared" si="107"/>
        <v>1.6219719276893351E-3</v>
      </c>
      <c r="T470" s="41">
        <f t="shared" si="108"/>
        <v>1.6219719276893351E-3</v>
      </c>
      <c r="U470" s="41">
        <f t="shared" si="109"/>
        <v>6.6863439454632188</v>
      </c>
      <c r="V470" s="41">
        <f t="shared" si="110"/>
        <v>6.6879659173909092</v>
      </c>
      <c r="X470" s="33">
        <f t="shared" si="98"/>
        <v>100</v>
      </c>
      <c r="Y470" s="42">
        <f t="shared" si="111"/>
        <v>6.6879659173909083</v>
      </c>
    </row>
    <row r="471" spans="1:25" ht="15" x14ac:dyDescent="0.25">
      <c r="A471" s="15" t="s">
        <v>938</v>
      </c>
      <c r="B471" s="15" t="s">
        <v>939</v>
      </c>
      <c r="C471" s="15" t="s">
        <v>2617</v>
      </c>
      <c r="D471" s="16">
        <v>1.0429999999999999</v>
      </c>
      <c r="E471" s="16">
        <v>0</v>
      </c>
      <c r="F471" s="16">
        <v>0</v>
      </c>
      <c r="G471" s="16">
        <v>0</v>
      </c>
      <c r="H471" s="16">
        <f t="shared" si="99"/>
        <v>1.0429999999999999</v>
      </c>
      <c r="I471" s="39">
        <f t="shared" si="100"/>
        <v>0</v>
      </c>
      <c r="J471" s="39">
        <f t="shared" si="101"/>
        <v>0</v>
      </c>
      <c r="K471" s="39">
        <f t="shared" si="102"/>
        <v>0</v>
      </c>
      <c r="L471" s="39">
        <f t="shared" si="103"/>
        <v>100</v>
      </c>
      <c r="M471" s="16">
        <v>0</v>
      </c>
      <c r="N471" s="16">
        <v>1.3717911249999999E-2</v>
      </c>
      <c r="O471" s="38">
        <f t="shared" si="104"/>
        <v>1.3717911249999999E-2</v>
      </c>
      <c r="P471" s="16">
        <v>0.13891255174600001</v>
      </c>
      <c r="Q471" s="38">
        <f t="shared" si="105"/>
        <v>0.152630462996</v>
      </c>
      <c r="R471" s="41">
        <f t="shared" si="106"/>
        <v>0</v>
      </c>
      <c r="S471" s="41">
        <f t="shared" si="107"/>
        <v>1.3152359779482263</v>
      </c>
      <c r="T471" s="41">
        <f t="shared" si="108"/>
        <v>1.3152359779482263</v>
      </c>
      <c r="U471" s="41">
        <f t="shared" si="109"/>
        <v>13.318557214381594</v>
      </c>
      <c r="V471" s="41">
        <f t="shared" si="110"/>
        <v>14.633793192329819</v>
      </c>
      <c r="X471" s="33">
        <f t="shared" si="98"/>
        <v>100</v>
      </c>
      <c r="Y471" s="42">
        <f t="shared" si="111"/>
        <v>14.63379319232982</v>
      </c>
    </row>
    <row r="472" spans="1:25" ht="15" x14ac:dyDescent="0.25">
      <c r="A472" s="15" t="s">
        <v>940</v>
      </c>
      <c r="B472" s="15" t="s">
        <v>941</v>
      </c>
      <c r="C472" s="15" t="s">
        <v>2617</v>
      </c>
      <c r="D472" s="16">
        <v>2.3835999999999999</v>
      </c>
      <c r="E472" s="16">
        <v>0</v>
      </c>
      <c r="F472" s="16">
        <v>0</v>
      </c>
      <c r="G472" s="16">
        <v>0</v>
      </c>
      <c r="H472" s="16">
        <f t="shared" si="99"/>
        <v>2.3835999999999999</v>
      </c>
      <c r="I472" s="39">
        <f t="shared" si="100"/>
        <v>0</v>
      </c>
      <c r="J472" s="39">
        <f t="shared" si="101"/>
        <v>0</v>
      </c>
      <c r="K472" s="39">
        <f t="shared" si="102"/>
        <v>0</v>
      </c>
      <c r="L472" s="39">
        <f t="shared" si="103"/>
        <v>100</v>
      </c>
      <c r="M472" s="16">
        <v>7.2330412668299995E-2</v>
      </c>
      <c r="N472" s="16">
        <v>2.5895400110000001E-2</v>
      </c>
      <c r="O472" s="38">
        <f t="shared" si="104"/>
        <v>9.8225812778300003E-2</v>
      </c>
      <c r="P472" s="16">
        <v>0.115107039616</v>
      </c>
      <c r="Q472" s="38">
        <f t="shared" si="105"/>
        <v>0.2133328523943</v>
      </c>
      <c r="R472" s="41">
        <f t="shared" si="106"/>
        <v>3.0345029647717734</v>
      </c>
      <c r="S472" s="41">
        <f t="shared" si="107"/>
        <v>1.086398729233093</v>
      </c>
      <c r="T472" s="41">
        <f t="shared" si="108"/>
        <v>4.1209016940048668</v>
      </c>
      <c r="U472" s="41">
        <f t="shared" si="109"/>
        <v>4.829125676120154</v>
      </c>
      <c r="V472" s="41">
        <f t="shared" si="110"/>
        <v>8.9500273701250208</v>
      </c>
      <c r="X472" s="33">
        <f t="shared" si="98"/>
        <v>100</v>
      </c>
      <c r="Y472" s="42">
        <f t="shared" si="111"/>
        <v>8.9500273701250208</v>
      </c>
    </row>
    <row r="473" spans="1:25" ht="15" x14ac:dyDescent="0.25">
      <c r="A473" s="15" t="s">
        <v>942</v>
      </c>
      <c r="B473" s="15" t="s">
        <v>918</v>
      </c>
      <c r="C473" s="15" t="s">
        <v>2617</v>
      </c>
      <c r="D473" s="16">
        <v>1.0603</v>
      </c>
      <c r="E473" s="16">
        <v>0</v>
      </c>
      <c r="F473" s="16">
        <v>0</v>
      </c>
      <c r="G473" s="16">
        <v>0</v>
      </c>
      <c r="H473" s="16">
        <f t="shared" si="99"/>
        <v>1.0603</v>
      </c>
      <c r="I473" s="39">
        <f t="shared" si="100"/>
        <v>0</v>
      </c>
      <c r="J473" s="39">
        <f t="shared" si="101"/>
        <v>0</v>
      </c>
      <c r="K473" s="39">
        <f t="shared" si="102"/>
        <v>0</v>
      </c>
      <c r="L473" s="39">
        <f t="shared" si="103"/>
        <v>100</v>
      </c>
      <c r="M473" s="16">
        <v>8.7248345174100003E-2</v>
      </c>
      <c r="N473" s="16">
        <v>1.7035975798500001E-2</v>
      </c>
      <c r="O473" s="38">
        <f t="shared" si="104"/>
        <v>0.1042843209726</v>
      </c>
      <c r="P473" s="16">
        <v>7.1263139949099996E-2</v>
      </c>
      <c r="Q473" s="38">
        <f t="shared" si="105"/>
        <v>0.17554746092169998</v>
      </c>
      <c r="R473" s="41">
        <f t="shared" si="106"/>
        <v>8.2286470974346884</v>
      </c>
      <c r="S473" s="41">
        <f t="shared" si="107"/>
        <v>1.6067127981231728</v>
      </c>
      <c r="T473" s="41">
        <f t="shared" si="108"/>
        <v>9.8353598955578612</v>
      </c>
      <c r="U473" s="41">
        <f t="shared" si="109"/>
        <v>6.7210355511741957</v>
      </c>
      <c r="V473" s="41">
        <f t="shared" si="110"/>
        <v>16.556395446732054</v>
      </c>
      <c r="X473" s="33">
        <f t="shared" si="98"/>
        <v>100</v>
      </c>
      <c r="Y473" s="42">
        <f t="shared" si="111"/>
        <v>16.556395446732058</v>
      </c>
    </row>
    <row r="474" spans="1:25" ht="15" x14ac:dyDescent="0.25">
      <c r="A474" s="15" t="s">
        <v>943</v>
      </c>
      <c r="B474" s="15" t="s">
        <v>944</v>
      </c>
      <c r="C474" s="15" t="s">
        <v>2617</v>
      </c>
      <c r="D474" s="16">
        <v>0.395283</v>
      </c>
      <c r="E474" s="16">
        <v>0</v>
      </c>
      <c r="F474" s="16">
        <v>0</v>
      </c>
      <c r="G474" s="16">
        <v>0</v>
      </c>
      <c r="H474" s="16">
        <f t="shared" si="99"/>
        <v>0.395283</v>
      </c>
      <c r="I474" s="39">
        <f t="shared" si="100"/>
        <v>0</v>
      </c>
      <c r="J474" s="39">
        <f t="shared" si="101"/>
        <v>0</v>
      </c>
      <c r="K474" s="39">
        <f t="shared" si="102"/>
        <v>0</v>
      </c>
      <c r="L474" s="39">
        <f t="shared" si="103"/>
        <v>100</v>
      </c>
      <c r="M474" s="16">
        <v>0</v>
      </c>
      <c r="N474" s="16">
        <v>1.7999999999999999E-2</v>
      </c>
      <c r="O474" s="38">
        <f t="shared" si="104"/>
        <v>1.7999999999999999E-2</v>
      </c>
      <c r="P474" s="16">
        <v>5.8543185933899997E-2</v>
      </c>
      <c r="Q474" s="38">
        <f t="shared" si="105"/>
        <v>7.6543185933899999E-2</v>
      </c>
      <c r="R474" s="41">
        <f t="shared" si="106"/>
        <v>0</v>
      </c>
      <c r="S474" s="41">
        <f t="shared" si="107"/>
        <v>4.5536995013699046</v>
      </c>
      <c r="T474" s="41">
        <f t="shared" si="108"/>
        <v>4.5536995013699046</v>
      </c>
      <c r="U474" s="41">
        <f t="shared" si="109"/>
        <v>14.810448699767001</v>
      </c>
      <c r="V474" s="41">
        <f t="shared" si="110"/>
        <v>19.364148201136906</v>
      </c>
      <c r="X474" s="33">
        <f t="shared" si="98"/>
        <v>100</v>
      </c>
      <c r="Y474" s="42">
        <f t="shared" si="111"/>
        <v>19.364148201136906</v>
      </c>
    </row>
    <row r="475" spans="1:25" ht="15" x14ac:dyDescent="0.25">
      <c r="A475" s="15" t="s">
        <v>945</v>
      </c>
      <c r="B475" s="15" t="s">
        <v>946</v>
      </c>
      <c r="C475" s="15" t="s">
        <v>2617</v>
      </c>
      <c r="D475" s="16">
        <v>0.572214</v>
      </c>
      <c r="E475" s="16">
        <v>4.8935889352099997E-3</v>
      </c>
      <c r="F475" s="16">
        <v>1.8325021902100001E-3</v>
      </c>
      <c r="G475" s="16">
        <v>3.1883772771599999E-3</v>
      </c>
      <c r="H475" s="16">
        <f t="shared" si="99"/>
        <v>0.56229953159741997</v>
      </c>
      <c r="I475" s="39">
        <f t="shared" si="100"/>
        <v>0.8552025877049495</v>
      </c>
      <c r="J475" s="39">
        <f t="shared" si="101"/>
        <v>0.32024770281922499</v>
      </c>
      <c r="K475" s="39">
        <f t="shared" si="102"/>
        <v>0.55720015189422134</v>
      </c>
      <c r="L475" s="39">
        <f t="shared" si="103"/>
        <v>98.267349557581596</v>
      </c>
      <c r="M475" s="16">
        <v>0.13543985892099999</v>
      </c>
      <c r="N475" s="16">
        <v>5.7488225782400003E-2</v>
      </c>
      <c r="O475" s="38">
        <f t="shared" si="104"/>
        <v>0.1929280847034</v>
      </c>
      <c r="P475" s="16">
        <v>0.12653897056300001</v>
      </c>
      <c r="Q475" s="38">
        <f t="shared" si="105"/>
        <v>0.31946705526640001</v>
      </c>
      <c r="R475" s="41">
        <f t="shared" si="106"/>
        <v>23.669441663608371</v>
      </c>
      <c r="S475" s="41">
        <f t="shared" si="107"/>
        <v>10.046630418409897</v>
      </c>
      <c r="T475" s="41">
        <f t="shared" si="108"/>
        <v>33.716072082018265</v>
      </c>
      <c r="U475" s="41">
        <f t="shared" si="109"/>
        <v>22.113924259630142</v>
      </c>
      <c r="V475" s="41">
        <f t="shared" si="110"/>
        <v>55.829996341648403</v>
      </c>
      <c r="X475" s="33">
        <f t="shared" si="98"/>
        <v>99.999999999999986</v>
      </c>
      <c r="Y475" s="42">
        <f t="shared" si="111"/>
        <v>55.82999634164841</v>
      </c>
    </row>
    <row r="476" spans="1:25" ht="15" x14ac:dyDescent="0.25">
      <c r="A476" s="15" t="s">
        <v>947</v>
      </c>
      <c r="B476" s="15" t="s">
        <v>948</v>
      </c>
      <c r="C476" s="15" t="s">
        <v>2617</v>
      </c>
      <c r="D476" s="16">
        <v>0.43610900000000002</v>
      </c>
      <c r="E476" s="16">
        <v>0</v>
      </c>
      <c r="F476" s="16">
        <v>0</v>
      </c>
      <c r="G476" s="16">
        <v>0</v>
      </c>
      <c r="H476" s="16">
        <f t="shared" si="99"/>
        <v>0.43610900000000002</v>
      </c>
      <c r="I476" s="39">
        <f t="shared" si="100"/>
        <v>0</v>
      </c>
      <c r="J476" s="39">
        <f t="shared" si="101"/>
        <v>0</v>
      </c>
      <c r="K476" s="39">
        <f t="shared" si="102"/>
        <v>0</v>
      </c>
      <c r="L476" s="39">
        <f t="shared" si="103"/>
        <v>100</v>
      </c>
      <c r="M476" s="16">
        <v>3.72758616E-3</v>
      </c>
      <c r="N476" s="16">
        <v>3.8024444702399997E-2</v>
      </c>
      <c r="O476" s="38">
        <f t="shared" si="104"/>
        <v>4.1752030862399994E-2</v>
      </c>
      <c r="P476" s="16">
        <v>0.134257091651</v>
      </c>
      <c r="Q476" s="38">
        <f t="shared" si="105"/>
        <v>0.17600912251340001</v>
      </c>
      <c r="R476" s="41">
        <f t="shared" si="106"/>
        <v>0.85473726981098763</v>
      </c>
      <c r="S476" s="41">
        <f t="shared" si="107"/>
        <v>8.7190231576050934</v>
      </c>
      <c r="T476" s="41">
        <f t="shared" si="108"/>
        <v>9.5737604274160795</v>
      </c>
      <c r="U476" s="41">
        <f t="shared" si="109"/>
        <v>30.785214625472069</v>
      </c>
      <c r="V476" s="41">
        <f t="shared" si="110"/>
        <v>40.358975052888155</v>
      </c>
      <c r="X476" s="33">
        <f t="shared" si="98"/>
        <v>100</v>
      </c>
      <c r="Y476" s="42">
        <f t="shared" si="111"/>
        <v>40.358975052888148</v>
      </c>
    </row>
    <row r="477" spans="1:25" ht="15" x14ac:dyDescent="0.25">
      <c r="A477" s="15" t="s">
        <v>949</v>
      </c>
      <c r="B477" s="15" t="s">
        <v>950</v>
      </c>
      <c r="C477" s="15" t="s">
        <v>2617</v>
      </c>
      <c r="D477" s="16">
        <v>0.41586600000000001</v>
      </c>
      <c r="E477" s="16">
        <v>0</v>
      </c>
      <c r="F477" s="16">
        <v>0</v>
      </c>
      <c r="G477" s="16">
        <v>0</v>
      </c>
      <c r="H477" s="16">
        <f t="shared" si="99"/>
        <v>0.41586600000000001</v>
      </c>
      <c r="I477" s="39">
        <f t="shared" si="100"/>
        <v>0</v>
      </c>
      <c r="J477" s="39">
        <f t="shared" si="101"/>
        <v>0</v>
      </c>
      <c r="K477" s="39">
        <f t="shared" si="102"/>
        <v>0</v>
      </c>
      <c r="L477" s="39">
        <f t="shared" si="103"/>
        <v>100</v>
      </c>
      <c r="M477" s="16">
        <v>0</v>
      </c>
      <c r="N477" s="16">
        <v>1.03973741685E-2</v>
      </c>
      <c r="O477" s="38">
        <f t="shared" si="104"/>
        <v>1.03973741685E-2</v>
      </c>
      <c r="P477" s="16">
        <v>5.6945246624699998E-2</v>
      </c>
      <c r="Q477" s="38">
        <f t="shared" si="105"/>
        <v>6.7342620793199998E-2</v>
      </c>
      <c r="R477" s="41">
        <f t="shared" si="106"/>
        <v>0</v>
      </c>
      <c r="S477" s="41">
        <f t="shared" si="107"/>
        <v>2.500174135057927</v>
      </c>
      <c r="T477" s="41">
        <f t="shared" si="108"/>
        <v>2.500174135057927</v>
      </c>
      <c r="U477" s="41">
        <f t="shared" si="109"/>
        <v>13.693171989222488</v>
      </c>
      <c r="V477" s="41">
        <f t="shared" si="110"/>
        <v>16.193346124280417</v>
      </c>
      <c r="X477" s="33">
        <f t="shared" si="98"/>
        <v>100</v>
      </c>
      <c r="Y477" s="42">
        <f t="shared" si="111"/>
        <v>16.193346124280417</v>
      </c>
    </row>
    <row r="478" spans="1:25" ht="15" x14ac:dyDescent="0.25">
      <c r="A478" s="15" t="s">
        <v>951</v>
      </c>
      <c r="B478" s="15" t="s">
        <v>952</v>
      </c>
      <c r="C478" s="15" t="s">
        <v>2617</v>
      </c>
      <c r="D478" s="16">
        <v>0.110108</v>
      </c>
      <c r="E478" s="16">
        <v>0</v>
      </c>
      <c r="F478" s="16">
        <v>0.110108183618</v>
      </c>
      <c r="G478" s="16">
        <v>0</v>
      </c>
      <c r="H478" s="16">
        <f t="shared" si="99"/>
        <v>-1.8361799999921935E-7</v>
      </c>
      <c r="I478" s="39">
        <f t="shared" si="100"/>
        <v>0</v>
      </c>
      <c r="J478" s="39">
        <f t="shared" si="101"/>
        <v>100.00016676172486</v>
      </c>
      <c r="K478" s="39">
        <f t="shared" si="102"/>
        <v>0</v>
      </c>
      <c r="L478" s="39">
        <f t="shared" si="103"/>
        <v>-1.6676172485125454E-4</v>
      </c>
      <c r="M478" s="16">
        <v>0</v>
      </c>
      <c r="N478" s="16">
        <v>0</v>
      </c>
      <c r="O478" s="38">
        <f t="shared" si="104"/>
        <v>0</v>
      </c>
      <c r="P478" s="16">
        <v>1.7946672950499998E-2</v>
      </c>
      <c r="Q478" s="38">
        <f t="shared" si="105"/>
        <v>1.7946672950499998E-2</v>
      </c>
      <c r="R478" s="41">
        <f t="shared" si="106"/>
        <v>0</v>
      </c>
      <c r="S478" s="41">
        <f t="shared" si="107"/>
        <v>0</v>
      </c>
      <c r="T478" s="41">
        <f t="shared" si="108"/>
        <v>0</v>
      </c>
      <c r="U478" s="41">
        <f t="shared" si="109"/>
        <v>16.299154421567913</v>
      </c>
      <c r="V478" s="41">
        <f t="shared" si="110"/>
        <v>16.299154421567913</v>
      </c>
      <c r="X478" s="33">
        <f t="shared" si="98"/>
        <v>100</v>
      </c>
      <c r="Y478" s="42">
        <f t="shared" si="111"/>
        <v>16.299154421567913</v>
      </c>
    </row>
    <row r="479" spans="1:25" ht="15" x14ac:dyDescent="0.25">
      <c r="A479" s="15" t="s">
        <v>953</v>
      </c>
      <c r="B479" s="15" t="s">
        <v>954</v>
      </c>
      <c r="C479" s="15" t="s">
        <v>2617</v>
      </c>
      <c r="D479" s="16">
        <v>0.31817800000000002</v>
      </c>
      <c r="E479" s="16">
        <v>0</v>
      </c>
      <c r="F479" s="16">
        <v>0</v>
      </c>
      <c r="G479" s="16">
        <v>0</v>
      </c>
      <c r="H479" s="16">
        <f t="shared" si="99"/>
        <v>0.31817800000000002</v>
      </c>
      <c r="I479" s="39">
        <f t="shared" si="100"/>
        <v>0</v>
      </c>
      <c r="J479" s="39">
        <f t="shared" si="101"/>
        <v>0</v>
      </c>
      <c r="K479" s="39">
        <f t="shared" si="102"/>
        <v>0</v>
      </c>
      <c r="L479" s="39">
        <f t="shared" si="103"/>
        <v>100</v>
      </c>
      <c r="M479" s="16">
        <v>0</v>
      </c>
      <c r="N479" s="16">
        <v>1.0164572536E-2</v>
      </c>
      <c r="O479" s="38">
        <f t="shared" si="104"/>
        <v>1.0164572536E-2</v>
      </c>
      <c r="P479" s="16">
        <v>4.0312359881400001E-2</v>
      </c>
      <c r="Q479" s="38">
        <f t="shared" si="105"/>
        <v>5.0476932417399999E-2</v>
      </c>
      <c r="R479" s="41">
        <f t="shared" si="106"/>
        <v>0</v>
      </c>
      <c r="S479" s="41">
        <f t="shared" si="107"/>
        <v>3.1946182753050176</v>
      </c>
      <c r="T479" s="41">
        <f t="shared" si="108"/>
        <v>3.1946182753050176</v>
      </c>
      <c r="U479" s="41">
        <f t="shared" si="109"/>
        <v>12.669750856878853</v>
      </c>
      <c r="V479" s="41">
        <f t="shared" si="110"/>
        <v>15.864369132183869</v>
      </c>
      <c r="X479" s="33">
        <f t="shared" si="98"/>
        <v>100</v>
      </c>
      <c r="Y479" s="42">
        <f t="shared" si="111"/>
        <v>15.864369132183871</v>
      </c>
    </row>
    <row r="480" spans="1:25" ht="15" x14ac:dyDescent="0.25">
      <c r="A480" s="15" t="s">
        <v>955</v>
      </c>
      <c r="B480" s="15" t="s">
        <v>918</v>
      </c>
      <c r="C480" s="15" t="s">
        <v>2617</v>
      </c>
      <c r="D480" s="16">
        <v>0.14141500000000001</v>
      </c>
      <c r="E480" s="16">
        <v>0</v>
      </c>
      <c r="F480" s="16">
        <v>0</v>
      </c>
      <c r="G480" s="16">
        <v>0</v>
      </c>
      <c r="H480" s="16">
        <f t="shared" si="99"/>
        <v>0.14141500000000001</v>
      </c>
      <c r="I480" s="39">
        <f t="shared" si="100"/>
        <v>0</v>
      </c>
      <c r="J480" s="39">
        <f t="shared" si="101"/>
        <v>0</v>
      </c>
      <c r="K480" s="39">
        <f t="shared" si="102"/>
        <v>0</v>
      </c>
      <c r="L480" s="39">
        <f t="shared" si="103"/>
        <v>100</v>
      </c>
      <c r="M480" s="16">
        <v>0</v>
      </c>
      <c r="N480" s="16">
        <v>0</v>
      </c>
      <c r="O480" s="38">
        <f t="shared" si="104"/>
        <v>0</v>
      </c>
      <c r="P480" s="16">
        <v>0</v>
      </c>
      <c r="Q480" s="38">
        <f t="shared" si="105"/>
        <v>0</v>
      </c>
      <c r="R480" s="41">
        <f t="shared" si="106"/>
        <v>0</v>
      </c>
      <c r="S480" s="41">
        <f t="shared" si="107"/>
        <v>0</v>
      </c>
      <c r="T480" s="41">
        <f t="shared" si="108"/>
        <v>0</v>
      </c>
      <c r="U480" s="41">
        <f t="shared" si="109"/>
        <v>0</v>
      </c>
      <c r="V480" s="41">
        <f t="shared" si="110"/>
        <v>0</v>
      </c>
      <c r="X480" s="33">
        <f t="shared" si="98"/>
        <v>100</v>
      </c>
      <c r="Y480" s="42">
        <f t="shared" si="111"/>
        <v>0</v>
      </c>
    </row>
    <row r="481" spans="1:25" ht="15" x14ac:dyDescent="0.25">
      <c r="A481" s="15" t="s">
        <v>956</v>
      </c>
      <c r="B481" s="15" t="s">
        <v>957</v>
      </c>
      <c r="C481" s="15" t="s">
        <v>2617</v>
      </c>
      <c r="D481" s="16">
        <v>0.32433600000000001</v>
      </c>
      <c r="E481" s="16">
        <v>0</v>
      </c>
      <c r="F481" s="16">
        <v>0</v>
      </c>
      <c r="G481" s="16">
        <v>0</v>
      </c>
      <c r="H481" s="16">
        <f t="shared" si="99"/>
        <v>0.32433600000000001</v>
      </c>
      <c r="I481" s="39">
        <f t="shared" si="100"/>
        <v>0</v>
      </c>
      <c r="J481" s="39">
        <f t="shared" si="101"/>
        <v>0</v>
      </c>
      <c r="K481" s="39">
        <f t="shared" si="102"/>
        <v>0</v>
      </c>
      <c r="L481" s="39">
        <f t="shared" si="103"/>
        <v>100</v>
      </c>
      <c r="M481" s="16">
        <v>1.6025122750500002E-2</v>
      </c>
      <c r="N481" s="16">
        <v>9.8917733450000003E-3</v>
      </c>
      <c r="O481" s="38">
        <f t="shared" si="104"/>
        <v>2.5916896095500002E-2</v>
      </c>
      <c r="P481" s="16">
        <v>2.3158605021700002E-2</v>
      </c>
      <c r="Q481" s="38">
        <f t="shared" si="105"/>
        <v>4.9075501117200007E-2</v>
      </c>
      <c r="R481" s="41">
        <f t="shared" si="106"/>
        <v>4.9409016422783782</v>
      </c>
      <c r="S481" s="41">
        <f t="shared" si="107"/>
        <v>3.0498536533101475</v>
      </c>
      <c r="T481" s="41">
        <f t="shared" si="108"/>
        <v>7.9907552955885253</v>
      </c>
      <c r="U481" s="41">
        <f t="shared" si="109"/>
        <v>7.1403128304289378</v>
      </c>
      <c r="V481" s="41">
        <f t="shared" si="110"/>
        <v>15.131068126017466</v>
      </c>
      <c r="X481" s="33">
        <f t="shared" si="98"/>
        <v>100</v>
      </c>
      <c r="Y481" s="42">
        <f t="shared" si="111"/>
        <v>15.131068126017464</v>
      </c>
    </row>
    <row r="482" spans="1:25" ht="15" x14ac:dyDescent="0.25">
      <c r="A482" s="15" t="s">
        <v>958</v>
      </c>
      <c r="B482" s="15" t="s">
        <v>959</v>
      </c>
      <c r="C482" s="15" t="s">
        <v>2617</v>
      </c>
      <c r="D482" s="16">
        <v>0.20999300000000001</v>
      </c>
      <c r="E482" s="16">
        <v>0</v>
      </c>
      <c r="F482" s="16">
        <v>0</v>
      </c>
      <c r="G482" s="16">
        <v>0</v>
      </c>
      <c r="H482" s="16">
        <f t="shared" si="99"/>
        <v>0.20999300000000001</v>
      </c>
      <c r="I482" s="39">
        <f t="shared" si="100"/>
        <v>0</v>
      </c>
      <c r="J482" s="39">
        <f t="shared" si="101"/>
        <v>0</v>
      </c>
      <c r="K482" s="39">
        <f t="shared" si="102"/>
        <v>0</v>
      </c>
      <c r="L482" s="39">
        <f t="shared" si="103"/>
        <v>100</v>
      </c>
      <c r="M482" s="16">
        <v>0</v>
      </c>
      <c r="N482" s="16">
        <v>7.8766405204499998E-3</v>
      </c>
      <c r="O482" s="38">
        <f t="shared" si="104"/>
        <v>7.8766405204499998E-3</v>
      </c>
      <c r="P482" s="16">
        <v>2.8222027729799998E-2</v>
      </c>
      <c r="Q482" s="38">
        <f t="shared" si="105"/>
        <v>3.6098668250250002E-2</v>
      </c>
      <c r="R482" s="41">
        <f t="shared" si="106"/>
        <v>0</v>
      </c>
      <c r="S482" s="41">
        <f t="shared" si="107"/>
        <v>3.750906230421966</v>
      </c>
      <c r="T482" s="41">
        <f t="shared" si="108"/>
        <v>3.750906230421966</v>
      </c>
      <c r="U482" s="41">
        <f t="shared" si="109"/>
        <v>13.439508807341197</v>
      </c>
      <c r="V482" s="41">
        <f t="shared" si="110"/>
        <v>17.190415037763163</v>
      </c>
      <c r="X482" s="33">
        <f t="shared" si="98"/>
        <v>100</v>
      </c>
      <c r="Y482" s="42">
        <f t="shared" si="111"/>
        <v>17.190415037763163</v>
      </c>
    </row>
    <row r="483" spans="1:25" ht="15" x14ac:dyDescent="0.25">
      <c r="A483" s="15" t="s">
        <v>960</v>
      </c>
      <c r="B483" s="15" t="s">
        <v>961</v>
      </c>
      <c r="C483" s="15" t="s">
        <v>2617</v>
      </c>
      <c r="D483" s="16">
        <v>0.76506300000000005</v>
      </c>
      <c r="E483" s="16">
        <v>0</v>
      </c>
      <c r="F483" s="16">
        <v>0</v>
      </c>
      <c r="G483" s="16">
        <v>0</v>
      </c>
      <c r="H483" s="16">
        <f t="shared" si="99"/>
        <v>0.76506300000000005</v>
      </c>
      <c r="I483" s="39">
        <f t="shared" si="100"/>
        <v>0</v>
      </c>
      <c r="J483" s="39">
        <f t="shared" si="101"/>
        <v>0</v>
      </c>
      <c r="K483" s="39">
        <f t="shared" si="102"/>
        <v>0</v>
      </c>
      <c r="L483" s="39">
        <f t="shared" si="103"/>
        <v>100</v>
      </c>
      <c r="M483" s="16">
        <v>0</v>
      </c>
      <c r="N483" s="16">
        <v>4.9204454366000003E-2</v>
      </c>
      <c r="O483" s="38">
        <f t="shared" si="104"/>
        <v>4.9204454366000003E-2</v>
      </c>
      <c r="P483" s="16">
        <v>9.0299598685099999E-2</v>
      </c>
      <c r="Q483" s="38">
        <f t="shared" si="105"/>
        <v>0.1395040530511</v>
      </c>
      <c r="R483" s="41">
        <f t="shared" si="106"/>
        <v>0</v>
      </c>
      <c r="S483" s="41">
        <f t="shared" si="107"/>
        <v>6.4314251723060707</v>
      </c>
      <c r="T483" s="41">
        <f t="shared" si="108"/>
        <v>6.4314251723060707</v>
      </c>
      <c r="U483" s="41">
        <f t="shared" si="109"/>
        <v>11.802897105872326</v>
      </c>
      <c r="V483" s="41">
        <f t="shared" si="110"/>
        <v>18.234322278178396</v>
      </c>
      <c r="X483" s="33">
        <f t="shared" si="98"/>
        <v>100</v>
      </c>
      <c r="Y483" s="42">
        <f t="shared" si="111"/>
        <v>18.234322278178396</v>
      </c>
    </row>
    <row r="484" spans="1:25" ht="15" x14ac:dyDescent="0.25">
      <c r="A484" s="15" t="s">
        <v>962</v>
      </c>
      <c r="B484" s="15" t="s">
        <v>963</v>
      </c>
      <c r="C484" s="15" t="s">
        <v>2617</v>
      </c>
      <c r="D484" s="16">
        <v>0.114747</v>
      </c>
      <c r="E484" s="16">
        <v>0</v>
      </c>
      <c r="F484" s="16">
        <v>0</v>
      </c>
      <c r="G484" s="16">
        <v>0</v>
      </c>
      <c r="H484" s="16">
        <f t="shared" si="99"/>
        <v>0.114747</v>
      </c>
      <c r="I484" s="39">
        <f t="shared" si="100"/>
        <v>0</v>
      </c>
      <c r="J484" s="39">
        <f t="shared" si="101"/>
        <v>0</v>
      </c>
      <c r="K484" s="39">
        <f t="shared" si="102"/>
        <v>0</v>
      </c>
      <c r="L484" s="39">
        <f t="shared" si="103"/>
        <v>100</v>
      </c>
      <c r="M484" s="16">
        <v>0</v>
      </c>
      <c r="N484" s="16">
        <v>0</v>
      </c>
      <c r="O484" s="38">
        <f t="shared" si="104"/>
        <v>0</v>
      </c>
      <c r="P484" s="16">
        <v>0</v>
      </c>
      <c r="Q484" s="38">
        <f t="shared" si="105"/>
        <v>0</v>
      </c>
      <c r="R484" s="41">
        <f t="shared" si="106"/>
        <v>0</v>
      </c>
      <c r="S484" s="41">
        <f t="shared" si="107"/>
        <v>0</v>
      </c>
      <c r="T484" s="41">
        <f t="shared" si="108"/>
        <v>0</v>
      </c>
      <c r="U484" s="41">
        <f t="shared" si="109"/>
        <v>0</v>
      </c>
      <c r="V484" s="41">
        <f t="shared" si="110"/>
        <v>0</v>
      </c>
      <c r="X484" s="33">
        <f t="shared" si="98"/>
        <v>100</v>
      </c>
      <c r="Y484" s="42">
        <f t="shared" si="111"/>
        <v>0</v>
      </c>
    </row>
    <row r="485" spans="1:25" ht="15" x14ac:dyDescent="0.25">
      <c r="A485" s="15" t="s">
        <v>964</v>
      </c>
      <c r="B485" s="15" t="s">
        <v>965</v>
      </c>
      <c r="C485" s="15" t="s">
        <v>2617</v>
      </c>
      <c r="D485" s="16">
        <v>3.6384800000000002E-2</v>
      </c>
      <c r="E485" s="16">
        <v>0</v>
      </c>
      <c r="F485" s="16">
        <v>0</v>
      </c>
      <c r="G485" s="16">
        <v>0</v>
      </c>
      <c r="H485" s="16">
        <f t="shared" si="99"/>
        <v>3.6384800000000002E-2</v>
      </c>
      <c r="I485" s="39">
        <f t="shared" si="100"/>
        <v>0</v>
      </c>
      <c r="J485" s="39">
        <f t="shared" si="101"/>
        <v>0</v>
      </c>
      <c r="K485" s="39">
        <f t="shared" si="102"/>
        <v>0</v>
      </c>
      <c r="L485" s="39">
        <f t="shared" si="103"/>
        <v>100</v>
      </c>
      <c r="M485" s="16">
        <v>0</v>
      </c>
      <c r="N485" s="16">
        <v>0</v>
      </c>
      <c r="O485" s="38">
        <f t="shared" si="104"/>
        <v>0</v>
      </c>
      <c r="P485" s="16">
        <v>0</v>
      </c>
      <c r="Q485" s="38">
        <f t="shared" si="105"/>
        <v>0</v>
      </c>
      <c r="R485" s="41">
        <f t="shared" si="106"/>
        <v>0</v>
      </c>
      <c r="S485" s="41">
        <f t="shared" si="107"/>
        <v>0</v>
      </c>
      <c r="T485" s="41">
        <f t="shared" si="108"/>
        <v>0</v>
      </c>
      <c r="U485" s="41">
        <f t="shared" si="109"/>
        <v>0</v>
      </c>
      <c r="V485" s="41">
        <f t="shared" si="110"/>
        <v>0</v>
      </c>
      <c r="X485" s="33">
        <f t="shared" si="98"/>
        <v>100</v>
      </c>
      <c r="Y485" s="42">
        <f t="shared" si="111"/>
        <v>0</v>
      </c>
    </row>
    <row r="486" spans="1:25" ht="15" x14ac:dyDescent="0.25">
      <c r="A486" s="15" t="s">
        <v>966</v>
      </c>
      <c r="B486" s="15" t="s">
        <v>106</v>
      </c>
      <c r="C486" s="15" t="s">
        <v>2617</v>
      </c>
      <c r="D486" s="16">
        <v>9.1556700000000005E-2</v>
      </c>
      <c r="E486" s="16">
        <v>0</v>
      </c>
      <c r="F486" s="16">
        <v>0</v>
      </c>
      <c r="G486" s="16">
        <v>0</v>
      </c>
      <c r="H486" s="16">
        <f t="shared" si="99"/>
        <v>9.1556700000000005E-2</v>
      </c>
      <c r="I486" s="39">
        <f t="shared" si="100"/>
        <v>0</v>
      </c>
      <c r="J486" s="39">
        <f t="shared" si="101"/>
        <v>0</v>
      </c>
      <c r="K486" s="39">
        <f t="shared" si="102"/>
        <v>0</v>
      </c>
      <c r="L486" s="39">
        <f t="shared" si="103"/>
        <v>100</v>
      </c>
      <c r="M486" s="16">
        <v>2.7864944727999999E-4</v>
      </c>
      <c r="N486" s="16">
        <v>3.5576647170099999E-3</v>
      </c>
      <c r="O486" s="38">
        <f t="shared" si="104"/>
        <v>3.83631416429E-3</v>
      </c>
      <c r="P486" s="16">
        <v>1.7601590682400001E-2</v>
      </c>
      <c r="Q486" s="38">
        <f t="shared" si="105"/>
        <v>2.143790484669E-2</v>
      </c>
      <c r="R486" s="41">
        <f t="shared" si="106"/>
        <v>0.30434632012730906</v>
      </c>
      <c r="S486" s="41">
        <f t="shared" si="107"/>
        <v>3.885750269516048</v>
      </c>
      <c r="T486" s="41">
        <f t="shared" si="108"/>
        <v>4.1900965896433569</v>
      </c>
      <c r="U486" s="41">
        <f t="shared" si="109"/>
        <v>19.224798056723323</v>
      </c>
      <c r="V486" s="41">
        <f t="shared" si="110"/>
        <v>23.414894646366676</v>
      </c>
      <c r="X486" s="33">
        <f t="shared" si="98"/>
        <v>100</v>
      </c>
      <c r="Y486" s="42">
        <f t="shared" si="111"/>
        <v>23.41489464636668</v>
      </c>
    </row>
    <row r="487" spans="1:25" ht="15" x14ac:dyDescent="0.25">
      <c r="A487" s="15" t="s">
        <v>967</v>
      </c>
      <c r="B487" s="15" t="s">
        <v>968</v>
      </c>
      <c r="C487" s="15" t="s">
        <v>2617</v>
      </c>
      <c r="D487" s="16">
        <v>0.222298</v>
      </c>
      <c r="E487" s="16">
        <v>0</v>
      </c>
      <c r="F487" s="16">
        <v>0</v>
      </c>
      <c r="G487" s="16">
        <v>0</v>
      </c>
      <c r="H487" s="16">
        <f t="shared" si="99"/>
        <v>0.222298</v>
      </c>
      <c r="I487" s="39">
        <f t="shared" si="100"/>
        <v>0</v>
      </c>
      <c r="J487" s="39">
        <f t="shared" si="101"/>
        <v>0</v>
      </c>
      <c r="K487" s="39">
        <f t="shared" si="102"/>
        <v>0</v>
      </c>
      <c r="L487" s="39">
        <f t="shared" si="103"/>
        <v>100</v>
      </c>
      <c r="M487" s="16">
        <v>0</v>
      </c>
      <c r="N487" s="16">
        <v>0</v>
      </c>
      <c r="O487" s="38">
        <f t="shared" si="104"/>
        <v>0</v>
      </c>
      <c r="P487" s="16">
        <v>0</v>
      </c>
      <c r="Q487" s="38">
        <f t="shared" si="105"/>
        <v>0</v>
      </c>
      <c r="R487" s="41">
        <f t="shared" si="106"/>
        <v>0</v>
      </c>
      <c r="S487" s="41">
        <f t="shared" si="107"/>
        <v>0</v>
      </c>
      <c r="T487" s="41">
        <f t="shared" si="108"/>
        <v>0</v>
      </c>
      <c r="U487" s="41">
        <f t="shared" si="109"/>
        <v>0</v>
      </c>
      <c r="V487" s="41">
        <f t="shared" si="110"/>
        <v>0</v>
      </c>
      <c r="X487" s="33">
        <f t="shared" si="98"/>
        <v>100</v>
      </c>
      <c r="Y487" s="42">
        <f t="shared" si="111"/>
        <v>0</v>
      </c>
    </row>
    <row r="488" spans="1:25" ht="15" x14ac:dyDescent="0.25">
      <c r="A488" s="15" t="s">
        <v>969</v>
      </c>
      <c r="B488" s="15" t="s">
        <v>970</v>
      </c>
      <c r="C488" s="15" t="s">
        <v>2617</v>
      </c>
      <c r="D488" s="16">
        <v>7.1065600000000007E-2</v>
      </c>
      <c r="E488" s="16">
        <v>0</v>
      </c>
      <c r="F488" s="16">
        <v>0</v>
      </c>
      <c r="G488" s="16">
        <v>0</v>
      </c>
      <c r="H488" s="16">
        <f t="shared" si="99"/>
        <v>7.1065600000000007E-2</v>
      </c>
      <c r="I488" s="39">
        <f t="shared" si="100"/>
        <v>0</v>
      </c>
      <c r="J488" s="39">
        <f t="shared" si="101"/>
        <v>0</v>
      </c>
      <c r="K488" s="39">
        <f t="shared" si="102"/>
        <v>0</v>
      </c>
      <c r="L488" s="39">
        <f t="shared" si="103"/>
        <v>100</v>
      </c>
      <c r="M488" s="16">
        <v>0</v>
      </c>
      <c r="N488" s="16">
        <v>0</v>
      </c>
      <c r="O488" s="38">
        <f t="shared" si="104"/>
        <v>0</v>
      </c>
      <c r="P488" s="16">
        <v>0</v>
      </c>
      <c r="Q488" s="38">
        <f t="shared" si="105"/>
        <v>0</v>
      </c>
      <c r="R488" s="41">
        <f t="shared" si="106"/>
        <v>0</v>
      </c>
      <c r="S488" s="41">
        <f t="shared" si="107"/>
        <v>0</v>
      </c>
      <c r="T488" s="41">
        <f t="shared" si="108"/>
        <v>0</v>
      </c>
      <c r="U488" s="41">
        <f t="shared" si="109"/>
        <v>0</v>
      </c>
      <c r="V488" s="41">
        <f t="shared" si="110"/>
        <v>0</v>
      </c>
      <c r="X488" s="33">
        <f t="shared" si="98"/>
        <v>100</v>
      </c>
      <c r="Y488" s="42">
        <f t="shared" si="111"/>
        <v>0</v>
      </c>
    </row>
    <row r="489" spans="1:25" ht="15" x14ac:dyDescent="0.25">
      <c r="A489" s="15" t="s">
        <v>971</v>
      </c>
      <c r="B489" s="15" t="s">
        <v>905</v>
      </c>
      <c r="C489" s="15" t="s">
        <v>2617</v>
      </c>
      <c r="D489" s="16">
        <v>0.20794399999999999</v>
      </c>
      <c r="E489" s="16">
        <v>0</v>
      </c>
      <c r="F489" s="16">
        <v>0</v>
      </c>
      <c r="G489" s="16">
        <v>0</v>
      </c>
      <c r="H489" s="16">
        <f t="shared" si="99"/>
        <v>0.20794399999999999</v>
      </c>
      <c r="I489" s="39">
        <f t="shared" si="100"/>
        <v>0</v>
      </c>
      <c r="J489" s="39">
        <f t="shared" si="101"/>
        <v>0</v>
      </c>
      <c r="K489" s="39">
        <f t="shared" si="102"/>
        <v>0</v>
      </c>
      <c r="L489" s="39">
        <f t="shared" si="103"/>
        <v>100</v>
      </c>
      <c r="M489" s="16">
        <v>0</v>
      </c>
      <c r="N489" s="16">
        <v>0</v>
      </c>
      <c r="O489" s="38">
        <f t="shared" si="104"/>
        <v>0</v>
      </c>
      <c r="P489" s="16">
        <v>0</v>
      </c>
      <c r="Q489" s="38">
        <f t="shared" si="105"/>
        <v>0</v>
      </c>
      <c r="R489" s="41">
        <f t="shared" si="106"/>
        <v>0</v>
      </c>
      <c r="S489" s="41">
        <f t="shared" si="107"/>
        <v>0</v>
      </c>
      <c r="T489" s="41">
        <f t="shared" si="108"/>
        <v>0</v>
      </c>
      <c r="U489" s="41">
        <f t="shared" si="109"/>
        <v>0</v>
      </c>
      <c r="V489" s="41">
        <f t="shared" si="110"/>
        <v>0</v>
      </c>
      <c r="X489" s="33">
        <f t="shared" si="98"/>
        <v>100</v>
      </c>
      <c r="Y489" s="42">
        <f t="shared" si="111"/>
        <v>0</v>
      </c>
    </row>
    <row r="490" spans="1:25" ht="15" x14ac:dyDescent="0.25">
      <c r="A490" s="15" t="s">
        <v>972</v>
      </c>
      <c r="B490" s="15" t="s">
        <v>973</v>
      </c>
      <c r="C490" s="15" t="s">
        <v>2617</v>
      </c>
      <c r="D490" s="16">
        <v>0.24660899999999999</v>
      </c>
      <c r="E490" s="16">
        <v>0</v>
      </c>
      <c r="F490" s="16">
        <v>0</v>
      </c>
      <c r="G490" s="16">
        <v>0</v>
      </c>
      <c r="H490" s="16">
        <f t="shared" si="99"/>
        <v>0.24660899999999999</v>
      </c>
      <c r="I490" s="39">
        <f t="shared" si="100"/>
        <v>0</v>
      </c>
      <c r="J490" s="39">
        <f t="shared" si="101"/>
        <v>0</v>
      </c>
      <c r="K490" s="39">
        <f t="shared" si="102"/>
        <v>0</v>
      </c>
      <c r="L490" s="39">
        <f t="shared" si="103"/>
        <v>100</v>
      </c>
      <c r="M490" s="16">
        <v>0</v>
      </c>
      <c r="N490" s="16">
        <v>0</v>
      </c>
      <c r="O490" s="38">
        <f t="shared" si="104"/>
        <v>0</v>
      </c>
      <c r="P490" s="16">
        <v>0</v>
      </c>
      <c r="Q490" s="38">
        <f t="shared" si="105"/>
        <v>0</v>
      </c>
      <c r="R490" s="41">
        <f t="shared" si="106"/>
        <v>0</v>
      </c>
      <c r="S490" s="41">
        <f t="shared" si="107"/>
        <v>0</v>
      </c>
      <c r="T490" s="41">
        <f t="shared" si="108"/>
        <v>0</v>
      </c>
      <c r="U490" s="41">
        <f t="shared" si="109"/>
        <v>0</v>
      </c>
      <c r="V490" s="41">
        <f t="shared" si="110"/>
        <v>0</v>
      </c>
      <c r="X490" s="33">
        <f t="shared" si="98"/>
        <v>100</v>
      </c>
      <c r="Y490" s="42">
        <f t="shared" si="111"/>
        <v>0</v>
      </c>
    </row>
    <row r="491" spans="1:25" ht="15" x14ac:dyDescent="0.25">
      <c r="A491" s="15" t="s">
        <v>974</v>
      </c>
      <c r="B491" s="15" t="s">
        <v>975</v>
      </c>
      <c r="C491" s="15" t="s">
        <v>2617</v>
      </c>
      <c r="D491" s="16">
        <v>0.22656899999999999</v>
      </c>
      <c r="E491" s="16">
        <v>0</v>
      </c>
      <c r="F491" s="16">
        <v>0</v>
      </c>
      <c r="G491" s="16">
        <v>0</v>
      </c>
      <c r="H491" s="16">
        <f t="shared" si="99"/>
        <v>0.22656899999999999</v>
      </c>
      <c r="I491" s="39">
        <f t="shared" si="100"/>
        <v>0</v>
      </c>
      <c r="J491" s="39">
        <f t="shared" si="101"/>
        <v>0</v>
      </c>
      <c r="K491" s="39">
        <f t="shared" si="102"/>
        <v>0</v>
      </c>
      <c r="L491" s="39">
        <f t="shared" si="103"/>
        <v>100</v>
      </c>
      <c r="M491" s="16">
        <v>0</v>
      </c>
      <c r="N491" s="16">
        <v>0</v>
      </c>
      <c r="O491" s="38">
        <f t="shared" si="104"/>
        <v>0</v>
      </c>
      <c r="P491" s="16">
        <v>6.0874999960899999E-6</v>
      </c>
      <c r="Q491" s="38">
        <f t="shared" si="105"/>
        <v>6.0874999960899999E-6</v>
      </c>
      <c r="R491" s="41">
        <f t="shared" si="106"/>
        <v>0</v>
      </c>
      <c r="S491" s="41">
        <f t="shared" si="107"/>
        <v>0</v>
      </c>
      <c r="T491" s="41">
        <f t="shared" si="108"/>
        <v>0</v>
      </c>
      <c r="U491" s="41">
        <f t="shared" si="109"/>
        <v>2.6868194660743527E-3</v>
      </c>
      <c r="V491" s="41">
        <f t="shared" si="110"/>
        <v>2.6868194660743527E-3</v>
      </c>
      <c r="X491" s="33">
        <f t="shared" si="98"/>
        <v>100</v>
      </c>
      <c r="Y491" s="42">
        <f t="shared" si="111"/>
        <v>2.6868194660743527E-3</v>
      </c>
    </row>
    <row r="492" spans="1:25" ht="15" x14ac:dyDescent="0.25">
      <c r="A492" s="15" t="s">
        <v>976</v>
      </c>
      <c r="B492" s="15" t="s">
        <v>977</v>
      </c>
      <c r="C492" s="15" t="s">
        <v>2617</v>
      </c>
      <c r="D492" s="16">
        <v>0.37537900000000002</v>
      </c>
      <c r="E492" s="16">
        <v>0</v>
      </c>
      <c r="F492" s="16">
        <v>0</v>
      </c>
      <c r="G492" s="16">
        <v>0</v>
      </c>
      <c r="H492" s="16">
        <f t="shared" si="99"/>
        <v>0.37537900000000002</v>
      </c>
      <c r="I492" s="39">
        <f t="shared" si="100"/>
        <v>0</v>
      </c>
      <c r="J492" s="39">
        <f t="shared" si="101"/>
        <v>0</v>
      </c>
      <c r="K492" s="39">
        <f t="shared" si="102"/>
        <v>0</v>
      </c>
      <c r="L492" s="39">
        <f t="shared" si="103"/>
        <v>100</v>
      </c>
      <c r="M492" s="16">
        <v>0</v>
      </c>
      <c r="N492" s="16">
        <v>2.3199999999999998E-2</v>
      </c>
      <c r="O492" s="38">
        <f t="shared" si="104"/>
        <v>2.3199999999999998E-2</v>
      </c>
      <c r="P492" s="16">
        <v>2.1865850546100001E-2</v>
      </c>
      <c r="Q492" s="38">
        <f t="shared" si="105"/>
        <v>4.5065850546100003E-2</v>
      </c>
      <c r="R492" s="41">
        <f t="shared" si="106"/>
        <v>0</v>
      </c>
      <c r="S492" s="41">
        <f t="shared" si="107"/>
        <v>6.1804203218613711</v>
      </c>
      <c r="T492" s="41">
        <f t="shared" si="108"/>
        <v>6.1804203218613711</v>
      </c>
      <c r="U492" s="41">
        <f t="shared" si="109"/>
        <v>5.8250063392198284</v>
      </c>
      <c r="V492" s="41">
        <f t="shared" si="110"/>
        <v>12.0054266610812</v>
      </c>
      <c r="X492" s="33">
        <f t="shared" si="98"/>
        <v>100</v>
      </c>
      <c r="Y492" s="42">
        <f t="shared" si="111"/>
        <v>12.005426661081199</v>
      </c>
    </row>
    <row r="493" spans="1:25" ht="15" x14ac:dyDescent="0.25">
      <c r="A493" s="15" t="s">
        <v>978</v>
      </c>
      <c r="B493" s="15" t="s">
        <v>979</v>
      </c>
      <c r="C493" s="15" t="s">
        <v>2617</v>
      </c>
      <c r="D493" s="16">
        <v>7.6807999999999996</v>
      </c>
      <c r="E493" s="16">
        <v>0</v>
      </c>
      <c r="F493" s="16">
        <v>0</v>
      </c>
      <c r="G493" s="16">
        <v>0</v>
      </c>
      <c r="H493" s="16">
        <f t="shared" si="99"/>
        <v>7.6807999999999996</v>
      </c>
      <c r="I493" s="39">
        <f t="shared" si="100"/>
        <v>0</v>
      </c>
      <c r="J493" s="39">
        <f t="shared" si="101"/>
        <v>0</v>
      </c>
      <c r="K493" s="39">
        <f t="shared" si="102"/>
        <v>0</v>
      </c>
      <c r="L493" s="39">
        <f t="shared" si="103"/>
        <v>100</v>
      </c>
      <c r="M493" s="16">
        <v>0</v>
      </c>
      <c r="N493" s="16">
        <v>1.7715452305599999E-4</v>
      </c>
      <c r="O493" s="38">
        <f t="shared" si="104"/>
        <v>1.7715452305599999E-4</v>
      </c>
      <c r="P493" s="16">
        <v>8.5338064305199995E-2</v>
      </c>
      <c r="Q493" s="38">
        <f t="shared" si="105"/>
        <v>8.5515218828255996E-2</v>
      </c>
      <c r="R493" s="41">
        <f t="shared" si="106"/>
        <v>0</v>
      </c>
      <c r="S493" s="41">
        <f t="shared" si="107"/>
        <v>2.3064592627851268E-3</v>
      </c>
      <c r="T493" s="41">
        <f t="shared" si="108"/>
        <v>2.3064592627851268E-3</v>
      </c>
      <c r="U493" s="41">
        <f t="shared" si="109"/>
        <v>1.1110569772054995</v>
      </c>
      <c r="V493" s="41">
        <f t="shared" si="110"/>
        <v>1.1133634364682847</v>
      </c>
      <c r="X493" s="33">
        <f t="shared" si="98"/>
        <v>100</v>
      </c>
      <c r="Y493" s="42">
        <f t="shared" si="111"/>
        <v>1.1133634364682845</v>
      </c>
    </row>
    <row r="494" spans="1:25" ht="15" x14ac:dyDescent="0.25">
      <c r="A494" s="15" t="s">
        <v>980</v>
      </c>
      <c r="B494" s="15" t="s">
        <v>981</v>
      </c>
      <c r="C494" s="15" t="s">
        <v>2617</v>
      </c>
      <c r="D494" s="16">
        <v>3.2040999999999999</v>
      </c>
      <c r="E494" s="16">
        <v>0</v>
      </c>
      <c r="F494" s="16">
        <v>0</v>
      </c>
      <c r="G494" s="16">
        <v>0</v>
      </c>
      <c r="H494" s="16">
        <f t="shared" si="99"/>
        <v>3.2040999999999999</v>
      </c>
      <c r="I494" s="39">
        <f t="shared" si="100"/>
        <v>0</v>
      </c>
      <c r="J494" s="39">
        <f t="shared" si="101"/>
        <v>0</v>
      </c>
      <c r="K494" s="39">
        <f t="shared" si="102"/>
        <v>0</v>
      </c>
      <c r="L494" s="39">
        <f t="shared" si="103"/>
        <v>100</v>
      </c>
      <c r="M494" s="16">
        <v>0</v>
      </c>
      <c r="N494" s="16">
        <v>0</v>
      </c>
      <c r="O494" s="38">
        <f t="shared" si="104"/>
        <v>0</v>
      </c>
      <c r="P494" s="16">
        <v>4.1666987000200002E-2</v>
      </c>
      <c r="Q494" s="38">
        <f t="shared" si="105"/>
        <v>4.1666987000200002E-2</v>
      </c>
      <c r="R494" s="41">
        <f t="shared" si="106"/>
        <v>0</v>
      </c>
      <c r="S494" s="41">
        <f t="shared" si="107"/>
        <v>0</v>
      </c>
      <c r="T494" s="41">
        <f t="shared" si="108"/>
        <v>0</v>
      </c>
      <c r="U494" s="41">
        <f t="shared" si="109"/>
        <v>1.300427171442839</v>
      </c>
      <c r="V494" s="41">
        <f t="shared" si="110"/>
        <v>1.300427171442839</v>
      </c>
      <c r="X494" s="33">
        <f t="shared" si="98"/>
        <v>100</v>
      </c>
      <c r="Y494" s="42">
        <f t="shared" si="111"/>
        <v>1.300427171442839</v>
      </c>
    </row>
    <row r="495" spans="1:25" ht="15" x14ac:dyDescent="0.25">
      <c r="A495" s="15" t="s">
        <v>982</v>
      </c>
      <c r="B495" s="15" t="s">
        <v>983</v>
      </c>
      <c r="C495" s="15" t="s">
        <v>2617</v>
      </c>
      <c r="D495" s="16">
        <v>0.19542799999999999</v>
      </c>
      <c r="E495" s="16">
        <v>0</v>
      </c>
      <c r="F495" s="16">
        <v>0</v>
      </c>
      <c r="G495" s="16">
        <v>1.6376316919299999E-2</v>
      </c>
      <c r="H495" s="16">
        <f t="shared" si="99"/>
        <v>0.17905168308069999</v>
      </c>
      <c r="I495" s="39">
        <f t="shared" si="100"/>
        <v>0</v>
      </c>
      <c r="J495" s="39">
        <f t="shared" si="101"/>
        <v>0</v>
      </c>
      <c r="K495" s="39">
        <f t="shared" si="102"/>
        <v>8.3797188321530189</v>
      </c>
      <c r="L495" s="39">
        <f t="shared" si="103"/>
        <v>91.620281167846983</v>
      </c>
      <c r="M495" s="16">
        <v>0</v>
      </c>
      <c r="N495" s="16">
        <v>0</v>
      </c>
      <c r="O495" s="38">
        <f t="shared" si="104"/>
        <v>0</v>
      </c>
      <c r="P495" s="16">
        <v>1.24E-2</v>
      </c>
      <c r="Q495" s="38">
        <f t="shared" si="105"/>
        <v>1.24E-2</v>
      </c>
      <c r="R495" s="41">
        <f t="shared" si="106"/>
        <v>0</v>
      </c>
      <c r="S495" s="41">
        <f t="shared" si="107"/>
        <v>0</v>
      </c>
      <c r="T495" s="41">
        <f t="shared" si="108"/>
        <v>0</v>
      </c>
      <c r="U495" s="41">
        <f t="shared" si="109"/>
        <v>6.3450477925374047</v>
      </c>
      <c r="V495" s="41">
        <f t="shared" si="110"/>
        <v>6.3450477925374047</v>
      </c>
      <c r="X495" s="33">
        <f t="shared" si="98"/>
        <v>100</v>
      </c>
      <c r="Y495" s="42">
        <f t="shared" si="111"/>
        <v>6.3450477925374047</v>
      </c>
    </row>
    <row r="496" spans="1:25" ht="15" x14ac:dyDescent="0.25">
      <c r="A496" s="15" t="s">
        <v>984</v>
      </c>
      <c r="B496" s="15" t="s">
        <v>985</v>
      </c>
      <c r="C496" s="15" t="s">
        <v>2617</v>
      </c>
      <c r="D496" s="16">
        <v>2.2662300000000002</v>
      </c>
      <c r="E496" s="16">
        <v>0</v>
      </c>
      <c r="F496" s="16">
        <v>0</v>
      </c>
      <c r="G496" s="16">
        <v>0</v>
      </c>
      <c r="H496" s="16">
        <f t="shared" si="99"/>
        <v>2.2662300000000002</v>
      </c>
      <c r="I496" s="39">
        <f t="shared" si="100"/>
        <v>0</v>
      </c>
      <c r="J496" s="39">
        <f t="shared" si="101"/>
        <v>0</v>
      </c>
      <c r="K496" s="39">
        <f t="shared" si="102"/>
        <v>0</v>
      </c>
      <c r="L496" s="39">
        <f t="shared" si="103"/>
        <v>100</v>
      </c>
      <c r="M496" s="16">
        <v>0</v>
      </c>
      <c r="N496" s="16">
        <v>0</v>
      </c>
      <c r="O496" s="38">
        <f t="shared" si="104"/>
        <v>0</v>
      </c>
      <c r="P496" s="16">
        <v>3.9462775669100003E-2</v>
      </c>
      <c r="Q496" s="38">
        <f t="shared" si="105"/>
        <v>3.9462775669100003E-2</v>
      </c>
      <c r="R496" s="41">
        <f t="shared" si="106"/>
        <v>0</v>
      </c>
      <c r="S496" s="41">
        <f t="shared" si="107"/>
        <v>0</v>
      </c>
      <c r="T496" s="41">
        <f t="shared" si="108"/>
        <v>0</v>
      </c>
      <c r="U496" s="41">
        <f t="shared" si="109"/>
        <v>1.7413402730128893</v>
      </c>
      <c r="V496" s="41">
        <f t="shared" si="110"/>
        <v>1.7413402730128893</v>
      </c>
      <c r="X496" s="33">
        <f t="shared" si="98"/>
        <v>100</v>
      </c>
      <c r="Y496" s="42">
        <f t="shared" si="111"/>
        <v>1.7413402730128893</v>
      </c>
    </row>
    <row r="497" spans="1:25" ht="15" x14ac:dyDescent="0.25">
      <c r="A497" s="15" t="s">
        <v>986</v>
      </c>
      <c r="B497" s="15" t="s">
        <v>987</v>
      </c>
      <c r="C497" s="15" t="s">
        <v>2617</v>
      </c>
      <c r="D497" s="16">
        <v>8.3470899999999997</v>
      </c>
      <c r="E497" s="16">
        <v>0</v>
      </c>
      <c r="F497" s="16">
        <v>0</v>
      </c>
      <c r="G497" s="16">
        <v>0</v>
      </c>
      <c r="H497" s="16">
        <f t="shared" si="99"/>
        <v>8.3470899999999997</v>
      </c>
      <c r="I497" s="39">
        <f t="shared" si="100"/>
        <v>0</v>
      </c>
      <c r="J497" s="39">
        <f t="shared" si="101"/>
        <v>0</v>
      </c>
      <c r="K497" s="39">
        <f t="shared" si="102"/>
        <v>0</v>
      </c>
      <c r="L497" s="39">
        <f t="shared" si="103"/>
        <v>100</v>
      </c>
      <c r="M497" s="16">
        <v>1.5618690501199999E-2</v>
      </c>
      <c r="N497" s="16">
        <v>4.0000000000000002E-4</v>
      </c>
      <c r="O497" s="38">
        <f t="shared" si="104"/>
        <v>1.60186905012E-2</v>
      </c>
      <c r="P497" s="16">
        <v>0.112318494588</v>
      </c>
      <c r="Q497" s="38">
        <f t="shared" si="105"/>
        <v>0.1283371850892</v>
      </c>
      <c r="R497" s="41">
        <f t="shared" si="106"/>
        <v>0.18711539591881723</v>
      </c>
      <c r="S497" s="41">
        <f t="shared" si="107"/>
        <v>4.7920892191170815E-3</v>
      </c>
      <c r="T497" s="41">
        <f t="shared" si="108"/>
        <v>0.19190748513793432</v>
      </c>
      <c r="U497" s="41">
        <f t="shared" si="109"/>
        <v>1.3456006175565378</v>
      </c>
      <c r="V497" s="41">
        <f t="shared" si="110"/>
        <v>1.5375081026944719</v>
      </c>
      <c r="X497" s="33">
        <f t="shared" si="98"/>
        <v>100</v>
      </c>
      <c r="Y497" s="42">
        <f t="shared" si="111"/>
        <v>1.5375081026944721</v>
      </c>
    </row>
    <row r="498" spans="1:25" ht="15" x14ac:dyDescent="0.25">
      <c r="A498" s="15" t="s">
        <v>988</v>
      </c>
      <c r="B498" s="15" t="s">
        <v>989</v>
      </c>
      <c r="C498" s="15" t="s">
        <v>2617</v>
      </c>
      <c r="D498" s="16">
        <v>0.50944400000000001</v>
      </c>
      <c r="E498" s="16">
        <v>0</v>
      </c>
      <c r="F498" s="16">
        <v>0</v>
      </c>
      <c r="G498" s="16">
        <v>0</v>
      </c>
      <c r="H498" s="16">
        <f t="shared" si="99"/>
        <v>0.50944400000000001</v>
      </c>
      <c r="I498" s="39">
        <f t="shared" si="100"/>
        <v>0</v>
      </c>
      <c r="J498" s="39">
        <f t="shared" si="101"/>
        <v>0</v>
      </c>
      <c r="K498" s="39">
        <f t="shared" si="102"/>
        <v>0</v>
      </c>
      <c r="L498" s="39">
        <f t="shared" si="103"/>
        <v>100</v>
      </c>
      <c r="M498" s="16">
        <v>1.7409240048399999E-2</v>
      </c>
      <c r="N498" s="16">
        <v>9.9511561366199992E-3</v>
      </c>
      <c r="O498" s="38">
        <f t="shared" si="104"/>
        <v>2.7360396185019998E-2</v>
      </c>
      <c r="P498" s="16">
        <v>7.9793507178799999E-3</v>
      </c>
      <c r="Q498" s="38">
        <f t="shared" si="105"/>
        <v>3.5339746902899996E-2</v>
      </c>
      <c r="R498" s="41">
        <f t="shared" si="106"/>
        <v>3.4173020093278161</v>
      </c>
      <c r="S498" s="41">
        <f t="shared" si="107"/>
        <v>1.9533366055189578</v>
      </c>
      <c r="T498" s="41">
        <f t="shared" si="108"/>
        <v>5.370638614846774</v>
      </c>
      <c r="U498" s="41">
        <f t="shared" si="109"/>
        <v>1.5662861311311937</v>
      </c>
      <c r="V498" s="41">
        <f t="shared" si="110"/>
        <v>6.9369247459779668</v>
      </c>
      <c r="X498" s="33">
        <f t="shared" si="98"/>
        <v>100</v>
      </c>
      <c r="Y498" s="42">
        <f t="shared" si="111"/>
        <v>6.9369247459779677</v>
      </c>
    </row>
    <row r="499" spans="1:25" ht="15" x14ac:dyDescent="0.25">
      <c r="A499" s="15" t="s">
        <v>990</v>
      </c>
      <c r="B499" s="15" t="s">
        <v>991</v>
      </c>
      <c r="C499" s="15" t="s">
        <v>2617</v>
      </c>
      <c r="D499" s="16">
        <v>2.2272799999999999</v>
      </c>
      <c r="E499" s="16">
        <v>0</v>
      </c>
      <c r="F499" s="16">
        <v>0</v>
      </c>
      <c r="G499" s="16">
        <v>0</v>
      </c>
      <c r="H499" s="16">
        <f t="shared" si="99"/>
        <v>2.2272799999999999</v>
      </c>
      <c r="I499" s="39">
        <f t="shared" si="100"/>
        <v>0</v>
      </c>
      <c r="J499" s="39">
        <f t="shared" si="101"/>
        <v>0</v>
      </c>
      <c r="K499" s="39">
        <f t="shared" si="102"/>
        <v>0</v>
      </c>
      <c r="L499" s="39">
        <f t="shared" si="103"/>
        <v>100</v>
      </c>
      <c r="M499" s="16">
        <v>1.2680330012699999E-6</v>
      </c>
      <c r="N499" s="16">
        <v>4.2894325763299997E-2</v>
      </c>
      <c r="O499" s="38">
        <f t="shared" si="104"/>
        <v>4.2895593796301264E-2</v>
      </c>
      <c r="P499" s="16">
        <v>0.208864435461</v>
      </c>
      <c r="Q499" s="38">
        <f t="shared" si="105"/>
        <v>0.25176002925730129</v>
      </c>
      <c r="R499" s="41">
        <f t="shared" si="106"/>
        <v>5.6931908034463566E-5</v>
      </c>
      <c r="S499" s="41">
        <f t="shared" si="107"/>
        <v>1.9258613988048203</v>
      </c>
      <c r="T499" s="41">
        <f t="shared" si="108"/>
        <v>1.9259183307128545</v>
      </c>
      <c r="U499" s="41">
        <f t="shared" si="109"/>
        <v>9.3775562776570531</v>
      </c>
      <c r="V499" s="41">
        <f t="shared" si="110"/>
        <v>11.303474608369909</v>
      </c>
      <c r="X499" s="33">
        <f t="shared" si="98"/>
        <v>100</v>
      </c>
      <c r="Y499" s="42">
        <f t="shared" si="111"/>
        <v>11.303474608369909</v>
      </c>
    </row>
    <row r="500" spans="1:25" ht="15" x14ac:dyDescent="0.25">
      <c r="A500" s="15" t="s">
        <v>992</v>
      </c>
      <c r="B500" s="15" t="s">
        <v>993</v>
      </c>
      <c r="C500" s="15" t="s">
        <v>2617</v>
      </c>
      <c r="D500" s="16">
        <v>1.9931399999999999</v>
      </c>
      <c r="E500" s="16">
        <v>0</v>
      </c>
      <c r="F500" s="16">
        <v>0</v>
      </c>
      <c r="G500" s="16">
        <v>0</v>
      </c>
      <c r="H500" s="16">
        <f t="shared" si="99"/>
        <v>1.9931399999999999</v>
      </c>
      <c r="I500" s="39">
        <f t="shared" si="100"/>
        <v>0</v>
      </c>
      <c r="J500" s="39">
        <f t="shared" si="101"/>
        <v>0</v>
      </c>
      <c r="K500" s="39">
        <f t="shared" si="102"/>
        <v>0</v>
      </c>
      <c r="L500" s="39">
        <f t="shared" si="103"/>
        <v>100</v>
      </c>
      <c r="M500" s="16">
        <v>0</v>
      </c>
      <c r="N500" s="16">
        <v>0</v>
      </c>
      <c r="O500" s="38">
        <f t="shared" si="104"/>
        <v>0</v>
      </c>
      <c r="P500" s="16">
        <v>0</v>
      </c>
      <c r="Q500" s="38">
        <f t="shared" si="105"/>
        <v>0</v>
      </c>
      <c r="R500" s="41">
        <f t="shared" si="106"/>
        <v>0</v>
      </c>
      <c r="S500" s="41">
        <f t="shared" si="107"/>
        <v>0</v>
      </c>
      <c r="T500" s="41">
        <f t="shared" si="108"/>
        <v>0</v>
      </c>
      <c r="U500" s="41">
        <f t="shared" si="109"/>
        <v>0</v>
      </c>
      <c r="V500" s="41">
        <f t="shared" si="110"/>
        <v>0</v>
      </c>
      <c r="X500" s="33">
        <f t="shared" si="98"/>
        <v>100</v>
      </c>
      <c r="Y500" s="42">
        <f t="shared" si="111"/>
        <v>0</v>
      </c>
    </row>
    <row r="501" spans="1:25" ht="15" x14ac:dyDescent="0.25">
      <c r="A501" s="15" t="s">
        <v>994</v>
      </c>
      <c r="B501" s="15" t="s">
        <v>995</v>
      </c>
      <c r="C501" s="15" t="s">
        <v>2617</v>
      </c>
      <c r="D501" s="16">
        <v>0.63457699999999995</v>
      </c>
      <c r="E501" s="16">
        <v>0</v>
      </c>
      <c r="F501" s="16">
        <v>0</v>
      </c>
      <c r="G501" s="16">
        <v>0</v>
      </c>
      <c r="H501" s="16">
        <f t="shared" si="99"/>
        <v>0.63457699999999995</v>
      </c>
      <c r="I501" s="39">
        <f t="shared" si="100"/>
        <v>0</v>
      </c>
      <c r="J501" s="39">
        <f t="shared" si="101"/>
        <v>0</v>
      </c>
      <c r="K501" s="39">
        <f t="shared" si="102"/>
        <v>0</v>
      </c>
      <c r="L501" s="39">
        <f t="shared" si="103"/>
        <v>100</v>
      </c>
      <c r="M501" s="16">
        <v>0</v>
      </c>
      <c r="N501" s="16">
        <v>0</v>
      </c>
      <c r="O501" s="38">
        <f t="shared" si="104"/>
        <v>0</v>
      </c>
      <c r="P501" s="16">
        <v>1.2520786249900001E-3</v>
      </c>
      <c r="Q501" s="38">
        <f t="shared" si="105"/>
        <v>1.2520786249900001E-3</v>
      </c>
      <c r="R501" s="41">
        <f t="shared" si="106"/>
        <v>0</v>
      </c>
      <c r="S501" s="41">
        <f t="shared" si="107"/>
        <v>0</v>
      </c>
      <c r="T501" s="41">
        <f t="shared" si="108"/>
        <v>0</v>
      </c>
      <c r="U501" s="41">
        <f t="shared" si="109"/>
        <v>0.19730917209259086</v>
      </c>
      <c r="V501" s="41">
        <f t="shared" si="110"/>
        <v>0.19730917209259086</v>
      </c>
      <c r="X501" s="33">
        <f t="shared" si="98"/>
        <v>100</v>
      </c>
      <c r="Y501" s="42">
        <f t="shared" si="111"/>
        <v>0.19730917209259086</v>
      </c>
    </row>
    <row r="502" spans="1:25" ht="15" x14ac:dyDescent="0.25">
      <c r="A502" s="15" t="s">
        <v>996</v>
      </c>
      <c r="B502" s="15" t="s">
        <v>997</v>
      </c>
      <c r="C502" s="15" t="s">
        <v>2617</v>
      </c>
      <c r="D502" s="16">
        <v>0.25096200000000002</v>
      </c>
      <c r="E502" s="16">
        <v>0</v>
      </c>
      <c r="F502" s="16">
        <v>0</v>
      </c>
      <c r="G502" s="16">
        <v>0</v>
      </c>
      <c r="H502" s="16">
        <f t="shared" si="99"/>
        <v>0.25096200000000002</v>
      </c>
      <c r="I502" s="39">
        <f t="shared" si="100"/>
        <v>0</v>
      </c>
      <c r="J502" s="39">
        <f t="shared" si="101"/>
        <v>0</v>
      </c>
      <c r="K502" s="39">
        <f t="shared" si="102"/>
        <v>0</v>
      </c>
      <c r="L502" s="39">
        <f t="shared" si="103"/>
        <v>100</v>
      </c>
      <c r="M502" s="16">
        <v>0</v>
      </c>
      <c r="N502" s="16">
        <v>0</v>
      </c>
      <c r="O502" s="38">
        <f t="shared" si="104"/>
        <v>0</v>
      </c>
      <c r="P502" s="16">
        <v>0</v>
      </c>
      <c r="Q502" s="38">
        <f t="shared" si="105"/>
        <v>0</v>
      </c>
      <c r="R502" s="41">
        <f t="shared" si="106"/>
        <v>0</v>
      </c>
      <c r="S502" s="41">
        <f t="shared" si="107"/>
        <v>0</v>
      </c>
      <c r="T502" s="41">
        <f t="shared" si="108"/>
        <v>0</v>
      </c>
      <c r="U502" s="41">
        <f t="shared" si="109"/>
        <v>0</v>
      </c>
      <c r="V502" s="41">
        <f t="shared" si="110"/>
        <v>0</v>
      </c>
      <c r="X502" s="33">
        <f t="shared" si="98"/>
        <v>100</v>
      </c>
      <c r="Y502" s="42">
        <f t="shared" si="111"/>
        <v>0</v>
      </c>
    </row>
    <row r="503" spans="1:25" ht="15" x14ac:dyDescent="0.25">
      <c r="A503" s="15" t="s">
        <v>998</v>
      </c>
      <c r="B503" s="15" t="s">
        <v>999</v>
      </c>
      <c r="C503" s="15" t="s">
        <v>2617</v>
      </c>
      <c r="D503" s="16">
        <v>0.51323600000000003</v>
      </c>
      <c r="E503" s="16">
        <v>0</v>
      </c>
      <c r="F503" s="16">
        <v>0</v>
      </c>
      <c r="G503" s="16">
        <v>0</v>
      </c>
      <c r="H503" s="16">
        <f t="shared" si="99"/>
        <v>0.51323600000000003</v>
      </c>
      <c r="I503" s="39">
        <f t="shared" si="100"/>
        <v>0</v>
      </c>
      <c r="J503" s="39">
        <f t="shared" si="101"/>
        <v>0</v>
      </c>
      <c r="K503" s="39">
        <f t="shared" si="102"/>
        <v>0</v>
      </c>
      <c r="L503" s="39">
        <f t="shared" si="103"/>
        <v>100</v>
      </c>
      <c r="M503" s="16">
        <v>0</v>
      </c>
      <c r="N503" s="16">
        <v>0</v>
      </c>
      <c r="O503" s="38">
        <f t="shared" si="104"/>
        <v>0</v>
      </c>
      <c r="P503" s="16">
        <v>2.41933936252E-2</v>
      </c>
      <c r="Q503" s="38">
        <f t="shared" si="105"/>
        <v>2.41933936252E-2</v>
      </c>
      <c r="R503" s="41">
        <f t="shared" si="106"/>
        <v>0</v>
      </c>
      <c r="S503" s="41">
        <f t="shared" si="107"/>
        <v>0</v>
      </c>
      <c r="T503" s="41">
        <f t="shared" si="108"/>
        <v>0</v>
      </c>
      <c r="U503" s="41">
        <f t="shared" si="109"/>
        <v>4.7138925611609466</v>
      </c>
      <c r="V503" s="41">
        <f t="shared" si="110"/>
        <v>4.7138925611609466</v>
      </c>
      <c r="X503" s="33">
        <f t="shared" si="98"/>
        <v>100</v>
      </c>
      <c r="Y503" s="42">
        <f t="shared" si="111"/>
        <v>4.7138925611609466</v>
      </c>
    </row>
    <row r="504" spans="1:25" ht="15" x14ac:dyDescent="0.25">
      <c r="A504" s="15" t="s">
        <v>1000</v>
      </c>
      <c r="B504" s="15" t="s">
        <v>1001</v>
      </c>
      <c r="C504" s="15" t="s">
        <v>2617</v>
      </c>
      <c r="D504" s="16">
        <v>2.4861200000000001</v>
      </c>
      <c r="E504" s="16">
        <v>0</v>
      </c>
      <c r="F504" s="16">
        <v>0</v>
      </c>
      <c r="G504" s="16">
        <v>0</v>
      </c>
      <c r="H504" s="16">
        <f t="shared" si="99"/>
        <v>2.4861200000000001</v>
      </c>
      <c r="I504" s="39">
        <f t="shared" si="100"/>
        <v>0</v>
      </c>
      <c r="J504" s="39">
        <f t="shared" si="101"/>
        <v>0</v>
      </c>
      <c r="K504" s="39">
        <f t="shared" si="102"/>
        <v>0</v>
      </c>
      <c r="L504" s="39">
        <f t="shared" si="103"/>
        <v>100</v>
      </c>
      <c r="M504" s="16">
        <v>0</v>
      </c>
      <c r="N504" s="16">
        <v>0</v>
      </c>
      <c r="O504" s="38">
        <f t="shared" si="104"/>
        <v>0</v>
      </c>
      <c r="P504" s="16">
        <v>3.6790957733700003E-2</v>
      </c>
      <c r="Q504" s="38">
        <f t="shared" si="105"/>
        <v>3.6790957733700003E-2</v>
      </c>
      <c r="R504" s="41">
        <f t="shared" si="106"/>
        <v>0</v>
      </c>
      <c r="S504" s="41">
        <f t="shared" si="107"/>
        <v>0</v>
      </c>
      <c r="T504" s="41">
        <f t="shared" si="108"/>
        <v>0</v>
      </c>
      <c r="U504" s="41">
        <f t="shared" si="109"/>
        <v>1.4798544613172333</v>
      </c>
      <c r="V504" s="41">
        <f t="shared" si="110"/>
        <v>1.4798544613172333</v>
      </c>
      <c r="X504" s="33">
        <f t="shared" si="98"/>
        <v>100</v>
      </c>
      <c r="Y504" s="42">
        <f t="shared" si="111"/>
        <v>1.4798544613172333</v>
      </c>
    </row>
    <row r="505" spans="1:25" ht="15" x14ac:dyDescent="0.25">
      <c r="A505" s="15" t="s">
        <v>1002</v>
      </c>
      <c r="B505" s="15" t="s">
        <v>1003</v>
      </c>
      <c r="C505" s="15" t="s">
        <v>2617</v>
      </c>
      <c r="D505" s="16">
        <v>0.219336</v>
      </c>
      <c r="E505" s="16">
        <v>0</v>
      </c>
      <c r="F505" s="16">
        <v>0</v>
      </c>
      <c r="G505" s="16">
        <v>0</v>
      </c>
      <c r="H505" s="16">
        <f t="shared" si="99"/>
        <v>0.219336</v>
      </c>
      <c r="I505" s="39">
        <f t="shared" si="100"/>
        <v>0</v>
      </c>
      <c r="J505" s="39">
        <f t="shared" si="101"/>
        <v>0</v>
      </c>
      <c r="K505" s="39">
        <f t="shared" si="102"/>
        <v>0</v>
      </c>
      <c r="L505" s="39">
        <f t="shared" si="103"/>
        <v>100</v>
      </c>
      <c r="M505" s="16">
        <v>1.1099109340399999E-2</v>
      </c>
      <c r="N505" s="16">
        <v>2.5616237560100001E-2</v>
      </c>
      <c r="O505" s="38">
        <f t="shared" si="104"/>
        <v>3.6715346900500004E-2</v>
      </c>
      <c r="P505" s="16">
        <v>4.9151003749700002E-2</v>
      </c>
      <c r="Q505" s="38">
        <f t="shared" si="105"/>
        <v>8.5866350650200013E-2</v>
      </c>
      <c r="R505" s="41">
        <f t="shared" si="106"/>
        <v>5.0603226740708314</v>
      </c>
      <c r="S505" s="41">
        <f t="shared" si="107"/>
        <v>11.678993671855054</v>
      </c>
      <c r="T505" s="41">
        <f t="shared" si="108"/>
        <v>16.739316345925886</v>
      </c>
      <c r="U505" s="41">
        <f t="shared" si="109"/>
        <v>22.408999776461684</v>
      </c>
      <c r="V505" s="41">
        <f t="shared" si="110"/>
        <v>39.148316122387577</v>
      </c>
      <c r="X505" s="33">
        <f t="shared" si="98"/>
        <v>100</v>
      </c>
      <c r="Y505" s="42">
        <f t="shared" si="111"/>
        <v>39.14831612238757</v>
      </c>
    </row>
    <row r="506" spans="1:25" ht="15" x14ac:dyDescent="0.25">
      <c r="A506" s="15" t="s">
        <v>1004</v>
      </c>
      <c r="B506" s="15" t="s">
        <v>1005</v>
      </c>
      <c r="C506" s="15" t="s">
        <v>2617</v>
      </c>
      <c r="D506" s="16">
        <v>0.415383</v>
      </c>
      <c r="E506" s="16">
        <v>0</v>
      </c>
      <c r="F506" s="16">
        <v>0</v>
      </c>
      <c r="G506" s="16">
        <v>0</v>
      </c>
      <c r="H506" s="16">
        <f t="shared" si="99"/>
        <v>0.415383</v>
      </c>
      <c r="I506" s="39">
        <f t="shared" si="100"/>
        <v>0</v>
      </c>
      <c r="J506" s="39">
        <f t="shared" si="101"/>
        <v>0</v>
      </c>
      <c r="K506" s="39">
        <f t="shared" si="102"/>
        <v>0</v>
      </c>
      <c r="L506" s="39">
        <f t="shared" si="103"/>
        <v>100</v>
      </c>
      <c r="M506" s="16">
        <v>0</v>
      </c>
      <c r="N506" s="16">
        <v>1.00661935034E-2</v>
      </c>
      <c r="O506" s="38">
        <f t="shared" si="104"/>
        <v>1.00661935034E-2</v>
      </c>
      <c r="P506" s="16">
        <v>4.8405194371500003E-2</v>
      </c>
      <c r="Q506" s="38">
        <f t="shared" si="105"/>
        <v>5.8471387874899999E-2</v>
      </c>
      <c r="R506" s="41">
        <f t="shared" si="106"/>
        <v>0</v>
      </c>
      <c r="S506" s="41">
        <f t="shared" si="107"/>
        <v>2.4233523045959995</v>
      </c>
      <c r="T506" s="41">
        <f t="shared" si="108"/>
        <v>2.4233523045959995</v>
      </c>
      <c r="U506" s="41">
        <f t="shared" si="109"/>
        <v>11.653147666490927</v>
      </c>
      <c r="V506" s="41">
        <f t="shared" si="110"/>
        <v>14.076499971086925</v>
      </c>
      <c r="X506" s="33">
        <f t="shared" si="98"/>
        <v>100</v>
      </c>
      <c r="Y506" s="42">
        <f t="shared" si="111"/>
        <v>14.076499971086927</v>
      </c>
    </row>
    <row r="507" spans="1:25" ht="15" x14ac:dyDescent="0.25">
      <c r="A507" s="15" t="s">
        <v>1006</v>
      </c>
      <c r="B507" s="15" t="s">
        <v>1007</v>
      </c>
      <c r="C507" s="15" t="s">
        <v>2617</v>
      </c>
      <c r="D507" s="16">
        <v>2.04984E-2</v>
      </c>
      <c r="E507" s="16">
        <v>0</v>
      </c>
      <c r="F507" s="16">
        <v>0</v>
      </c>
      <c r="G507" s="16">
        <v>0</v>
      </c>
      <c r="H507" s="16">
        <f t="shared" si="99"/>
        <v>2.04984E-2</v>
      </c>
      <c r="I507" s="39">
        <f t="shared" si="100"/>
        <v>0</v>
      </c>
      <c r="J507" s="39">
        <f t="shared" si="101"/>
        <v>0</v>
      </c>
      <c r="K507" s="39">
        <f t="shared" si="102"/>
        <v>0</v>
      </c>
      <c r="L507" s="39">
        <f t="shared" si="103"/>
        <v>100</v>
      </c>
      <c r="M507" s="16">
        <v>0</v>
      </c>
      <c r="N507" s="16">
        <v>0</v>
      </c>
      <c r="O507" s="38">
        <f t="shared" si="104"/>
        <v>0</v>
      </c>
      <c r="P507" s="16">
        <v>0</v>
      </c>
      <c r="Q507" s="38">
        <f t="shared" si="105"/>
        <v>0</v>
      </c>
      <c r="R507" s="41">
        <f t="shared" si="106"/>
        <v>0</v>
      </c>
      <c r="S507" s="41">
        <f t="shared" si="107"/>
        <v>0</v>
      </c>
      <c r="T507" s="41">
        <f t="shared" si="108"/>
        <v>0</v>
      </c>
      <c r="U507" s="41">
        <f t="shared" si="109"/>
        <v>0</v>
      </c>
      <c r="V507" s="41">
        <f t="shared" si="110"/>
        <v>0</v>
      </c>
      <c r="X507" s="33">
        <f t="shared" si="98"/>
        <v>100</v>
      </c>
      <c r="Y507" s="42">
        <f t="shared" si="111"/>
        <v>0</v>
      </c>
    </row>
    <row r="508" spans="1:25" ht="15" x14ac:dyDescent="0.25">
      <c r="A508" s="15" t="s">
        <v>1008</v>
      </c>
      <c r="B508" s="15" t="s">
        <v>925</v>
      </c>
      <c r="C508" s="15" t="s">
        <v>2617</v>
      </c>
      <c r="D508" s="16">
        <v>0.217143</v>
      </c>
      <c r="E508" s="16">
        <v>0</v>
      </c>
      <c r="F508" s="16">
        <v>0</v>
      </c>
      <c r="G508" s="16">
        <v>0</v>
      </c>
      <c r="H508" s="16">
        <f t="shared" si="99"/>
        <v>0.217143</v>
      </c>
      <c r="I508" s="39">
        <f t="shared" si="100"/>
        <v>0</v>
      </c>
      <c r="J508" s="39">
        <f t="shared" si="101"/>
        <v>0</v>
      </c>
      <c r="K508" s="39">
        <f t="shared" si="102"/>
        <v>0</v>
      </c>
      <c r="L508" s="39">
        <f t="shared" si="103"/>
        <v>100</v>
      </c>
      <c r="M508" s="16">
        <v>0</v>
      </c>
      <c r="N508" s="16">
        <v>0</v>
      </c>
      <c r="O508" s="38">
        <f t="shared" si="104"/>
        <v>0</v>
      </c>
      <c r="P508" s="16">
        <v>0</v>
      </c>
      <c r="Q508" s="38">
        <f t="shared" si="105"/>
        <v>0</v>
      </c>
      <c r="R508" s="41">
        <f t="shared" si="106"/>
        <v>0</v>
      </c>
      <c r="S508" s="41">
        <f t="shared" si="107"/>
        <v>0</v>
      </c>
      <c r="T508" s="41">
        <f t="shared" si="108"/>
        <v>0</v>
      </c>
      <c r="U508" s="41">
        <f t="shared" si="109"/>
        <v>0</v>
      </c>
      <c r="V508" s="41">
        <f t="shared" si="110"/>
        <v>0</v>
      </c>
      <c r="X508" s="33">
        <f t="shared" si="98"/>
        <v>100</v>
      </c>
      <c r="Y508" s="42">
        <f t="shared" si="111"/>
        <v>0</v>
      </c>
    </row>
    <row r="509" spans="1:25" ht="15" x14ac:dyDescent="0.25">
      <c r="A509" s="15" t="s">
        <v>1009</v>
      </c>
      <c r="B509" s="15" t="s">
        <v>1010</v>
      </c>
      <c r="C509" s="15" t="s">
        <v>2617</v>
      </c>
      <c r="D509" s="16">
        <v>0.64026099999999997</v>
      </c>
      <c r="E509" s="16">
        <v>0</v>
      </c>
      <c r="F509" s="16">
        <v>0</v>
      </c>
      <c r="G509" s="16">
        <v>0</v>
      </c>
      <c r="H509" s="16">
        <f t="shared" si="99"/>
        <v>0.64026099999999997</v>
      </c>
      <c r="I509" s="39">
        <f t="shared" si="100"/>
        <v>0</v>
      </c>
      <c r="J509" s="39">
        <f t="shared" si="101"/>
        <v>0</v>
      </c>
      <c r="K509" s="39">
        <f t="shared" si="102"/>
        <v>0</v>
      </c>
      <c r="L509" s="39">
        <f t="shared" si="103"/>
        <v>100</v>
      </c>
      <c r="M509" s="16">
        <v>1.44E-2</v>
      </c>
      <c r="N509" s="16">
        <v>1.04E-2</v>
      </c>
      <c r="O509" s="38">
        <f t="shared" si="104"/>
        <v>2.4799999999999999E-2</v>
      </c>
      <c r="P509" s="16">
        <v>2.8400000000000002E-2</v>
      </c>
      <c r="Q509" s="38">
        <f t="shared" si="105"/>
        <v>5.3199999999999997E-2</v>
      </c>
      <c r="R509" s="41">
        <f t="shared" si="106"/>
        <v>2.2490827959222881</v>
      </c>
      <c r="S509" s="41">
        <f t="shared" si="107"/>
        <v>1.6243375748327638</v>
      </c>
      <c r="T509" s="41">
        <f t="shared" si="108"/>
        <v>3.8734203707550514</v>
      </c>
      <c r="U509" s="41">
        <f t="shared" si="109"/>
        <v>4.4356910697356238</v>
      </c>
      <c r="V509" s="41">
        <f t="shared" si="110"/>
        <v>8.3091114404906747</v>
      </c>
      <c r="X509" s="33">
        <f t="shared" si="98"/>
        <v>100</v>
      </c>
      <c r="Y509" s="42">
        <f t="shared" si="111"/>
        <v>8.3091114404906747</v>
      </c>
    </row>
    <row r="510" spans="1:25" ht="15" x14ac:dyDescent="0.25">
      <c r="A510" s="15" t="s">
        <v>1011</v>
      </c>
      <c r="B510" s="15" t="s">
        <v>1012</v>
      </c>
      <c r="C510" s="15" t="s">
        <v>2617</v>
      </c>
      <c r="D510" s="16">
        <v>0.41662199999999999</v>
      </c>
      <c r="E510" s="16">
        <v>0</v>
      </c>
      <c r="F510" s="16">
        <v>0</v>
      </c>
      <c r="G510" s="16">
        <v>0</v>
      </c>
      <c r="H510" s="16">
        <f t="shared" si="99"/>
        <v>0.41662199999999999</v>
      </c>
      <c r="I510" s="39">
        <f t="shared" si="100"/>
        <v>0</v>
      </c>
      <c r="J510" s="39">
        <f t="shared" si="101"/>
        <v>0</v>
      </c>
      <c r="K510" s="39">
        <f t="shared" si="102"/>
        <v>0</v>
      </c>
      <c r="L510" s="39">
        <f t="shared" si="103"/>
        <v>100</v>
      </c>
      <c r="M510" s="16">
        <v>0</v>
      </c>
      <c r="N510" s="16">
        <v>0</v>
      </c>
      <c r="O510" s="38">
        <f t="shared" si="104"/>
        <v>0</v>
      </c>
      <c r="P510" s="16">
        <v>0</v>
      </c>
      <c r="Q510" s="38">
        <f t="shared" si="105"/>
        <v>0</v>
      </c>
      <c r="R510" s="41">
        <f t="shared" si="106"/>
        <v>0</v>
      </c>
      <c r="S510" s="41">
        <f t="shared" si="107"/>
        <v>0</v>
      </c>
      <c r="T510" s="41">
        <f t="shared" si="108"/>
        <v>0</v>
      </c>
      <c r="U510" s="41">
        <f t="shared" si="109"/>
        <v>0</v>
      </c>
      <c r="V510" s="41">
        <f t="shared" si="110"/>
        <v>0</v>
      </c>
      <c r="X510" s="33">
        <f t="shared" si="98"/>
        <v>100</v>
      </c>
      <c r="Y510" s="42">
        <f t="shared" si="111"/>
        <v>0</v>
      </c>
    </row>
    <row r="511" spans="1:25" ht="15" x14ac:dyDescent="0.25">
      <c r="A511" s="15" t="s">
        <v>1013</v>
      </c>
      <c r="B511" s="15" t="s">
        <v>1014</v>
      </c>
      <c r="C511" s="15" t="s">
        <v>2617</v>
      </c>
      <c r="D511" s="16">
        <v>0.21282400000000001</v>
      </c>
      <c r="E511" s="16">
        <v>0</v>
      </c>
      <c r="F511" s="16">
        <v>0</v>
      </c>
      <c r="G511" s="16">
        <v>0</v>
      </c>
      <c r="H511" s="16">
        <f t="shared" si="99"/>
        <v>0.21282400000000001</v>
      </c>
      <c r="I511" s="39">
        <f t="shared" si="100"/>
        <v>0</v>
      </c>
      <c r="J511" s="39">
        <f t="shared" si="101"/>
        <v>0</v>
      </c>
      <c r="K511" s="39">
        <f t="shared" si="102"/>
        <v>0</v>
      </c>
      <c r="L511" s="39">
        <f t="shared" si="103"/>
        <v>100</v>
      </c>
      <c r="M511" s="16">
        <v>0</v>
      </c>
      <c r="N511" s="16">
        <v>4.3215941903600001E-4</v>
      </c>
      <c r="O511" s="38">
        <f t="shared" si="104"/>
        <v>4.3215941903600001E-4</v>
      </c>
      <c r="P511" s="16">
        <v>1.6040583425200001E-2</v>
      </c>
      <c r="Q511" s="38">
        <f t="shared" si="105"/>
        <v>1.6472742844235999E-2</v>
      </c>
      <c r="R511" s="41">
        <f t="shared" si="106"/>
        <v>0</v>
      </c>
      <c r="S511" s="41">
        <f t="shared" si="107"/>
        <v>0.20305953230650678</v>
      </c>
      <c r="T511" s="41">
        <f t="shared" si="108"/>
        <v>0.20305953230650678</v>
      </c>
      <c r="U511" s="41">
        <f t="shared" si="109"/>
        <v>7.5370181113032366</v>
      </c>
      <c r="V511" s="41">
        <f t="shared" si="110"/>
        <v>7.7400776436097427</v>
      </c>
      <c r="X511" s="33">
        <f t="shared" si="98"/>
        <v>100</v>
      </c>
      <c r="Y511" s="42">
        <f t="shared" si="111"/>
        <v>7.7400776436097436</v>
      </c>
    </row>
    <row r="512" spans="1:25" ht="15" x14ac:dyDescent="0.25">
      <c r="A512" s="15" t="s">
        <v>1015</v>
      </c>
      <c r="B512" s="15" t="s">
        <v>1016</v>
      </c>
      <c r="C512" s="15" t="s">
        <v>2617</v>
      </c>
      <c r="D512" s="16">
        <v>0.51353700000000002</v>
      </c>
      <c r="E512" s="16">
        <v>0</v>
      </c>
      <c r="F512" s="16">
        <v>0</v>
      </c>
      <c r="G512" s="16">
        <v>0</v>
      </c>
      <c r="H512" s="16">
        <f t="shared" si="99"/>
        <v>0.51353700000000002</v>
      </c>
      <c r="I512" s="39">
        <f t="shared" si="100"/>
        <v>0</v>
      </c>
      <c r="J512" s="39">
        <f t="shared" si="101"/>
        <v>0</v>
      </c>
      <c r="K512" s="39">
        <f t="shared" si="102"/>
        <v>0</v>
      </c>
      <c r="L512" s="39">
        <f t="shared" si="103"/>
        <v>100</v>
      </c>
      <c r="M512" s="16">
        <v>0</v>
      </c>
      <c r="N512" s="16">
        <v>0</v>
      </c>
      <c r="O512" s="38">
        <f t="shared" si="104"/>
        <v>0</v>
      </c>
      <c r="P512" s="16">
        <v>1.00077386171E-2</v>
      </c>
      <c r="Q512" s="38">
        <f t="shared" si="105"/>
        <v>1.00077386171E-2</v>
      </c>
      <c r="R512" s="41">
        <f t="shared" si="106"/>
        <v>0</v>
      </c>
      <c r="S512" s="41">
        <f t="shared" si="107"/>
        <v>0</v>
      </c>
      <c r="T512" s="41">
        <f t="shared" si="108"/>
        <v>0</v>
      </c>
      <c r="U512" s="41">
        <f t="shared" si="109"/>
        <v>1.9487862835783982</v>
      </c>
      <c r="V512" s="41">
        <f t="shared" si="110"/>
        <v>1.9487862835783982</v>
      </c>
      <c r="X512" s="33">
        <f t="shared" ref="X512:X575" si="112">SUM(I512:L512)</f>
        <v>100</v>
      </c>
      <c r="Y512" s="42">
        <f t="shared" si="111"/>
        <v>1.9487862835783982</v>
      </c>
    </row>
    <row r="513" spans="1:25" ht="15" x14ac:dyDescent="0.25">
      <c r="A513" s="15" t="s">
        <v>1017</v>
      </c>
      <c r="B513" s="15" t="s">
        <v>1018</v>
      </c>
      <c r="C513" s="15" t="s">
        <v>2617</v>
      </c>
      <c r="D513" s="16">
        <v>0.23546</v>
      </c>
      <c r="E513" s="16">
        <v>0</v>
      </c>
      <c r="F513" s="16">
        <v>0</v>
      </c>
      <c r="G513" s="16">
        <v>0</v>
      </c>
      <c r="H513" s="16">
        <f t="shared" si="99"/>
        <v>0.23546</v>
      </c>
      <c r="I513" s="39">
        <f t="shared" si="100"/>
        <v>0</v>
      </c>
      <c r="J513" s="39">
        <f t="shared" si="101"/>
        <v>0</v>
      </c>
      <c r="K513" s="39">
        <f t="shared" si="102"/>
        <v>0</v>
      </c>
      <c r="L513" s="39">
        <f t="shared" si="103"/>
        <v>100</v>
      </c>
      <c r="M513" s="16">
        <v>0</v>
      </c>
      <c r="N513" s="16">
        <v>0</v>
      </c>
      <c r="O513" s="38">
        <f t="shared" si="104"/>
        <v>0</v>
      </c>
      <c r="P513" s="16">
        <v>1.1599999999999999E-2</v>
      </c>
      <c r="Q513" s="38">
        <f t="shared" si="105"/>
        <v>1.1599999999999999E-2</v>
      </c>
      <c r="R513" s="41">
        <f t="shared" si="106"/>
        <v>0</v>
      </c>
      <c r="S513" s="41">
        <f t="shared" si="107"/>
        <v>0</v>
      </c>
      <c r="T513" s="41">
        <f t="shared" si="108"/>
        <v>0</v>
      </c>
      <c r="U513" s="41">
        <f t="shared" si="109"/>
        <v>4.9265267986069814</v>
      </c>
      <c r="V513" s="41">
        <f t="shared" si="110"/>
        <v>4.9265267986069814</v>
      </c>
      <c r="X513" s="33">
        <f t="shared" si="112"/>
        <v>100</v>
      </c>
      <c r="Y513" s="42">
        <f t="shared" si="111"/>
        <v>4.9265267986069814</v>
      </c>
    </row>
    <row r="514" spans="1:25" ht="15" x14ac:dyDescent="0.25">
      <c r="A514" s="15" t="s">
        <v>1019</v>
      </c>
      <c r="B514" s="15" t="s">
        <v>1020</v>
      </c>
      <c r="C514" s="15" t="s">
        <v>2617</v>
      </c>
      <c r="D514" s="16">
        <v>0.19711799999999999</v>
      </c>
      <c r="E514" s="16">
        <v>0</v>
      </c>
      <c r="F514" s="16">
        <v>0</v>
      </c>
      <c r="G514" s="16">
        <v>0</v>
      </c>
      <c r="H514" s="16">
        <f t="shared" si="99"/>
        <v>0.19711799999999999</v>
      </c>
      <c r="I514" s="39">
        <f t="shared" si="100"/>
        <v>0</v>
      </c>
      <c r="J514" s="39">
        <f t="shared" si="101"/>
        <v>0</v>
      </c>
      <c r="K514" s="39">
        <f t="shared" si="102"/>
        <v>0</v>
      </c>
      <c r="L514" s="39">
        <f t="shared" si="103"/>
        <v>100</v>
      </c>
      <c r="M514" s="16">
        <v>0</v>
      </c>
      <c r="N514" s="16">
        <v>0</v>
      </c>
      <c r="O514" s="38">
        <f t="shared" si="104"/>
        <v>0</v>
      </c>
      <c r="P514" s="16">
        <v>3.3791640109499997E-2</v>
      </c>
      <c r="Q514" s="38">
        <f t="shared" si="105"/>
        <v>3.3791640109499997E-2</v>
      </c>
      <c r="R514" s="41">
        <f t="shared" si="106"/>
        <v>0</v>
      </c>
      <c r="S514" s="41">
        <f t="shared" si="107"/>
        <v>0</v>
      </c>
      <c r="T514" s="41">
        <f t="shared" si="108"/>
        <v>0</v>
      </c>
      <c r="U514" s="41">
        <f t="shared" si="109"/>
        <v>17.142848501658907</v>
      </c>
      <c r="V514" s="41">
        <f t="shared" si="110"/>
        <v>17.142848501658907</v>
      </c>
      <c r="X514" s="33">
        <f t="shared" si="112"/>
        <v>100</v>
      </c>
      <c r="Y514" s="42">
        <f t="shared" si="111"/>
        <v>17.142848501658907</v>
      </c>
    </row>
    <row r="515" spans="1:25" ht="15" x14ac:dyDescent="0.25">
      <c r="A515" s="15" t="s">
        <v>1021</v>
      </c>
      <c r="B515" s="15" t="s">
        <v>1022</v>
      </c>
      <c r="C515" s="15" t="s">
        <v>2617</v>
      </c>
      <c r="D515" s="16">
        <v>7.8268700000000004</v>
      </c>
      <c r="E515" s="16">
        <v>0</v>
      </c>
      <c r="F515" s="16">
        <v>0</v>
      </c>
      <c r="G515" s="16">
        <v>0</v>
      </c>
      <c r="H515" s="16">
        <f t="shared" ref="H515:H578" si="113">D515-E515-F515-G515</f>
        <v>7.8268700000000004</v>
      </c>
      <c r="I515" s="39">
        <f t="shared" ref="I515:I578" si="114">E515/D515*100</f>
        <v>0</v>
      </c>
      <c r="J515" s="39">
        <f t="shared" ref="J515:J578" si="115">F515/D515*100</f>
        <v>0</v>
      </c>
      <c r="K515" s="39">
        <f t="shared" ref="K515:K578" si="116">G515/D515*100</f>
        <v>0</v>
      </c>
      <c r="L515" s="39">
        <f t="shared" ref="L515:L578" si="117">H515/D515*100</f>
        <v>100</v>
      </c>
      <c r="M515" s="16">
        <v>0</v>
      </c>
      <c r="N515" s="16">
        <v>5.9810100000400003E-3</v>
      </c>
      <c r="O515" s="38">
        <f t="shared" ref="O515:O578" si="118">M515+N515</f>
        <v>5.9810100000400003E-3</v>
      </c>
      <c r="P515" s="16">
        <v>0.23901993909300001</v>
      </c>
      <c r="Q515" s="38">
        <f t="shared" ref="Q515:Q578" si="119">O515+P515</f>
        <v>0.24500094909304002</v>
      </c>
      <c r="R515" s="41">
        <f t="shared" ref="R515:R578" si="120">M515/D515*100</f>
        <v>0</v>
      </c>
      <c r="S515" s="41">
        <f t="shared" ref="S515:S578" si="121">N515/D515*100</f>
        <v>7.6416370784745377E-2</v>
      </c>
      <c r="T515" s="41">
        <f t="shared" ref="T515:T578" si="122">O515/D515*100</f>
        <v>7.6416370784745377E-2</v>
      </c>
      <c r="U515" s="41">
        <f t="shared" ref="U515:U578" si="123">P515/D515*100</f>
        <v>3.0538381127193883</v>
      </c>
      <c r="V515" s="41">
        <f t="shared" ref="V515:V578" si="124">Q515/D515*100</f>
        <v>3.1302544835041335</v>
      </c>
      <c r="X515" s="33">
        <f t="shared" si="112"/>
        <v>100</v>
      </c>
      <c r="Y515" s="42">
        <f t="shared" ref="Y515:Y578" si="125">SUM(R515:S515,U515)</f>
        <v>3.1302544835041335</v>
      </c>
    </row>
    <row r="516" spans="1:25" ht="15" x14ac:dyDescent="0.25">
      <c r="A516" s="15" t="s">
        <v>1023</v>
      </c>
      <c r="B516" s="15" t="s">
        <v>1024</v>
      </c>
      <c r="C516" s="15" t="s">
        <v>2617</v>
      </c>
      <c r="D516" s="16">
        <v>5.1406400000000003</v>
      </c>
      <c r="E516" s="16">
        <v>0</v>
      </c>
      <c r="F516" s="16">
        <v>0</v>
      </c>
      <c r="G516" s="16">
        <v>0</v>
      </c>
      <c r="H516" s="16">
        <f t="shared" si="113"/>
        <v>5.1406400000000003</v>
      </c>
      <c r="I516" s="39">
        <f t="shared" si="114"/>
        <v>0</v>
      </c>
      <c r="J516" s="39">
        <f t="shared" si="115"/>
        <v>0</v>
      </c>
      <c r="K516" s="39">
        <f t="shared" si="116"/>
        <v>0</v>
      </c>
      <c r="L516" s="39">
        <f t="shared" si="117"/>
        <v>100</v>
      </c>
      <c r="M516" s="16">
        <v>0</v>
      </c>
      <c r="N516" s="16">
        <v>0</v>
      </c>
      <c r="O516" s="38">
        <f t="shared" si="118"/>
        <v>0</v>
      </c>
      <c r="P516" s="16">
        <v>5.46993837663E-2</v>
      </c>
      <c r="Q516" s="38">
        <f t="shared" si="119"/>
        <v>5.46993837663E-2</v>
      </c>
      <c r="R516" s="41">
        <f t="shared" si="120"/>
        <v>0</v>
      </c>
      <c r="S516" s="41">
        <f t="shared" si="121"/>
        <v>0</v>
      </c>
      <c r="T516" s="41">
        <f t="shared" si="122"/>
        <v>0</v>
      </c>
      <c r="U516" s="41">
        <f t="shared" si="123"/>
        <v>1.0640578559537333</v>
      </c>
      <c r="V516" s="41">
        <f t="shared" si="124"/>
        <v>1.0640578559537333</v>
      </c>
      <c r="X516" s="33">
        <f t="shared" si="112"/>
        <v>100</v>
      </c>
      <c r="Y516" s="42">
        <f t="shared" si="125"/>
        <v>1.0640578559537333</v>
      </c>
    </row>
    <row r="517" spans="1:25" ht="15" x14ac:dyDescent="0.25">
      <c r="A517" s="15" t="s">
        <v>1025</v>
      </c>
      <c r="B517" s="15" t="s">
        <v>1026</v>
      </c>
      <c r="C517" s="15" t="s">
        <v>2617</v>
      </c>
      <c r="D517" s="16">
        <v>4.35725E-2</v>
      </c>
      <c r="E517" s="16">
        <v>0</v>
      </c>
      <c r="F517" s="16">
        <v>0</v>
      </c>
      <c r="G517" s="16">
        <v>0</v>
      </c>
      <c r="H517" s="16">
        <f t="shared" si="113"/>
        <v>4.35725E-2</v>
      </c>
      <c r="I517" s="39">
        <f t="shared" si="114"/>
        <v>0</v>
      </c>
      <c r="J517" s="39">
        <f t="shared" si="115"/>
        <v>0</v>
      </c>
      <c r="K517" s="39">
        <f t="shared" si="116"/>
        <v>0</v>
      </c>
      <c r="L517" s="39">
        <f t="shared" si="117"/>
        <v>100</v>
      </c>
      <c r="M517" s="16">
        <v>0</v>
      </c>
      <c r="N517" s="16">
        <v>0</v>
      </c>
      <c r="O517" s="38">
        <f t="shared" si="118"/>
        <v>0</v>
      </c>
      <c r="P517" s="16">
        <v>0</v>
      </c>
      <c r="Q517" s="38">
        <f t="shared" si="119"/>
        <v>0</v>
      </c>
      <c r="R517" s="41">
        <f t="shared" si="120"/>
        <v>0</v>
      </c>
      <c r="S517" s="41">
        <f t="shared" si="121"/>
        <v>0</v>
      </c>
      <c r="T517" s="41">
        <f t="shared" si="122"/>
        <v>0</v>
      </c>
      <c r="U517" s="41">
        <f t="shared" si="123"/>
        <v>0</v>
      </c>
      <c r="V517" s="41">
        <f t="shared" si="124"/>
        <v>0</v>
      </c>
      <c r="X517" s="33">
        <f t="shared" si="112"/>
        <v>100</v>
      </c>
      <c r="Y517" s="42">
        <f t="shared" si="125"/>
        <v>0</v>
      </c>
    </row>
    <row r="518" spans="1:25" ht="15" x14ac:dyDescent="0.25">
      <c r="A518" s="15" t="s">
        <v>1027</v>
      </c>
      <c r="B518" s="15" t="s">
        <v>1028</v>
      </c>
      <c r="C518" s="15" t="s">
        <v>2617</v>
      </c>
      <c r="D518" s="16">
        <v>0.44532300000000002</v>
      </c>
      <c r="E518" s="16">
        <v>0</v>
      </c>
      <c r="F518" s="16">
        <v>0</v>
      </c>
      <c r="G518" s="16">
        <v>0</v>
      </c>
      <c r="H518" s="16">
        <f t="shared" si="113"/>
        <v>0.44532300000000002</v>
      </c>
      <c r="I518" s="39">
        <f t="shared" si="114"/>
        <v>0</v>
      </c>
      <c r="J518" s="39">
        <f t="shared" si="115"/>
        <v>0</v>
      </c>
      <c r="K518" s="39">
        <f t="shared" si="116"/>
        <v>0</v>
      </c>
      <c r="L518" s="39">
        <f t="shared" si="117"/>
        <v>100</v>
      </c>
      <c r="M518" s="16">
        <v>0</v>
      </c>
      <c r="N518" s="16">
        <v>0</v>
      </c>
      <c r="O518" s="38">
        <f t="shared" si="118"/>
        <v>0</v>
      </c>
      <c r="P518" s="16">
        <v>4.0264536999599997E-2</v>
      </c>
      <c r="Q518" s="38">
        <f t="shared" si="119"/>
        <v>4.0264536999599997E-2</v>
      </c>
      <c r="R518" s="41">
        <f t="shared" si="120"/>
        <v>0</v>
      </c>
      <c r="S518" s="41">
        <f t="shared" si="121"/>
        <v>0</v>
      </c>
      <c r="T518" s="41">
        <f t="shared" si="122"/>
        <v>0</v>
      </c>
      <c r="U518" s="41">
        <f t="shared" si="123"/>
        <v>9.0416477477246833</v>
      </c>
      <c r="V518" s="41">
        <f t="shared" si="124"/>
        <v>9.0416477477246833</v>
      </c>
      <c r="X518" s="33">
        <f t="shared" si="112"/>
        <v>100</v>
      </c>
      <c r="Y518" s="42">
        <f t="shared" si="125"/>
        <v>9.0416477477246833</v>
      </c>
    </row>
    <row r="519" spans="1:25" ht="15" x14ac:dyDescent="0.25">
      <c r="A519" s="15" t="s">
        <v>1029</v>
      </c>
      <c r="B519" s="15" t="s">
        <v>1030</v>
      </c>
      <c r="C519" s="15" t="s">
        <v>2617</v>
      </c>
      <c r="D519" s="16">
        <v>1.12314</v>
      </c>
      <c r="E519" s="16">
        <v>0</v>
      </c>
      <c r="F519" s="16">
        <v>0</v>
      </c>
      <c r="G519" s="16">
        <v>0</v>
      </c>
      <c r="H519" s="16">
        <f t="shared" si="113"/>
        <v>1.12314</v>
      </c>
      <c r="I519" s="39">
        <f t="shared" si="114"/>
        <v>0</v>
      </c>
      <c r="J519" s="39">
        <f t="shared" si="115"/>
        <v>0</v>
      </c>
      <c r="K519" s="39">
        <f t="shared" si="116"/>
        <v>0</v>
      </c>
      <c r="L519" s="39">
        <f t="shared" si="117"/>
        <v>100</v>
      </c>
      <c r="M519" s="16">
        <v>0</v>
      </c>
      <c r="N519" s="16">
        <v>0</v>
      </c>
      <c r="O519" s="38">
        <f t="shared" si="118"/>
        <v>0</v>
      </c>
      <c r="P519" s="16">
        <v>0.468854594372</v>
      </c>
      <c r="Q519" s="38">
        <f t="shared" si="119"/>
        <v>0.468854594372</v>
      </c>
      <c r="R519" s="41">
        <f t="shared" si="120"/>
        <v>0</v>
      </c>
      <c r="S519" s="41">
        <f t="shared" si="121"/>
        <v>0</v>
      </c>
      <c r="T519" s="41">
        <f t="shared" si="122"/>
        <v>0</v>
      </c>
      <c r="U519" s="41">
        <f t="shared" si="123"/>
        <v>41.744982314938476</v>
      </c>
      <c r="V519" s="41">
        <f t="shared" si="124"/>
        <v>41.744982314938476</v>
      </c>
      <c r="X519" s="33">
        <f t="shared" si="112"/>
        <v>100</v>
      </c>
      <c r="Y519" s="42">
        <f t="shared" si="125"/>
        <v>41.744982314938476</v>
      </c>
    </row>
    <row r="520" spans="1:25" ht="15" x14ac:dyDescent="0.25">
      <c r="A520" s="15" t="s">
        <v>1031</v>
      </c>
      <c r="B520" s="15" t="s">
        <v>1032</v>
      </c>
      <c r="C520" s="15" t="s">
        <v>2617</v>
      </c>
      <c r="D520" s="16">
        <v>0.98263999999999996</v>
      </c>
      <c r="E520" s="16">
        <v>0</v>
      </c>
      <c r="F520" s="16">
        <v>0</v>
      </c>
      <c r="G520" s="16">
        <v>0</v>
      </c>
      <c r="H520" s="16">
        <f t="shared" si="113"/>
        <v>0.98263999999999996</v>
      </c>
      <c r="I520" s="39">
        <f t="shared" si="114"/>
        <v>0</v>
      </c>
      <c r="J520" s="39">
        <f t="shared" si="115"/>
        <v>0</v>
      </c>
      <c r="K520" s="39">
        <f t="shared" si="116"/>
        <v>0</v>
      </c>
      <c r="L520" s="39">
        <f t="shared" si="117"/>
        <v>100</v>
      </c>
      <c r="M520" s="16">
        <v>0</v>
      </c>
      <c r="N520" s="16">
        <v>0</v>
      </c>
      <c r="O520" s="38">
        <f t="shared" si="118"/>
        <v>0</v>
      </c>
      <c r="P520" s="16">
        <v>0</v>
      </c>
      <c r="Q520" s="38">
        <f t="shared" si="119"/>
        <v>0</v>
      </c>
      <c r="R520" s="41">
        <f t="shared" si="120"/>
        <v>0</v>
      </c>
      <c r="S520" s="41">
        <f t="shared" si="121"/>
        <v>0</v>
      </c>
      <c r="T520" s="41">
        <f t="shared" si="122"/>
        <v>0</v>
      </c>
      <c r="U520" s="41">
        <f t="shared" si="123"/>
        <v>0</v>
      </c>
      <c r="V520" s="41">
        <f t="shared" si="124"/>
        <v>0</v>
      </c>
      <c r="X520" s="33">
        <f t="shared" si="112"/>
        <v>100</v>
      </c>
      <c r="Y520" s="42">
        <f t="shared" si="125"/>
        <v>0</v>
      </c>
    </row>
    <row r="521" spans="1:25" ht="15" x14ac:dyDescent="0.25">
      <c r="A521" s="15" t="s">
        <v>1033</v>
      </c>
      <c r="B521" s="15" t="s">
        <v>899</v>
      </c>
      <c r="C521" s="15" t="s">
        <v>2617</v>
      </c>
      <c r="D521" s="16">
        <v>0.64627699999999999</v>
      </c>
      <c r="E521" s="16">
        <v>0</v>
      </c>
      <c r="F521" s="16">
        <v>0</v>
      </c>
      <c r="G521" s="16">
        <v>0</v>
      </c>
      <c r="H521" s="16">
        <f t="shared" si="113"/>
        <v>0.64627699999999999</v>
      </c>
      <c r="I521" s="39">
        <f t="shared" si="114"/>
        <v>0</v>
      </c>
      <c r="J521" s="39">
        <f t="shared" si="115"/>
        <v>0</v>
      </c>
      <c r="K521" s="39">
        <f t="shared" si="116"/>
        <v>0</v>
      </c>
      <c r="L521" s="39">
        <f t="shared" si="117"/>
        <v>100</v>
      </c>
      <c r="M521" s="16">
        <v>3.2793792272200001E-2</v>
      </c>
      <c r="N521" s="16">
        <v>2.4666075421100001E-2</v>
      </c>
      <c r="O521" s="38">
        <f t="shared" si="118"/>
        <v>5.7459867693299999E-2</v>
      </c>
      <c r="P521" s="16">
        <v>5.6937185488400002E-2</v>
      </c>
      <c r="Q521" s="38">
        <f t="shared" si="119"/>
        <v>0.1143970531817</v>
      </c>
      <c r="R521" s="41">
        <f t="shared" si="120"/>
        <v>5.0742626261185215</v>
      </c>
      <c r="S521" s="41">
        <f t="shared" si="121"/>
        <v>3.8166413814974076</v>
      </c>
      <c r="T521" s="41">
        <f t="shared" si="122"/>
        <v>8.89090400761593</v>
      </c>
      <c r="U521" s="41">
        <f t="shared" si="123"/>
        <v>8.8100281285578781</v>
      </c>
      <c r="V521" s="41">
        <f t="shared" si="124"/>
        <v>17.700932136173808</v>
      </c>
      <c r="X521" s="33">
        <f t="shared" si="112"/>
        <v>100</v>
      </c>
      <c r="Y521" s="42">
        <f t="shared" si="125"/>
        <v>17.700932136173808</v>
      </c>
    </row>
    <row r="522" spans="1:25" ht="15" x14ac:dyDescent="0.25">
      <c r="A522" s="15" t="s">
        <v>1034</v>
      </c>
      <c r="B522" s="15" t="s">
        <v>1035</v>
      </c>
      <c r="C522" s="15" t="s">
        <v>2617</v>
      </c>
      <c r="D522" s="16">
        <v>1.9790099999999999</v>
      </c>
      <c r="E522" s="16">
        <v>0</v>
      </c>
      <c r="F522" s="16">
        <v>0</v>
      </c>
      <c r="G522" s="16">
        <v>0</v>
      </c>
      <c r="H522" s="16">
        <f t="shared" si="113"/>
        <v>1.9790099999999999</v>
      </c>
      <c r="I522" s="39">
        <f t="shared" si="114"/>
        <v>0</v>
      </c>
      <c r="J522" s="39">
        <f t="shared" si="115"/>
        <v>0</v>
      </c>
      <c r="K522" s="39">
        <f t="shared" si="116"/>
        <v>0</v>
      </c>
      <c r="L522" s="39">
        <f t="shared" si="117"/>
        <v>100</v>
      </c>
      <c r="M522" s="16">
        <v>0</v>
      </c>
      <c r="N522" s="16">
        <v>9.8899884865200002E-3</v>
      </c>
      <c r="O522" s="38">
        <f t="shared" si="118"/>
        <v>9.8899884865200002E-3</v>
      </c>
      <c r="P522" s="16">
        <v>5.2903263308799998E-2</v>
      </c>
      <c r="Q522" s="38">
        <f t="shared" si="119"/>
        <v>6.2793251795319999E-2</v>
      </c>
      <c r="R522" s="41">
        <f t="shared" si="120"/>
        <v>0</v>
      </c>
      <c r="S522" s="41">
        <f t="shared" si="121"/>
        <v>0.49974424012612373</v>
      </c>
      <c r="T522" s="41">
        <f t="shared" si="122"/>
        <v>0.49974424012612373</v>
      </c>
      <c r="U522" s="41">
        <f t="shared" si="123"/>
        <v>2.6732185945902245</v>
      </c>
      <c r="V522" s="41">
        <f t="shared" si="124"/>
        <v>3.1729628347163481</v>
      </c>
      <c r="X522" s="33">
        <f t="shared" si="112"/>
        <v>100</v>
      </c>
      <c r="Y522" s="42">
        <f t="shared" si="125"/>
        <v>3.1729628347163481</v>
      </c>
    </row>
    <row r="523" spans="1:25" ht="15" x14ac:dyDescent="0.25">
      <c r="A523" s="15" t="s">
        <v>1036</v>
      </c>
      <c r="B523" s="44" t="s">
        <v>2619</v>
      </c>
      <c r="C523" s="15" t="s">
        <v>2617</v>
      </c>
      <c r="D523" s="16">
        <v>0.126304</v>
      </c>
      <c r="E523" s="16">
        <v>0</v>
      </c>
      <c r="F523" s="16">
        <v>0</v>
      </c>
      <c r="G523" s="16">
        <v>0</v>
      </c>
      <c r="H523" s="16">
        <f t="shared" si="113"/>
        <v>0.126304</v>
      </c>
      <c r="I523" s="39">
        <f t="shared" si="114"/>
        <v>0</v>
      </c>
      <c r="J523" s="39">
        <f t="shared" si="115"/>
        <v>0</v>
      </c>
      <c r="K523" s="39">
        <f t="shared" si="116"/>
        <v>0</v>
      </c>
      <c r="L523" s="39">
        <f t="shared" si="117"/>
        <v>100</v>
      </c>
      <c r="M523" s="16">
        <v>0</v>
      </c>
      <c r="N523" s="16">
        <v>0</v>
      </c>
      <c r="O523" s="38">
        <f t="shared" si="118"/>
        <v>0</v>
      </c>
      <c r="P523" s="16">
        <v>3.77310806614E-3</v>
      </c>
      <c r="Q523" s="38">
        <f t="shared" si="119"/>
        <v>3.77310806614E-3</v>
      </c>
      <c r="R523" s="41">
        <f t="shared" si="120"/>
        <v>0</v>
      </c>
      <c r="S523" s="41">
        <f t="shared" si="121"/>
        <v>0</v>
      </c>
      <c r="T523" s="41">
        <f t="shared" si="122"/>
        <v>0</v>
      </c>
      <c r="U523" s="41">
        <f t="shared" si="123"/>
        <v>2.9873227024797315</v>
      </c>
      <c r="V523" s="41">
        <f t="shared" si="124"/>
        <v>2.9873227024797315</v>
      </c>
      <c r="X523" s="33">
        <f t="shared" si="112"/>
        <v>100</v>
      </c>
      <c r="Y523" s="42">
        <f t="shared" si="125"/>
        <v>2.9873227024797315</v>
      </c>
    </row>
    <row r="524" spans="1:25" ht="15" x14ac:dyDescent="0.25">
      <c r="A524" s="15" t="s">
        <v>1037</v>
      </c>
      <c r="B524" s="15" t="s">
        <v>1038</v>
      </c>
      <c r="C524" s="15" t="s">
        <v>2617</v>
      </c>
      <c r="D524" s="16">
        <v>0.133074</v>
      </c>
      <c r="E524" s="16">
        <v>0</v>
      </c>
      <c r="F524" s="16">
        <v>0</v>
      </c>
      <c r="G524" s="16">
        <v>0</v>
      </c>
      <c r="H524" s="16">
        <f t="shared" si="113"/>
        <v>0.133074</v>
      </c>
      <c r="I524" s="39">
        <f t="shared" si="114"/>
        <v>0</v>
      </c>
      <c r="J524" s="39">
        <f t="shared" si="115"/>
        <v>0</v>
      </c>
      <c r="K524" s="39">
        <f t="shared" si="116"/>
        <v>0</v>
      </c>
      <c r="L524" s="39">
        <f t="shared" si="117"/>
        <v>100</v>
      </c>
      <c r="M524" s="16">
        <v>0</v>
      </c>
      <c r="N524" s="16">
        <v>0</v>
      </c>
      <c r="O524" s="38">
        <f t="shared" si="118"/>
        <v>0</v>
      </c>
      <c r="P524" s="16">
        <v>0</v>
      </c>
      <c r="Q524" s="38">
        <f t="shared" si="119"/>
        <v>0</v>
      </c>
      <c r="R524" s="41">
        <f t="shared" si="120"/>
        <v>0</v>
      </c>
      <c r="S524" s="41">
        <f t="shared" si="121"/>
        <v>0</v>
      </c>
      <c r="T524" s="41">
        <f t="shared" si="122"/>
        <v>0</v>
      </c>
      <c r="U524" s="41">
        <f t="shared" si="123"/>
        <v>0</v>
      </c>
      <c r="V524" s="41">
        <f t="shared" si="124"/>
        <v>0</v>
      </c>
      <c r="X524" s="33">
        <f t="shared" si="112"/>
        <v>100</v>
      </c>
      <c r="Y524" s="42">
        <f t="shared" si="125"/>
        <v>0</v>
      </c>
    </row>
    <row r="525" spans="1:25" ht="15" x14ac:dyDescent="0.25">
      <c r="A525" s="15" t="s">
        <v>1039</v>
      </c>
      <c r="B525" s="15" t="s">
        <v>1040</v>
      </c>
      <c r="C525" s="15" t="s">
        <v>2617</v>
      </c>
      <c r="D525" s="16">
        <v>0.22155</v>
      </c>
      <c r="E525" s="16">
        <v>0</v>
      </c>
      <c r="F525" s="16">
        <v>0</v>
      </c>
      <c r="G525" s="16">
        <v>0</v>
      </c>
      <c r="H525" s="16">
        <f t="shared" si="113"/>
        <v>0.22155</v>
      </c>
      <c r="I525" s="39">
        <f t="shared" si="114"/>
        <v>0</v>
      </c>
      <c r="J525" s="39">
        <f t="shared" si="115"/>
        <v>0</v>
      </c>
      <c r="K525" s="39">
        <f t="shared" si="116"/>
        <v>0</v>
      </c>
      <c r="L525" s="39">
        <f t="shared" si="117"/>
        <v>100</v>
      </c>
      <c r="M525" s="16">
        <v>0</v>
      </c>
      <c r="N525" s="16">
        <v>0</v>
      </c>
      <c r="O525" s="38">
        <f t="shared" si="118"/>
        <v>0</v>
      </c>
      <c r="P525" s="16">
        <v>0</v>
      </c>
      <c r="Q525" s="38">
        <f t="shared" si="119"/>
        <v>0</v>
      </c>
      <c r="R525" s="41">
        <f t="shared" si="120"/>
        <v>0</v>
      </c>
      <c r="S525" s="41">
        <f t="shared" si="121"/>
        <v>0</v>
      </c>
      <c r="T525" s="41">
        <f t="shared" si="122"/>
        <v>0</v>
      </c>
      <c r="U525" s="41">
        <f t="shared" si="123"/>
        <v>0</v>
      </c>
      <c r="V525" s="41">
        <f t="shared" si="124"/>
        <v>0</v>
      </c>
      <c r="X525" s="33">
        <f t="shared" si="112"/>
        <v>100</v>
      </c>
      <c r="Y525" s="42">
        <f t="shared" si="125"/>
        <v>0</v>
      </c>
    </row>
    <row r="526" spans="1:25" ht="15" x14ac:dyDescent="0.25">
      <c r="A526" s="15" t="s">
        <v>1041</v>
      </c>
      <c r="B526" s="15" t="s">
        <v>1042</v>
      </c>
      <c r="C526" s="15" t="s">
        <v>2617</v>
      </c>
      <c r="D526" s="16">
        <v>1.3465100000000001</v>
      </c>
      <c r="E526" s="16">
        <v>5.2305587003800003E-2</v>
      </c>
      <c r="F526" s="16">
        <v>0.113022464011</v>
      </c>
      <c r="G526" s="16">
        <v>0.14121373118399999</v>
      </c>
      <c r="H526" s="16">
        <f t="shared" si="113"/>
        <v>1.0399682178012</v>
      </c>
      <c r="I526" s="39">
        <f t="shared" si="114"/>
        <v>3.8845301560181502</v>
      </c>
      <c r="J526" s="39">
        <f t="shared" si="115"/>
        <v>8.3937337272652996</v>
      </c>
      <c r="K526" s="39">
        <f t="shared" si="116"/>
        <v>10.487388224669699</v>
      </c>
      <c r="L526" s="39">
        <f t="shared" si="117"/>
        <v>77.234347892046841</v>
      </c>
      <c r="M526" s="16">
        <v>0.138352065345</v>
      </c>
      <c r="N526" s="16">
        <v>1.3540334629000001E-2</v>
      </c>
      <c r="O526" s="38">
        <f t="shared" si="118"/>
        <v>0.151892399974</v>
      </c>
      <c r="P526" s="16">
        <v>4.647391E-2</v>
      </c>
      <c r="Q526" s="38">
        <f t="shared" si="119"/>
        <v>0.19836630997400001</v>
      </c>
      <c r="R526" s="41">
        <f t="shared" si="120"/>
        <v>10.27486356172624</v>
      </c>
      <c r="S526" s="41">
        <f t="shared" si="121"/>
        <v>1.0055873798932053</v>
      </c>
      <c r="T526" s="41">
        <f t="shared" si="122"/>
        <v>11.280450941619446</v>
      </c>
      <c r="U526" s="41">
        <f t="shared" si="123"/>
        <v>3.4514344490571918</v>
      </c>
      <c r="V526" s="41">
        <f t="shared" si="124"/>
        <v>14.731885390676638</v>
      </c>
      <c r="X526" s="33">
        <f t="shared" si="112"/>
        <v>100</v>
      </c>
      <c r="Y526" s="42">
        <f t="shared" si="125"/>
        <v>14.731885390676638</v>
      </c>
    </row>
    <row r="527" spans="1:25" ht="15" x14ac:dyDescent="0.25">
      <c r="A527" s="15" t="s">
        <v>1043</v>
      </c>
      <c r="B527" s="15" t="s">
        <v>1044</v>
      </c>
      <c r="C527" s="15" t="s">
        <v>2617</v>
      </c>
      <c r="D527" s="16">
        <v>0.212177</v>
      </c>
      <c r="E527" s="16">
        <v>0</v>
      </c>
      <c r="F527" s="16">
        <v>0</v>
      </c>
      <c r="G527" s="16">
        <v>2.2337701984100001E-2</v>
      </c>
      <c r="H527" s="16">
        <f t="shared" si="113"/>
        <v>0.18983929801589999</v>
      </c>
      <c r="I527" s="39">
        <f t="shared" si="114"/>
        <v>0</v>
      </c>
      <c r="J527" s="39">
        <f t="shared" si="115"/>
        <v>0</v>
      </c>
      <c r="K527" s="39">
        <f t="shared" si="116"/>
        <v>10.527862107627122</v>
      </c>
      <c r="L527" s="39">
        <f t="shared" si="117"/>
        <v>89.472137892372871</v>
      </c>
      <c r="M527" s="16">
        <v>1.1061592801000001E-3</v>
      </c>
      <c r="N527" s="16">
        <v>1.6697154859699999E-3</v>
      </c>
      <c r="O527" s="38">
        <f t="shared" si="118"/>
        <v>2.7758747660700002E-3</v>
      </c>
      <c r="P527" s="16">
        <v>5.0975962184600002E-2</v>
      </c>
      <c r="Q527" s="38">
        <f t="shared" si="119"/>
        <v>5.3751836950669998E-2</v>
      </c>
      <c r="R527" s="41">
        <f t="shared" si="120"/>
        <v>0.52133797730196962</v>
      </c>
      <c r="S527" s="41">
        <f t="shared" si="121"/>
        <v>0.78694461980799035</v>
      </c>
      <c r="T527" s="41">
        <f t="shared" si="122"/>
        <v>1.3082825971099601</v>
      </c>
      <c r="U527" s="41">
        <f t="shared" si="123"/>
        <v>24.025206400599501</v>
      </c>
      <c r="V527" s="41">
        <f t="shared" si="124"/>
        <v>25.333488997709459</v>
      </c>
      <c r="X527" s="33">
        <f t="shared" si="112"/>
        <v>100</v>
      </c>
      <c r="Y527" s="42">
        <f t="shared" si="125"/>
        <v>25.333488997709459</v>
      </c>
    </row>
    <row r="528" spans="1:25" ht="15" x14ac:dyDescent="0.25">
      <c r="A528" s="15" t="s">
        <v>1045</v>
      </c>
      <c r="B528" s="15" t="s">
        <v>543</v>
      </c>
      <c r="C528" s="15" t="s">
        <v>2617</v>
      </c>
      <c r="D528" s="16">
        <v>0.16792699999999999</v>
      </c>
      <c r="E528" s="16">
        <v>0</v>
      </c>
      <c r="F528" s="16">
        <v>0</v>
      </c>
      <c r="G528" s="16">
        <v>0</v>
      </c>
      <c r="H528" s="16">
        <f t="shared" si="113"/>
        <v>0.16792699999999999</v>
      </c>
      <c r="I528" s="39">
        <f t="shared" si="114"/>
        <v>0</v>
      </c>
      <c r="J528" s="39">
        <f t="shared" si="115"/>
        <v>0</v>
      </c>
      <c r="K528" s="39">
        <f t="shared" si="116"/>
        <v>0</v>
      </c>
      <c r="L528" s="39">
        <f t="shared" si="117"/>
        <v>100</v>
      </c>
      <c r="M528" s="16">
        <v>0</v>
      </c>
      <c r="N528" s="16">
        <v>0</v>
      </c>
      <c r="O528" s="38">
        <f t="shared" si="118"/>
        <v>0</v>
      </c>
      <c r="P528" s="16">
        <v>2.21091289464E-4</v>
      </c>
      <c r="Q528" s="38">
        <f t="shared" si="119"/>
        <v>2.21091289464E-4</v>
      </c>
      <c r="R528" s="41">
        <f t="shared" si="120"/>
        <v>0</v>
      </c>
      <c r="S528" s="41">
        <f t="shared" si="121"/>
        <v>0</v>
      </c>
      <c r="T528" s="41">
        <f t="shared" si="122"/>
        <v>0</v>
      </c>
      <c r="U528" s="41">
        <f t="shared" si="123"/>
        <v>0.13165916705711411</v>
      </c>
      <c r="V528" s="41">
        <f t="shared" si="124"/>
        <v>0.13165916705711411</v>
      </c>
      <c r="X528" s="33">
        <f t="shared" si="112"/>
        <v>100</v>
      </c>
      <c r="Y528" s="42">
        <f t="shared" si="125"/>
        <v>0.13165916705711411</v>
      </c>
    </row>
    <row r="529" spans="1:25" ht="15" x14ac:dyDescent="0.25">
      <c r="A529" s="15" t="s">
        <v>1046</v>
      </c>
      <c r="B529" s="15" t="s">
        <v>1047</v>
      </c>
      <c r="C529" s="15" t="s">
        <v>2617</v>
      </c>
      <c r="D529" s="16">
        <v>9.7999600000000004</v>
      </c>
      <c r="E529" s="16">
        <v>3.0952555674800002</v>
      </c>
      <c r="F529" s="16">
        <v>0.24839784324899999</v>
      </c>
      <c r="G529" s="16">
        <v>1.4705283194600001</v>
      </c>
      <c r="H529" s="16">
        <f t="shared" si="113"/>
        <v>4.985778269811</v>
      </c>
      <c r="I529" s="39">
        <f t="shared" si="114"/>
        <v>31.584369400283268</v>
      </c>
      <c r="J529" s="39">
        <f t="shared" si="115"/>
        <v>2.5346822155294513</v>
      </c>
      <c r="K529" s="39">
        <f t="shared" si="116"/>
        <v>15.005452261641885</v>
      </c>
      <c r="L529" s="39">
        <f t="shared" si="117"/>
        <v>50.875496122545393</v>
      </c>
      <c r="M529" s="16">
        <v>9.8161433105599993E-2</v>
      </c>
      <c r="N529" s="16">
        <v>0.30344801454999998</v>
      </c>
      <c r="O529" s="38">
        <f t="shared" si="118"/>
        <v>0.40160944765559997</v>
      </c>
      <c r="P529" s="16">
        <v>2.8144017211599999</v>
      </c>
      <c r="Q529" s="38">
        <f t="shared" si="119"/>
        <v>3.2160111688155997</v>
      </c>
      <c r="R529" s="41">
        <f t="shared" si="120"/>
        <v>1.0016513649606733</v>
      </c>
      <c r="S529" s="41">
        <f t="shared" si="121"/>
        <v>3.0964209501875515</v>
      </c>
      <c r="T529" s="41">
        <f t="shared" si="122"/>
        <v>4.098072315148225</v>
      </c>
      <c r="U529" s="41">
        <f t="shared" si="123"/>
        <v>28.718502128171945</v>
      </c>
      <c r="V529" s="41">
        <f t="shared" si="124"/>
        <v>32.816574443320171</v>
      </c>
      <c r="X529" s="33">
        <f t="shared" si="112"/>
        <v>100</v>
      </c>
      <c r="Y529" s="42">
        <f t="shared" si="125"/>
        <v>32.816574443320171</v>
      </c>
    </row>
    <row r="530" spans="1:25" ht="15" x14ac:dyDescent="0.25">
      <c r="A530" s="15" t="s">
        <v>1048</v>
      </c>
      <c r="B530" s="15" t="s">
        <v>1049</v>
      </c>
      <c r="C530" s="15" t="s">
        <v>2617</v>
      </c>
      <c r="D530" s="16">
        <v>0.50273900000000005</v>
      </c>
      <c r="E530" s="16">
        <v>0</v>
      </c>
      <c r="F530" s="16">
        <v>0</v>
      </c>
      <c r="G530" s="16">
        <v>0</v>
      </c>
      <c r="H530" s="16">
        <f t="shared" si="113"/>
        <v>0.50273900000000005</v>
      </c>
      <c r="I530" s="39">
        <f t="shared" si="114"/>
        <v>0</v>
      </c>
      <c r="J530" s="39">
        <f t="shared" si="115"/>
        <v>0</v>
      </c>
      <c r="K530" s="39">
        <f t="shared" si="116"/>
        <v>0</v>
      </c>
      <c r="L530" s="39">
        <f t="shared" si="117"/>
        <v>100</v>
      </c>
      <c r="M530" s="16">
        <v>0</v>
      </c>
      <c r="N530" s="16">
        <v>0</v>
      </c>
      <c r="O530" s="38">
        <f t="shared" si="118"/>
        <v>0</v>
      </c>
      <c r="P530" s="16">
        <v>3.8515000007999998E-4</v>
      </c>
      <c r="Q530" s="38">
        <f t="shared" si="119"/>
        <v>3.8515000007999998E-4</v>
      </c>
      <c r="R530" s="41">
        <f t="shared" si="120"/>
        <v>0</v>
      </c>
      <c r="S530" s="41">
        <f t="shared" si="121"/>
        <v>0</v>
      </c>
      <c r="T530" s="41">
        <f t="shared" si="122"/>
        <v>0</v>
      </c>
      <c r="U530" s="41">
        <f t="shared" si="123"/>
        <v>7.6610328635733443E-2</v>
      </c>
      <c r="V530" s="41">
        <f t="shared" si="124"/>
        <v>7.6610328635733443E-2</v>
      </c>
      <c r="X530" s="33">
        <f t="shared" si="112"/>
        <v>100</v>
      </c>
      <c r="Y530" s="42">
        <f t="shared" si="125"/>
        <v>7.6610328635733443E-2</v>
      </c>
    </row>
    <row r="531" spans="1:25" ht="15" x14ac:dyDescent="0.25">
      <c r="A531" s="15" t="s">
        <v>1050</v>
      </c>
      <c r="B531" s="15" t="s">
        <v>1051</v>
      </c>
      <c r="C531" s="15" t="s">
        <v>2617</v>
      </c>
      <c r="D531" s="16">
        <v>0.87703900000000001</v>
      </c>
      <c r="E531" s="16">
        <v>0.76609775242</v>
      </c>
      <c r="F531" s="16">
        <v>0.10558835980800001</v>
      </c>
      <c r="G531" s="16">
        <v>5.3530036293799998E-3</v>
      </c>
      <c r="H531" s="16">
        <f t="shared" si="113"/>
        <v>-1.1585737999357526E-7</v>
      </c>
      <c r="I531" s="39">
        <f t="shared" si="114"/>
        <v>87.350477278661501</v>
      </c>
      <c r="J531" s="39">
        <f t="shared" si="115"/>
        <v>12.039186376888599</v>
      </c>
      <c r="K531" s="39">
        <f t="shared" si="116"/>
        <v>0.61034955451011874</v>
      </c>
      <c r="L531" s="39">
        <f t="shared" si="117"/>
        <v>-1.321006021323741E-5</v>
      </c>
      <c r="M531" s="16">
        <v>0</v>
      </c>
      <c r="N531" s="16">
        <v>4.72975000068E-5</v>
      </c>
      <c r="O531" s="38">
        <f t="shared" si="118"/>
        <v>4.72975000068E-5</v>
      </c>
      <c r="P531" s="16">
        <v>3.3292131518900002E-2</v>
      </c>
      <c r="Q531" s="38">
        <f t="shared" si="119"/>
        <v>3.3339429018906803E-2</v>
      </c>
      <c r="R531" s="41">
        <f t="shared" si="120"/>
        <v>0</v>
      </c>
      <c r="S531" s="41">
        <f t="shared" si="121"/>
        <v>5.3928616637116478E-3</v>
      </c>
      <c r="T531" s="41">
        <f t="shared" si="122"/>
        <v>5.3928616637116478E-3</v>
      </c>
      <c r="U531" s="41">
        <f t="shared" si="123"/>
        <v>3.7959693376121248</v>
      </c>
      <c r="V531" s="41">
        <f t="shared" si="124"/>
        <v>3.8013621992758364</v>
      </c>
      <c r="X531" s="33">
        <f t="shared" si="112"/>
        <v>100</v>
      </c>
      <c r="Y531" s="42">
        <f t="shared" si="125"/>
        <v>3.8013621992758364</v>
      </c>
    </row>
    <row r="532" spans="1:25" ht="15" x14ac:dyDescent="0.25">
      <c r="A532" s="15" t="s">
        <v>1052</v>
      </c>
      <c r="B532" s="15" t="s">
        <v>983</v>
      </c>
      <c r="C532" s="15" t="s">
        <v>2617</v>
      </c>
      <c r="D532" s="16">
        <v>2.79718</v>
      </c>
      <c r="E532" s="16">
        <v>0</v>
      </c>
      <c r="F532" s="16">
        <v>0</v>
      </c>
      <c r="G532" s="16">
        <v>0</v>
      </c>
      <c r="H532" s="16">
        <f t="shared" si="113"/>
        <v>2.79718</v>
      </c>
      <c r="I532" s="39">
        <f t="shared" si="114"/>
        <v>0</v>
      </c>
      <c r="J532" s="39">
        <f t="shared" si="115"/>
        <v>0</v>
      </c>
      <c r="K532" s="39">
        <f t="shared" si="116"/>
        <v>0</v>
      </c>
      <c r="L532" s="39">
        <f t="shared" si="117"/>
        <v>100</v>
      </c>
      <c r="M532" s="16">
        <v>1.9599999999999999E-2</v>
      </c>
      <c r="N532" s="16">
        <v>6.1522160222400001E-2</v>
      </c>
      <c r="O532" s="38">
        <f t="shared" si="118"/>
        <v>8.11221602224E-2</v>
      </c>
      <c r="P532" s="16">
        <v>0.32175371813800002</v>
      </c>
      <c r="Q532" s="38">
        <f t="shared" si="119"/>
        <v>0.40287587836040001</v>
      </c>
      <c r="R532" s="41">
        <f t="shared" si="120"/>
        <v>0.70070571075154264</v>
      </c>
      <c r="S532" s="41">
        <f t="shared" si="121"/>
        <v>2.1994351533472996</v>
      </c>
      <c r="T532" s="41">
        <f t="shared" si="122"/>
        <v>2.9001408640988426</v>
      </c>
      <c r="U532" s="41">
        <f t="shared" si="123"/>
        <v>11.502789171165245</v>
      </c>
      <c r="V532" s="41">
        <f t="shared" si="124"/>
        <v>14.402930035264088</v>
      </c>
      <c r="X532" s="33">
        <f t="shared" si="112"/>
        <v>100</v>
      </c>
      <c r="Y532" s="42">
        <f t="shared" si="125"/>
        <v>14.402930035264088</v>
      </c>
    </row>
    <row r="533" spans="1:25" ht="15" x14ac:dyDescent="0.25">
      <c r="A533" s="15" t="s">
        <v>1053</v>
      </c>
      <c r="B533" s="15" t="s">
        <v>1054</v>
      </c>
      <c r="C533" s="15" t="s">
        <v>2617</v>
      </c>
      <c r="D533" s="16">
        <v>2.5550799999999999E-2</v>
      </c>
      <c r="E533" s="16">
        <v>0</v>
      </c>
      <c r="F533" s="16">
        <v>0</v>
      </c>
      <c r="G533" s="16">
        <v>0</v>
      </c>
      <c r="H533" s="16">
        <f t="shared" si="113"/>
        <v>2.5550799999999999E-2</v>
      </c>
      <c r="I533" s="39">
        <f t="shared" si="114"/>
        <v>0</v>
      </c>
      <c r="J533" s="39">
        <f t="shared" si="115"/>
        <v>0</v>
      </c>
      <c r="K533" s="39">
        <f t="shared" si="116"/>
        <v>0</v>
      </c>
      <c r="L533" s="39">
        <f t="shared" si="117"/>
        <v>100</v>
      </c>
      <c r="M533" s="16">
        <v>0</v>
      </c>
      <c r="N533" s="16">
        <v>9.5567924993499997E-4</v>
      </c>
      <c r="O533" s="38">
        <f t="shared" si="118"/>
        <v>9.5567924993499997E-4</v>
      </c>
      <c r="P533" s="16">
        <v>4.2379682487499997E-3</v>
      </c>
      <c r="Q533" s="38">
        <f t="shared" si="119"/>
        <v>5.1936474986849996E-3</v>
      </c>
      <c r="R533" s="41">
        <f t="shared" si="120"/>
        <v>0</v>
      </c>
      <c r="S533" s="41">
        <f t="shared" si="121"/>
        <v>3.7403104792609234</v>
      </c>
      <c r="T533" s="41">
        <f t="shared" si="122"/>
        <v>3.7403104792609234</v>
      </c>
      <c r="U533" s="41">
        <f t="shared" si="123"/>
        <v>16.586440537086901</v>
      </c>
      <c r="V533" s="41">
        <f t="shared" si="124"/>
        <v>20.326751016347824</v>
      </c>
      <c r="X533" s="33">
        <f t="shared" si="112"/>
        <v>100</v>
      </c>
      <c r="Y533" s="42">
        <f t="shared" si="125"/>
        <v>20.326751016347824</v>
      </c>
    </row>
    <row r="534" spans="1:25" ht="15" x14ac:dyDescent="0.25">
      <c r="A534" s="15" t="s">
        <v>1055</v>
      </c>
      <c r="B534" s="15" t="s">
        <v>1056</v>
      </c>
      <c r="C534" s="15" t="s">
        <v>2617</v>
      </c>
      <c r="D534" s="16">
        <v>1.0179800000000001</v>
      </c>
      <c r="E534" s="16">
        <v>0</v>
      </c>
      <c r="F534" s="16">
        <v>0</v>
      </c>
      <c r="G534" s="16">
        <v>0</v>
      </c>
      <c r="H534" s="16">
        <f t="shared" si="113"/>
        <v>1.0179800000000001</v>
      </c>
      <c r="I534" s="39">
        <f t="shared" si="114"/>
        <v>0</v>
      </c>
      <c r="J534" s="39">
        <f t="shared" si="115"/>
        <v>0</v>
      </c>
      <c r="K534" s="39">
        <f t="shared" si="116"/>
        <v>0</v>
      </c>
      <c r="L534" s="39">
        <f t="shared" si="117"/>
        <v>100</v>
      </c>
      <c r="M534" s="16">
        <v>0</v>
      </c>
      <c r="N534" s="16">
        <v>0</v>
      </c>
      <c r="O534" s="38">
        <f t="shared" si="118"/>
        <v>0</v>
      </c>
      <c r="P534" s="16">
        <v>5.2367424061399999E-2</v>
      </c>
      <c r="Q534" s="38">
        <f t="shared" si="119"/>
        <v>5.2367424061399999E-2</v>
      </c>
      <c r="R534" s="41">
        <f t="shared" si="120"/>
        <v>0</v>
      </c>
      <c r="S534" s="41">
        <f t="shared" si="121"/>
        <v>0</v>
      </c>
      <c r="T534" s="41">
        <f t="shared" si="122"/>
        <v>0</v>
      </c>
      <c r="U534" s="41">
        <f t="shared" si="123"/>
        <v>5.1442488124914041</v>
      </c>
      <c r="V534" s="41">
        <f t="shared" si="124"/>
        <v>5.1442488124914041</v>
      </c>
      <c r="X534" s="33">
        <f t="shared" si="112"/>
        <v>100</v>
      </c>
      <c r="Y534" s="42">
        <f t="shared" si="125"/>
        <v>5.1442488124914041</v>
      </c>
    </row>
    <row r="535" spans="1:25" ht="15" x14ac:dyDescent="0.25">
      <c r="A535" s="15" t="s">
        <v>1057</v>
      </c>
      <c r="B535" s="15" t="s">
        <v>1058</v>
      </c>
      <c r="C535" s="15" t="s">
        <v>2617</v>
      </c>
      <c r="D535" s="16">
        <v>1.9647300000000001</v>
      </c>
      <c r="E535" s="16">
        <v>0</v>
      </c>
      <c r="F535" s="16">
        <v>0</v>
      </c>
      <c r="G535" s="16">
        <v>0</v>
      </c>
      <c r="H535" s="16">
        <f t="shared" si="113"/>
        <v>1.9647300000000001</v>
      </c>
      <c r="I535" s="39">
        <f t="shared" si="114"/>
        <v>0</v>
      </c>
      <c r="J535" s="39">
        <f t="shared" si="115"/>
        <v>0</v>
      </c>
      <c r="K535" s="39">
        <f t="shared" si="116"/>
        <v>0</v>
      </c>
      <c r="L535" s="39">
        <f t="shared" si="117"/>
        <v>100</v>
      </c>
      <c r="M535" s="16">
        <v>0</v>
      </c>
      <c r="N535" s="16">
        <v>0</v>
      </c>
      <c r="O535" s="38">
        <f t="shared" si="118"/>
        <v>0</v>
      </c>
      <c r="P535" s="16">
        <v>0</v>
      </c>
      <c r="Q535" s="38">
        <f t="shared" si="119"/>
        <v>0</v>
      </c>
      <c r="R535" s="41">
        <f t="shared" si="120"/>
        <v>0</v>
      </c>
      <c r="S535" s="41">
        <f t="shared" si="121"/>
        <v>0</v>
      </c>
      <c r="T535" s="41">
        <f t="shared" si="122"/>
        <v>0</v>
      </c>
      <c r="U535" s="41">
        <f t="shared" si="123"/>
        <v>0</v>
      </c>
      <c r="V535" s="41">
        <f t="shared" si="124"/>
        <v>0</v>
      </c>
      <c r="X535" s="33">
        <f t="shared" si="112"/>
        <v>100</v>
      </c>
      <c r="Y535" s="42">
        <f t="shared" si="125"/>
        <v>0</v>
      </c>
    </row>
    <row r="536" spans="1:25" ht="15" x14ac:dyDescent="0.25">
      <c r="A536" s="15" t="s">
        <v>1059</v>
      </c>
      <c r="B536" s="15" t="s">
        <v>1060</v>
      </c>
      <c r="C536" s="15" t="s">
        <v>2617</v>
      </c>
      <c r="D536" s="16">
        <v>1.5773200000000001</v>
      </c>
      <c r="E536" s="16">
        <v>0</v>
      </c>
      <c r="F536" s="16">
        <v>0</v>
      </c>
      <c r="G536" s="16">
        <v>0</v>
      </c>
      <c r="H536" s="16">
        <f t="shared" si="113"/>
        <v>1.5773200000000001</v>
      </c>
      <c r="I536" s="39">
        <f t="shared" si="114"/>
        <v>0</v>
      </c>
      <c r="J536" s="39">
        <f t="shared" si="115"/>
        <v>0</v>
      </c>
      <c r="K536" s="39">
        <f t="shared" si="116"/>
        <v>0</v>
      </c>
      <c r="L536" s="39">
        <f t="shared" si="117"/>
        <v>100</v>
      </c>
      <c r="M536" s="16">
        <v>0</v>
      </c>
      <c r="N536" s="16">
        <v>0</v>
      </c>
      <c r="O536" s="38">
        <f t="shared" si="118"/>
        <v>0</v>
      </c>
      <c r="P536" s="16">
        <v>9.3249567214999995E-2</v>
      </c>
      <c r="Q536" s="38">
        <f t="shared" si="119"/>
        <v>9.3249567214999995E-2</v>
      </c>
      <c r="R536" s="41">
        <f t="shared" si="120"/>
        <v>0</v>
      </c>
      <c r="S536" s="41">
        <f t="shared" si="121"/>
        <v>0</v>
      </c>
      <c r="T536" s="41">
        <f t="shared" si="122"/>
        <v>0</v>
      </c>
      <c r="U536" s="41">
        <f t="shared" si="123"/>
        <v>5.9118991209773535</v>
      </c>
      <c r="V536" s="41">
        <f t="shared" si="124"/>
        <v>5.9118991209773535</v>
      </c>
      <c r="X536" s="33">
        <f t="shared" si="112"/>
        <v>100</v>
      </c>
      <c r="Y536" s="42">
        <f t="shared" si="125"/>
        <v>5.9118991209773535</v>
      </c>
    </row>
    <row r="537" spans="1:25" ht="15" x14ac:dyDescent="0.25">
      <c r="A537" s="15" t="s">
        <v>1061</v>
      </c>
      <c r="B537" s="15" t="s">
        <v>1062</v>
      </c>
      <c r="C537" s="15" t="s">
        <v>2617</v>
      </c>
      <c r="D537" s="16">
        <v>15.891299999999999</v>
      </c>
      <c r="E537" s="16">
        <v>0</v>
      </c>
      <c r="F537" s="16">
        <v>0</v>
      </c>
      <c r="G537" s="16">
        <v>0</v>
      </c>
      <c r="H537" s="16">
        <f t="shared" si="113"/>
        <v>15.891299999999999</v>
      </c>
      <c r="I537" s="39">
        <f t="shared" si="114"/>
        <v>0</v>
      </c>
      <c r="J537" s="39">
        <f t="shared" si="115"/>
        <v>0</v>
      </c>
      <c r="K537" s="39">
        <f t="shared" si="116"/>
        <v>0</v>
      </c>
      <c r="L537" s="39">
        <f t="shared" si="117"/>
        <v>100</v>
      </c>
      <c r="M537" s="16">
        <v>0.183542922128</v>
      </c>
      <c r="N537" s="16">
        <v>6.0782631520300001E-2</v>
      </c>
      <c r="O537" s="38">
        <f t="shared" si="118"/>
        <v>0.2443255536483</v>
      </c>
      <c r="P537" s="16">
        <v>0.26770289753499998</v>
      </c>
      <c r="Q537" s="38">
        <f t="shared" si="119"/>
        <v>0.51202845118329998</v>
      </c>
      <c r="R537" s="41">
        <f t="shared" si="120"/>
        <v>1.1549899764525244</v>
      </c>
      <c r="S537" s="41">
        <f t="shared" si="121"/>
        <v>0.38248998836029779</v>
      </c>
      <c r="T537" s="41">
        <f t="shared" si="122"/>
        <v>1.5374799648128221</v>
      </c>
      <c r="U537" s="41">
        <f t="shared" si="123"/>
        <v>1.6845877778092415</v>
      </c>
      <c r="V537" s="41">
        <f t="shared" si="124"/>
        <v>3.2220677426220639</v>
      </c>
      <c r="X537" s="33">
        <f t="shared" si="112"/>
        <v>100</v>
      </c>
      <c r="Y537" s="42">
        <f t="shared" si="125"/>
        <v>3.2220677426220639</v>
      </c>
    </row>
    <row r="538" spans="1:25" ht="15" x14ac:dyDescent="0.25">
      <c r="A538" s="15" t="s">
        <v>1063</v>
      </c>
      <c r="B538" s="15" t="s">
        <v>1064</v>
      </c>
      <c r="C538" s="15" t="s">
        <v>2617</v>
      </c>
      <c r="D538" s="16">
        <v>4.3928599999999998</v>
      </c>
      <c r="E538" s="16">
        <v>0</v>
      </c>
      <c r="F538" s="16">
        <v>0</v>
      </c>
      <c r="G538" s="16">
        <v>0</v>
      </c>
      <c r="H538" s="16">
        <f t="shared" si="113"/>
        <v>4.3928599999999998</v>
      </c>
      <c r="I538" s="39">
        <f t="shared" si="114"/>
        <v>0</v>
      </c>
      <c r="J538" s="39">
        <f t="shared" si="115"/>
        <v>0</v>
      </c>
      <c r="K538" s="39">
        <f t="shared" si="116"/>
        <v>0</v>
      </c>
      <c r="L538" s="39">
        <f t="shared" si="117"/>
        <v>100</v>
      </c>
      <c r="M538" s="16">
        <v>0</v>
      </c>
      <c r="N538" s="16">
        <v>0</v>
      </c>
      <c r="O538" s="38">
        <f t="shared" si="118"/>
        <v>0</v>
      </c>
      <c r="P538" s="16">
        <v>6.6644691912499997E-4</v>
      </c>
      <c r="Q538" s="38">
        <f t="shared" si="119"/>
        <v>6.6644691912499997E-4</v>
      </c>
      <c r="R538" s="41">
        <f t="shared" si="120"/>
        <v>0</v>
      </c>
      <c r="S538" s="41">
        <f t="shared" si="121"/>
        <v>0</v>
      </c>
      <c r="T538" s="41">
        <f t="shared" si="122"/>
        <v>0</v>
      </c>
      <c r="U538" s="41">
        <f t="shared" si="123"/>
        <v>1.5171139511047474E-2</v>
      </c>
      <c r="V538" s="41">
        <f t="shared" si="124"/>
        <v>1.5171139511047474E-2</v>
      </c>
      <c r="X538" s="33">
        <f t="shared" si="112"/>
        <v>100</v>
      </c>
      <c r="Y538" s="42">
        <f t="shared" si="125"/>
        <v>1.5171139511047474E-2</v>
      </c>
    </row>
    <row r="539" spans="1:25" ht="15" x14ac:dyDescent="0.25">
      <c r="A539" s="15" t="s">
        <v>1065</v>
      </c>
      <c r="B539" s="15" t="s">
        <v>1066</v>
      </c>
      <c r="C539" s="15" t="s">
        <v>2617</v>
      </c>
      <c r="D539" s="16">
        <v>1.8733199999999998E-2</v>
      </c>
      <c r="E539" s="16">
        <v>0</v>
      </c>
      <c r="F539" s="16">
        <v>0</v>
      </c>
      <c r="G539" s="16">
        <v>0</v>
      </c>
      <c r="H539" s="16">
        <f t="shared" si="113"/>
        <v>1.8733199999999998E-2</v>
      </c>
      <c r="I539" s="39">
        <f t="shared" si="114"/>
        <v>0</v>
      </c>
      <c r="J539" s="39">
        <f t="shared" si="115"/>
        <v>0</v>
      </c>
      <c r="K539" s="39">
        <f t="shared" si="116"/>
        <v>0</v>
      </c>
      <c r="L539" s="39">
        <f t="shared" si="117"/>
        <v>100</v>
      </c>
      <c r="M539" s="16">
        <v>0</v>
      </c>
      <c r="N539" s="16">
        <v>0</v>
      </c>
      <c r="O539" s="38">
        <f t="shared" si="118"/>
        <v>0</v>
      </c>
      <c r="P539" s="16">
        <v>0</v>
      </c>
      <c r="Q539" s="38">
        <f t="shared" si="119"/>
        <v>0</v>
      </c>
      <c r="R539" s="41">
        <f t="shared" si="120"/>
        <v>0</v>
      </c>
      <c r="S539" s="41">
        <f t="shared" si="121"/>
        <v>0</v>
      </c>
      <c r="T539" s="41">
        <f t="shared" si="122"/>
        <v>0</v>
      </c>
      <c r="U539" s="41">
        <f t="shared" si="123"/>
        <v>0</v>
      </c>
      <c r="V539" s="41">
        <f t="shared" si="124"/>
        <v>0</v>
      </c>
      <c r="X539" s="33">
        <f t="shared" si="112"/>
        <v>100</v>
      </c>
      <c r="Y539" s="42">
        <f t="shared" si="125"/>
        <v>0</v>
      </c>
    </row>
    <row r="540" spans="1:25" ht="15" x14ac:dyDescent="0.25">
      <c r="A540" s="15" t="s">
        <v>1067</v>
      </c>
      <c r="B540" s="15" t="s">
        <v>1068</v>
      </c>
      <c r="C540" s="15" t="s">
        <v>2617</v>
      </c>
      <c r="D540" s="16">
        <v>1.7393599999999999E-2</v>
      </c>
      <c r="E540" s="16">
        <v>0</v>
      </c>
      <c r="F540" s="16">
        <v>0</v>
      </c>
      <c r="G540" s="16">
        <v>0</v>
      </c>
      <c r="H540" s="16">
        <f t="shared" si="113"/>
        <v>1.7393599999999999E-2</v>
      </c>
      <c r="I540" s="39">
        <f t="shared" si="114"/>
        <v>0</v>
      </c>
      <c r="J540" s="39">
        <f t="shared" si="115"/>
        <v>0</v>
      </c>
      <c r="K540" s="39">
        <f t="shared" si="116"/>
        <v>0</v>
      </c>
      <c r="L540" s="39">
        <f t="shared" si="117"/>
        <v>100</v>
      </c>
      <c r="M540" s="16">
        <v>0</v>
      </c>
      <c r="N540" s="16">
        <v>0</v>
      </c>
      <c r="O540" s="38">
        <f t="shared" si="118"/>
        <v>0</v>
      </c>
      <c r="P540" s="16">
        <v>6.8768809579199998E-4</v>
      </c>
      <c r="Q540" s="38">
        <f t="shared" si="119"/>
        <v>6.8768809579199998E-4</v>
      </c>
      <c r="R540" s="41">
        <f t="shared" si="120"/>
        <v>0</v>
      </c>
      <c r="S540" s="41">
        <f t="shared" si="121"/>
        <v>0</v>
      </c>
      <c r="T540" s="41">
        <f t="shared" si="122"/>
        <v>0</v>
      </c>
      <c r="U540" s="41">
        <f t="shared" si="123"/>
        <v>3.9536846644282955</v>
      </c>
      <c r="V540" s="41">
        <f t="shared" si="124"/>
        <v>3.9536846644282955</v>
      </c>
      <c r="X540" s="33">
        <f t="shared" si="112"/>
        <v>100</v>
      </c>
      <c r="Y540" s="42">
        <f t="shared" si="125"/>
        <v>3.9536846644282955</v>
      </c>
    </row>
    <row r="541" spans="1:25" ht="15" x14ac:dyDescent="0.25">
      <c r="A541" s="15" t="s">
        <v>1069</v>
      </c>
      <c r="B541" s="15" t="s">
        <v>1070</v>
      </c>
      <c r="C541" s="15" t="s">
        <v>2617</v>
      </c>
      <c r="D541" s="16">
        <v>2.7946700000000001E-2</v>
      </c>
      <c r="E541" s="16">
        <v>0</v>
      </c>
      <c r="F541" s="16">
        <v>0</v>
      </c>
      <c r="G541" s="16">
        <v>0</v>
      </c>
      <c r="H541" s="16">
        <f t="shared" si="113"/>
        <v>2.7946700000000001E-2</v>
      </c>
      <c r="I541" s="39">
        <f t="shared" si="114"/>
        <v>0</v>
      </c>
      <c r="J541" s="39">
        <f t="shared" si="115"/>
        <v>0</v>
      </c>
      <c r="K541" s="39">
        <f t="shared" si="116"/>
        <v>0</v>
      </c>
      <c r="L541" s="39">
        <f t="shared" si="117"/>
        <v>100</v>
      </c>
      <c r="M541" s="16">
        <v>0</v>
      </c>
      <c r="N541" s="16">
        <v>0</v>
      </c>
      <c r="O541" s="38">
        <f t="shared" si="118"/>
        <v>0</v>
      </c>
      <c r="P541" s="16">
        <v>0</v>
      </c>
      <c r="Q541" s="38">
        <f t="shared" si="119"/>
        <v>0</v>
      </c>
      <c r="R541" s="41">
        <f t="shared" si="120"/>
        <v>0</v>
      </c>
      <c r="S541" s="41">
        <f t="shared" si="121"/>
        <v>0</v>
      </c>
      <c r="T541" s="41">
        <f t="shared" si="122"/>
        <v>0</v>
      </c>
      <c r="U541" s="41">
        <f t="shared" si="123"/>
        <v>0</v>
      </c>
      <c r="V541" s="41">
        <f t="shared" si="124"/>
        <v>0</v>
      </c>
      <c r="X541" s="33">
        <f t="shared" si="112"/>
        <v>100</v>
      </c>
      <c r="Y541" s="42">
        <f t="shared" si="125"/>
        <v>0</v>
      </c>
    </row>
    <row r="542" spans="1:25" ht="15" x14ac:dyDescent="0.25">
      <c r="A542" s="15" t="s">
        <v>1071</v>
      </c>
      <c r="B542" s="15" t="s">
        <v>1072</v>
      </c>
      <c r="C542" s="15" t="s">
        <v>2617</v>
      </c>
      <c r="D542" s="16">
        <v>4.0117100000000003E-2</v>
      </c>
      <c r="E542" s="16">
        <v>0</v>
      </c>
      <c r="F542" s="16">
        <v>0</v>
      </c>
      <c r="G542" s="16">
        <v>0</v>
      </c>
      <c r="H542" s="16">
        <f t="shared" si="113"/>
        <v>4.0117100000000003E-2</v>
      </c>
      <c r="I542" s="39">
        <f t="shared" si="114"/>
        <v>0</v>
      </c>
      <c r="J542" s="39">
        <f t="shared" si="115"/>
        <v>0</v>
      </c>
      <c r="K542" s="39">
        <f t="shared" si="116"/>
        <v>0</v>
      </c>
      <c r="L542" s="39">
        <f t="shared" si="117"/>
        <v>100</v>
      </c>
      <c r="M542" s="16">
        <v>0</v>
      </c>
      <c r="N542" s="16">
        <v>9.1124999949700005E-5</v>
      </c>
      <c r="O542" s="38">
        <f t="shared" si="118"/>
        <v>9.1124999949700005E-5</v>
      </c>
      <c r="P542" s="16">
        <v>2.5076924984100002E-4</v>
      </c>
      <c r="Q542" s="38">
        <f t="shared" si="119"/>
        <v>3.4189424979070004E-4</v>
      </c>
      <c r="R542" s="41">
        <f t="shared" si="120"/>
        <v>0</v>
      </c>
      <c r="S542" s="41">
        <f t="shared" si="121"/>
        <v>0.22714752549336817</v>
      </c>
      <c r="T542" s="41">
        <f t="shared" si="122"/>
        <v>0.22714752549336817</v>
      </c>
      <c r="U542" s="41">
        <f t="shared" si="123"/>
        <v>0.62509316436382489</v>
      </c>
      <c r="V542" s="41">
        <f t="shared" si="124"/>
        <v>0.85224068985719303</v>
      </c>
      <c r="X542" s="33">
        <f t="shared" si="112"/>
        <v>100</v>
      </c>
      <c r="Y542" s="42">
        <f t="shared" si="125"/>
        <v>0.85224068985719303</v>
      </c>
    </row>
    <row r="543" spans="1:25" ht="15" x14ac:dyDescent="0.25">
      <c r="A543" s="15" t="s">
        <v>1073</v>
      </c>
      <c r="B543" s="15" t="s">
        <v>1074</v>
      </c>
      <c r="C543" s="15" t="s">
        <v>2617</v>
      </c>
      <c r="D543" s="16">
        <v>0.54541600000000001</v>
      </c>
      <c r="E543" s="16">
        <v>0</v>
      </c>
      <c r="F543" s="16">
        <v>0</v>
      </c>
      <c r="G543" s="16">
        <v>0</v>
      </c>
      <c r="H543" s="16">
        <f t="shared" si="113"/>
        <v>0.54541600000000001</v>
      </c>
      <c r="I543" s="39">
        <f t="shared" si="114"/>
        <v>0</v>
      </c>
      <c r="J543" s="39">
        <f t="shared" si="115"/>
        <v>0</v>
      </c>
      <c r="K543" s="39">
        <f t="shared" si="116"/>
        <v>0</v>
      </c>
      <c r="L543" s="39">
        <f t="shared" si="117"/>
        <v>100</v>
      </c>
      <c r="M543" s="16">
        <v>0</v>
      </c>
      <c r="N543" s="16">
        <v>1.04E-2</v>
      </c>
      <c r="O543" s="38">
        <f t="shared" si="118"/>
        <v>1.04E-2</v>
      </c>
      <c r="P543" s="16">
        <v>3.15085485003E-2</v>
      </c>
      <c r="Q543" s="38">
        <f t="shared" si="119"/>
        <v>4.19085485003E-2</v>
      </c>
      <c r="R543" s="41">
        <f t="shared" si="120"/>
        <v>0</v>
      </c>
      <c r="S543" s="41">
        <f t="shared" si="121"/>
        <v>1.9068014139665868</v>
      </c>
      <c r="T543" s="41">
        <f t="shared" si="122"/>
        <v>1.9068014139665868</v>
      </c>
      <c r="U543" s="41">
        <f t="shared" si="123"/>
        <v>5.7769754646545017</v>
      </c>
      <c r="V543" s="41">
        <f t="shared" si="124"/>
        <v>7.6837768786210887</v>
      </c>
      <c r="X543" s="33">
        <f t="shared" si="112"/>
        <v>100</v>
      </c>
      <c r="Y543" s="42">
        <f t="shared" si="125"/>
        <v>7.6837768786210887</v>
      </c>
    </row>
    <row r="544" spans="1:25" ht="15" x14ac:dyDescent="0.25">
      <c r="A544" s="15" t="s">
        <v>1075</v>
      </c>
      <c r="B544" s="15" t="s">
        <v>1076</v>
      </c>
      <c r="C544" s="15" t="s">
        <v>2617</v>
      </c>
      <c r="D544" s="16">
        <v>2.4005000000000001</v>
      </c>
      <c r="E544" s="16">
        <v>0</v>
      </c>
      <c r="F544" s="16">
        <v>0</v>
      </c>
      <c r="G544" s="16">
        <v>0</v>
      </c>
      <c r="H544" s="16">
        <f t="shared" si="113"/>
        <v>2.4005000000000001</v>
      </c>
      <c r="I544" s="39">
        <f t="shared" si="114"/>
        <v>0</v>
      </c>
      <c r="J544" s="39">
        <f t="shared" si="115"/>
        <v>0</v>
      </c>
      <c r="K544" s="39">
        <f t="shared" si="116"/>
        <v>0</v>
      </c>
      <c r="L544" s="39">
        <f t="shared" si="117"/>
        <v>100</v>
      </c>
      <c r="M544" s="16">
        <v>0</v>
      </c>
      <c r="N544" s="16">
        <v>0</v>
      </c>
      <c r="O544" s="38">
        <f t="shared" si="118"/>
        <v>0</v>
      </c>
      <c r="P544" s="16">
        <v>1.90105999996E-4</v>
      </c>
      <c r="Q544" s="38">
        <f t="shared" si="119"/>
        <v>1.90105999996E-4</v>
      </c>
      <c r="R544" s="41">
        <f t="shared" si="120"/>
        <v>0</v>
      </c>
      <c r="S544" s="41">
        <f t="shared" si="121"/>
        <v>0</v>
      </c>
      <c r="T544" s="41">
        <f t="shared" si="122"/>
        <v>0</v>
      </c>
      <c r="U544" s="41">
        <f t="shared" si="123"/>
        <v>7.9194334511976678E-3</v>
      </c>
      <c r="V544" s="41">
        <f t="shared" si="124"/>
        <v>7.9194334511976678E-3</v>
      </c>
      <c r="X544" s="33">
        <f t="shared" si="112"/>
        <v>100</v>
      </c>
      <c r="Y544" s="42">
        <f t="shared" si="125"/>
        <v>7.9194334511976678E-3</v>
      </c>
    </row>
    <row r="545" spans="1:25" ht="15" x14ac:dyDescent="0.25">
      <c r="A545" s="15" t="s">
        <v>1077</v>
      </c>
      <c r="B545" s="15" t="s">
        <v>1078</v>
      </c>
      <c r="C545" s="15" t="s">
        <v>2617</v>
      </c>
      <c r="D545" s="16">
        <v>0.212035</v>
      </c>
      <c r="E545" s="16">
        <v>0</v>
      </c>
      <c r="F545" s="16">
        <v>0</v>
      </c>
      <c r="G545" s="16">
        <v>7.4781708722500002E-4</v>
      </c>
      <c r="H545" s="16">
        <f t="shared" si="113"/>
        <v>0.21128718291277501</v>
      </c>
      <c r="I545" s="39">
        <f t="shared" si="114"/>
        <v>0</v>
      </c>
      <c r="J545" s="39">
        <f t="shared" si="115"/>
        <v>0</v>
      </c>
      <c r="K545" s="39">
        <f t="shared" si="116"/>
        <v>0.35268568265852335</v>
      </c>
      <c r="L545" s="39">
        <f t="shared" si="117"/>
        <v>99.647314317341483</v>
      </c>
      <c r="M545" s="16">
        <v>0</v>
      </c>
      <c r="N545" s="16">
        <v>0</v>
      </c>
      <c r="O545" s="38">
        <f t="shared" si="118"/>
        <v>0</v>
      </c>
      <c r="P545" s="16">
        <v>0</v>
      </c>
      <c r="Q545" s="38">
        <f t="shared" si="119"/>
        <v>0</v>
      </c>
      <c r="R545" s="41">
        <f t="shared" si="120"/>
        <v>0</v>
      </c>
      <c r="S545" s="41">
        <f t="shared" si="121"/>
        <v>0</v>
      </c>
      <c r="T545" s="41">
        <f t="shared" si="122"/>
        <v>0</v>
      </c>
      <c r="U545" s="41">
        <f t="shared" si="123"/>
        <v>0</v>
      </c>
      <c r="V545" s="41">
        <f t="shared" si="124"/>
        <v>0</v>
      </c>
      <c r="X545" s="33">
        <f t="shared" si="112"/>
        <v>100</v>
      </c>
      <c r="Y545" s="42">
        <f t="shared" si="125"/>
        <v>0</v>
      </c>
    </row>
    <row r="546" spans="1:25" ht="15" x14ac:dyDescent="0.25">
      <c r="A546" s="15" t="s">
        <v>1079</v>
      </c>
      <c r="B546" s="15" t="s">
        <v>1080</v>
      </c>
      <c r="C546" s="15" t="s">
        <v>2617</v>
      </c>
      <c r="D546" s="16">
        <v>0.52155799999999997</v>
      </c>
      <c r="E546" s="16">
        <v>0</v>
      </c>
      <c r="F546" s="16">
        <v>0</v>
      </c>
      <c r="G546" s="16">
        <v>0</v>
      </c>
      <c r="H546" s="16">
        <f t="shared" si="113"/>
        <v>0.52155799999999997</v>
      </c>
      <c r="I546" s="39">
        <f t="shared" si="114"/>
        <v>0</v>
      </c>
      <c r="J546" s="39">
        <f t="shared" si="115"/>
        <v>0</v>
      </c>
      <c r="K546" s="39">
        <f t="shared" si="116"/>
        <v>0</v>
      </c>
      <c r="L546" s="39">
        <f t="shared" si="117"/>
        <v>100</v>
      </c>
      <c r="M546" s="16">
        <v>0</v>
      </c>
      <c r="N546" s="16">
        <v>0</v>
      </c>
      <c r="O546" s="38">
        <f t="shared" si="118"/>
        <v>0</v>
      </c>
      <c r="P546" s="16">
        <v>0</v>
      </c>
      <c r="Q546" s="38">
        <f t="shared" si="119"/>
        <v>0</v>
      </c>
      <c r="R546" s="41">
        <f t="shared" si="120"/>
        <v>0</v>
      </c>
      <c r="S546" s="41">
        <f t="shared" si="121"/>
        <v>0</v>
      </c>
      <c r="T546" s="41">
        <f t="shared" si="122"/>
        <v>0</v>
      </c>
      <c r="U546" s="41">
        <f t="shared" si="123"/>
        <v>0</v>
      </c>
      <c r="V546" s="41">
        <f t="shared" si="124"/>
        <v>0</v>
      </c>
      <c r="X546" s="33">
        <f t="shared" si="112"/>
        <v>100</v>
      </c>
      <c r="Y546" s="42">
        <f t="shared" si="125"/>
        <v>0</v>
      </c>
    </row>
    <row r="547" spans="1:25" ht="15" x14ac:dyDescent="0.25">
      <c r="A547" s="15" t="s">
        <v>1081</v>
      </c>
      <c r="B547" s="15" t="s">
        <v>1082</v>
      </c>
      <c r="C547" s="15" t="s">
        <v>2617</v>
      </c>
      <c r="D547" s="16">
        <v>0.47406999999999999</v>
      </c>
      <c r="E547" s="16">
        <v>6.8054838757300007E-2</v>
      </c>
      <c r="F547" s="16">
        <v>0.40601543640900001</v>
      </c>
      <c r="G547" s="16">
        <v>0</v>
      </c>
      <c r="H547" s="16">
        <f t="shared" si="113"/>
        <v>-2.7516630002333287E-7</v>
      </c>
      <c r="I547" s="39">
        <f t="shared" si="114"/>
        <v>14.355440917438356</v>
      </c>
      <c r="J547" s="39">
        <f t="shared" si="115"/>
        <v>85.644617125951868</v>
      </c>
      <c r="K547" s="39">
        <f t="shared" si="116"/>
        <v>0</v>
      </c>
      <c r="L547" s="39">
        <f t="shared" si="117"/>
        <v>-5.8043390221556497E-5</v>
      </c>
      <c r="M547" s="16">
        <v>1.6714723948400002E-2</v>
      </c>
      <c r="N547" s="16">
        <v>9.9211447132099995E-3</v>
      </c>
      <c r="O547" s="38">
        <f t="shared" si="118"/>
        <v>2.6635868661610003E-2</v>
      </c>
      <c r="P547" s="16">
        <v>7.9223872583399996E-2</v>
      </c>
      <c r="Q547" s="38">
        <f t="shared" si="119"/>
        <v>0.10585974124500999</v>
      </c>
      <c r="R547" s="41">
        <f t="shared" si="120"/>
        <v>3.5257923826439135</v>
      </c>
      <c r="S547" s="41">
        <f t="shared" si="121"/>
        <v>2.0927594475942368</v>
      </c>
      <c r="T547" s="41">
        <f t="shared" si="122"/>
        <v>5.6185518302381512</v>
      </c>
      <c r="U547" s="41">
        <f t="shared" si="123"/>
        <v>16.711429236905943</v>
      </c>
      <c r="V547" s="41">
        <f t="shared" si="124"/>
        <v>22.329981067144093</v>
      </c>
      <c r="X547" s="33">
        <f t="shared" si="112"/>
        <v>100</v>
      </c>
      <c r="Y547" s="42">
        <f t="shared" si="125"/>
        <v>22.329981067144093</v>
      </c>
    </row>
    <row r="548" spans="1:25" ht="15" x14ac:dyDescent="0.25">
      <c r="A548" s="15" t="s">
        <v>1083</v>
      </c>
      <c r="B548" s="15" t="s">
        <v>1084</v>
      </c>
      <c r="C548" s="15" t="s">
        <v>2617</v>
      </c>
      <c r="D548" s="16">
        <v>1.4436599999999999</v>
      </c>
      <c r="E548" s="16">
        <v>0</v>
      </c>
      <c r="F548" s="16">
        <v>0</v>
      </c>
      <c r="G548" s="16">
        <v>1.55626595859E-2</v>
      </c>
      <c r="H548" s="16">
        <f t="shared" si="113"/>
        <v>1.4280973404141</v>
      </c>
      <c r="I548" s="39">
        <f t="shared" si="114"/>
        <v>0</v>
      </c>
      <c r="J548" s="39">
        <f t="shared" si="115"/>
        <v>0</v>
      </c>
      <c r="K548" s="39">
        <f t="shared" si="116"/>
        <v>1.0780003315115747</v>
      </c>
      <c r="L548" s="39">
        <f t="shared" si="117"/>
        <v>98.921999668488425</v>
      </c>
      <c r="M548" s="16">
        <v>0</v>
      </c>
      <c r="N548" s="16">
        <v>8.67903464544E-5</v>
      </c>
      <c r="O548" s="38">
        <f t="shared" si="118"/>
        <v>8.67903464544E-5</v>
      </c>
      <c r="P548" s="16">
        <v>7.0149552136499996E-2</v>
      </c>
      <c r="Q548" s="38">
        <f t="shared" si="119"/>
        <v>7.0236342482954392E-2</v>
      </c>
      <c r="R548" s="41">
        <f t="shared" si="120"/>
        <v>0</v>
      </c>
      <c r="S548" s="41">
        <f t="shared" si="121"/>
        <v>6.0118273315323554E-3</v>
      </c>
      <c r="T548" s="41">
        <f t="shared" si="122"/>
        <v>6.0118273315323554E-3</v>
      </c>
      <c r="U548" s="41">
        <f t="shared" si="123"/>
        <v>4.8591463458501307</v>
      </c>
      <c r="V548" s="41">
        <f t="shared" si="124"/>
        <v>4.8651581731816629</v>
      </c>
      <c r="X548" s="33">
        <f t="shared" si="112"/>
        <v>100</v>
      </c>
      <c r="Y548" s="42">
        <f t="shared" si="125"/>
        <v>4.8651581731816629</v>
      </c>
    </row>
    <row r="549" spans="1:25" ht="15" x14ac:dyDescent="0.25">
      <c r="A549" s="15" t="s">
        <v>1085</v>
      </c>
      <c r="B549" s="15" t="s">
        <v>1086</v>
      </c>
      <c r="C549" s="15" t="s">
        <v>2617</v>
      </c>
      <c r="D549" s="16">
        <v>1.74804E-2</v>
      </c>
      <c r="E549" s="16">
        <v>0</v>
      </c>
      <c r="F549" s="16">
        <v>0</v>
      </c>
      <c r="G549" s="16">
        <v>0</v>
      </c>
      <c r="H549" s="16">
        <f t="shared" si="113"/>
        <v>1.74804E-2</v>
      </c>
      <c r="I549" s="39">
        <f t="shared" si="114"/>
        <v>0</v>
      </c>
      <c r="J549" s="39">
        <f t="shared" si="115"/>
        <v>0</v>
      </c>
      <c r="K549" s="39">
        <f t="shared" si="116"/>
        <v>0</v>
      </c>
      <c r="L549" s="39">
        <f t="shared" si="117"/>
        <v>100</v>
      </c>
      <c r="M549" s="16">
        <v>0</v>
      </c>
      <c r="N549" s="16">
        <v>0</v>
      </c>
      <c r="O549" s="38">
        <f t="shared" si="118"/>
        <v>0</v>
      </c>
      <c r="P549" s="16">
        <v>0</v>
      </c>
      <c r="Q549" s="38">
        <f t="shared" si="119"/>
        <v>0</v>
      </c>
      <c r="R549" s="41">
        <f t="shared" si="120"/>
        <v>0</v>
      </c>
      <c r="S549" s="41">
        <f t="shared" si="121"/>
        <v>0</v>
      </c>
      <c r="T549" s="41">
        <f t="shared" si="122"/>
        <v>0</v>
      </c>
      <c r="U549" s="41">
        <f t="shared" si="123"/>
        <v>0</v>
      </c>
      <c r="V549" s="41">
        <f t="shared" si="124"/>
        <v>0</v>
      </c>
      <c r="X549" s="33">
        <f t="shared" si="112"/>
        <v>100</v>
      </c>
      <c r="Y549" s="42">
        <f t="shared" si="125"/>
        <v>0</v>
      </c>
    </row>
    <row r="550" spans="1:25" ht="15" x14ac:dyDescent="0.25">
      <c r="A550" s="15" t="s">
        <v>1087</v>
      </c>
      <c r="B550" s="15" t="s">
        <v>1088</v>
      </c>
      <c r="C550" s="15" t="s">
        <v>2617</v>
      </c>
      <c r="D550" s="16">
        <v>1.7110000000000001</v>
      </c>
      <c r="E550" s="16">
        <v>0</v>
      </c>
      <c r="F550" s="16">
        <v>0</v>
      </c>
      <c r="G550" s="16">
        <v>0</v>
      </c>
      <c r="H550" s="16">
        <f t="shared" si="113"/>
        <v>1.7110000000000001</v>
      </c>
      <c r="I550" s="39">
        <f t="shared" si="114"/>
        <v>0</v>
      </c>
      <c r="J550" s="39">
        <f t="shared" si="115"/>
        <v>0</v>
      </c>
      <c r="K550" s="39">
        <f t="shared" si="116"/>
        <v>0</v>
      </c>
      <c r="L550" s="39">
        <f t="shared" si="117"/>
        <v>100</v>
      </c>
      <c r="M550" s="16">
        <v>0</v>
      </c>
      <c r="N550" s="16">
        <v>4.53985783817E-2</v>
      </c>
      <c r="O550" s="38">
        <f t="shared" si="118"/>
        <v>4.53985783817E-2</v>
      </c>
      <c r="P550" s="16">
        <v>0.125880169711</v>
      </c>
      <c r="Q550" s="38">
        <f t="shared" si="119"/>
        <v>0.1712787480927</v>
      </c>
      <c r="R550" s="41">
        <f t="shared" si="120"/>
        <v>0</v>
      </c>
      <c r="S550" s="41">
        <f t="shared" si="121"/>
        <v>2.6533359662010518</v>
      </c>
      <c r="T550" s="41">
        <f t="shared" si="122"/>
        <v>2.6533359662010518</v>
      </c>
      <c r="U550" s="41">
        <f t="shared" si="123"/>
        <v>7.3571110292811213</v>
      </c>
      <c r="V550" s="41">
        <f t="shared" si="124"/>
        <v>10.010446995482173</v>
      </c>
      <c r="X550" s="33">
        <f t="shared" si="112"/>
        <v>100</v>
      </c>
      <c r="Y550" s="42">
        <f t="shared" si="125"/>
        <v>10.010446995482173</v>
      </c>
    </row>
    <row r="551" spans="1:25" ht="15" x14ac:dyDescent="0.25">
      <c r="A551" s="15" t="s">
        <v>1089</v>
      </c>
      <c r="B551" s="15" t="s">
        <v>1090</v>
      </c>
      <c r="C551" s="15" t="s">
        <v>2617</v>
      </c>
      <c r="D551" s="16">
        <v>0.36608099999999999</v>
      </c>
      <c r="E551" s="16">
        <v>0</v>
      </c>
      <c r="F551" s="16">
        <v>0</v>
      </c>
      <c r="G551" s="16">
        <v>0</v>
      </c>
      <c r="H551" s="16">
        <f t="shared" si="113"/>
        <v>0.36608099999999999</v>
      </c>
      <c r="I551" s="39">
        <f t="shared" si="114"/>
        <v>0</v>
      </c>
      <c r="J551" s="39">
        <f t="shared" si="115"/>
        <v>0</v>
      </c>
      <c r="K551" s="39">
        <f t="shared" si="116"/>
        <v>0</v>
      </c>
      <c r="L551" s="39">
        <f t="shared" si="117"/>
        <v>100</v>
      </c>
      <c r="M551" s="16">
        <v>0</v>
      </c>
      <c r="N551" s="16">
        <v>4.3818967000100002E-3</v>
      </c>
      <c r="O551" s="38">
        <f t="shared" si="118"/>
        <v>4.3818967000100002E-3</v>
      </c>
      <c r="P551" s="16">
        <v>3.5815237488000001E-2</v>
      </c>
      <c r="Q551" s="38">
        <f t="shared" si="119"/>
        <v>4.0197134188009999E-2</v>
      </c>
      <c r="R551" s="41">
        <f t="shared" si="120"/>
        <v>0</v>
      </c>
      <c r="S551" s="41">
        <f t="shared" si="121"/>
        <v>1.1969746313001768</v>
      </c>
      <c r="T551" s="41">
        <f t="shared" si="122"/>
        <v>1.1969746313001768</v>
      </c>
      <c r="U551" s="41">
        <f t="shared" si="123"/>
        <v>9.7834188302588778</v>
      </c>
      <c r="V551" s="41">
        <f t="shared" si="124"/>
        <v>10.980393461559053</v>
      </c>
      <c r="X551" s="33">
        <f t="shared" si="112"/>
        <v>100</v>
      </c>
      <c r="Y551" s="42">
        <f t="shared" si="125"/>
        <v>10.980393461559055</v>
      </c>
    </row>
    <row r="552" spans="1:25" ht="15" x14ac:dyDescent="0.25">
      <c r="A552" s="15" t="s">
        <v>1091</v>
      </c>
      <c r="B552" s="15" t="s">
        <v>1092</v>
      </c>
      <c r="C552" s="15" t="s">
        <v>2617</v>
      </c>
      <c r="D552" s="16">
        <v>2.5900400000000001</v>
      </c>
      <c r="E552" s="16">
        <v>0</v>
      </c>
      <c r="F552" s="16">
        <v>0</v>
      </c>
      <c r="G552" s="16">
        <v>0</v>
      </c>
      <c r="H552" s="16">
        <f t="shared" si="113"/>
        <v>2.5900400000000001</v>
      </c>
      <c r="I552" s="39">
        <f t="shared" si="114"/>
        <v>0</v>
      </c>
      <c r="J552" s="39">
        <f t="shared" si="115"/>
        <v>0</v>
      </c>
      <c r="K552" s="39">
        <f t="shared" si="116"/>
        <v>0</v>
      </c>
      <c r="L552" s="39">
        <f t="shared" si="117"/>
        <v>100</v>
      </c>
      <c r="M552" s="16">
        <v>0</v>
      </c>
      <c r="N552" s="16">
        <v>0</v>
      </c>
      <c r="O552" s="38">
        <f t="shared" si="118"/>
        <v>0</v>
      </c>
      <c r="P552" s="16">
        <v>0.133184573344</v>
      </c>
      <c r="Q552" s="38">
        <f t="shared" si="119"/>
        <v>0.133184573344</v>
      </c>
      <c r="R552" s="41">
        <f t="shared" si="120"/>
        <v>0</v>
      </c>
      <c r="S552" s="41">
        <f t="shared" si="121"/>
        <v>0</v>
      </c>
      <c r="T552" s="41">
        <f t="shared" si="122"/>
        <v>0</v>
      </c>
      <c r="U552" s="41">
        <f t="shared" si="123"/>
        <v>5.1421821031335417</v>
      </c>
      <c r="V552" s="41">
        <f t="shared" si="124"/>
        <v>5.1421821031335417</v>
      </c>
      <c r="X552" s="33">
        <f t="shared" si="112"/>
        <v>100</v>
      </c>
      <c r="Y552" s="42">
        <f t="shared" si="125"/>
        <v>5.1421821031335417</v>
      </c>
    </row>
    <row r="553" spans="1:25" ht="15" x14ac:dyDescent="0.25">
      <c r="A553" s="15" t="s">
        <v>1093</v>
      </c>
      <c r="B553" s="15" t="s">
        <v>1094</v>
      </c>
      <c r="C553" s="15" t="s">
        <v>2617</v>
      </c>
      <c r="D553" s="16">
        <v>6.4696100000000006E-2</v>
      </c>
      <c r="E553" s="16">
        <v>0</v>
      </c>
      <c r="F553" s="16">
        <v>0</v>
      </c>
      <c r="G553" s="16">
        <v>0</v>
      </c>
      <c r="H553" s="16">
        <f t="shared" si="113"/>
        <v>6.4696100000000006E-2</v>
      </c>
      <c r="I553" s="39">
        <f t="shared" si="114"/>
        <v>0</v>
      </c>
      <c r="J553" s="39">
        <f t="shared" si="115"/>
        <v>0</v>
      </c>
      <c r="K553" s="39">
        <f t="shared" si="116"/>
        <v>0</v>
      </c>
      <c r="L553" s="39">
        <f t="shared" si="117"/>
        <v>100</v>
      </c>
      <c r="M553" s="16">
        <v>0</v>
      </c>
      <c r="N553" s="16">
        <v>0</v>
      </c>
      <c r="O553" s="38">
        <f t="shared" si="118"/>
        <v>0</v>
      </c>
      <c r="P553" s="16">
        <v>0</v>
      </c>
      <c r="Q553" s="38">
        <f t="shared" si="119"/>
        <v>0</v>
      </c>
      <c r="R553" s="41">
        <f t="shared" si="120"/>
        <v>0</v>
      </c>
      <c r="S553" s="41">
        <f t="shared" si="121"/>
        <v>0</v>
      </c>
      <c r="T553" s="41">
        <f t="shared" si="122"/>
        <v>0</v>
      </c>
      <c r="U553" s="41">
        <f t="shared" si="123"/>
        <v>0</v>
      </c>
      <c r="V553" s="41">
        <f t="shared" si="124"/>
        <v>0</v>
      </c>
      <c r="X553" s="33">
        <f t="shared" si="112"/>
        <v>100</v>
      </c>
      <c r="Y553" s="42">
        <f t="shared" si="125"/>
        <v>0</v>
      </c>
    </row>
    <row r="554" spans="1:25" ht="15" x14ac:dyDescent="0.25">
      <c r="A554" s="15" t="s">
        <v>1095</v>
      </c>
      <c r="B554" s="15" t="s">
        <v>1096</v>
      </c>
      <c r="C554" s="15" t="s">
        <v>2617</v>
      </c>
      <c r="D554" s="16">
        <v>9.8865300000000003E-2</v>
      </c>
      <c r="E554" s="16">
        <v>0</v>
      </c>
      <c r="F554" s="16">
        <v>0</v>
      </c>
      <c r="G554" s="16">
        <v>0</v>
      </c>
      <c r="H554" s="16">
        <f t="shared" si="113"/>
        <v>9.8865300000000003E-2</v>
      </c>
      <c r="I554" s="39">
        <f t="shared" si="114"/>
        <v>0</v>
      </c>
      <c r="J554" s="39">
        <f t="shared" si="115"/>
        <v>0</v>
      </c>
      <c r="K554" s="39">
        <f t="shared" si="116"/>
        <v>0</v>
      </c>
      <c r="L554" s="39">
        <f t="shared" si="117"/>
        <v>100</v>
      </c>
      <c r="M554" s="16">
        <v>4.4225009938999999E-5</v>
      </c>
      <c r="N554" s="16">
        <v>2.668939301E-5</v>
      </c>
      <c r="O554" s="38">
        <f t="shared" si="118"/>
        <v>7.0914402949000005E-5</v>
      </c>
      <c r="P554" s="16">
        <v>3.07544708288E-3</v>
      </c>
      <c r="Q554" s="38">
        <f t="shared" si="119"/>
        <v>3.1463614858290002E-3</v>
      </c>
      <c r="R554" s="41">
        <f t="shared" si="120"/>
        <v>4.4732590645049371E-2</v>
      </c>
      <c r="S554" s="41">
        <f t="shared" si="121"/>
        <v>2.6995713369604907E-2</v>
      </c>
      <c r="T554" s="41">
        <f t="shared" si="122"/>
        <v>7.1728304014654284E-2</v>
      </c>
      <c r="U554" s="41">
        <f t="shared" si="123"/>
        <v>3.1107447030252273</v>
      </c>
      <c r="V554" s="41">
        <f t="shared" si="124"/>
        <v>3.1824730070398815</v>
      </c>
      <c r="X554" s="33">
        <f t="shared" si="112"/>
        <v>100</v>
      </c>
      <c r="Y554" s="42">
        <f t="shared" si="125"/>
        <v>3.1824730070398815</v>
      </c>
    </row>
    <row r="555" spans="1:25" ht="15" x14ac:dyDescent="0.25">
      <c r="A555" s="15" t="s">
        <v>1097</v>
      </c>
      <c r="B555" s="15" t="s">
        <v>1098</v>
      </c>
      <c r="C555" s="15" t="s">
        <v>2617</v>
      </c>
      <c r="D555" s="16">
        <v>0.33525100000000002</v>
      </c>
      <c r="E555" s="16">
        <v>0</v>
      </c>
      <c r="F555" s="16">
        <v>0</v>
      </c>
      <c r="G555" s="16">
        <v>0</v>
      </c>
      <c r="H555" s="16">
        <f t="shared" si="113"/>
        <v>0.33525100000000002</v>
      </c>
      <c r="I555" s="39">
        <f t="shared" si="114"/>
        <v>0</v>
      </c>
      <c r="J555" s="39">
        <f t="shared" si="115"/>
        <v>0</v>
      </c>
      <c r="K555" s="39">
        <f t="shared" si="116"/>
        <v>0</v>
      </c>
      <c r="L555" s="39">
        <f t="shared" si="117"/>
        <v>100</v>
      </c>
      <c r="M555" s="16">
        <v>0</v>
      </c>
      <c r="N555" s="16">
        <v>0</v>
      </c>
      <c r="O555" s="38">
        <f t="shared" si="118"/>
        <v>0</v>
      </c>
      <c r="P555" s="16">
        <v>0</v>
      </c>
      <c r="Q555" s="38">
        <f t="shared" si="119"/>
        <v>0</v>
      </c>
      <c r="R555" s="41">
        <f t="shared" si="120"/>
        <v>0</v>
      </c>
      <c r="S555" s="41">
        <f t="shared" si="121"/>
        <v>0</v>
      </c>
      <c r="T555" s="41">
        <f t="shared" si="122"/>
        <v>0</v>
      </c>
      <c r="U555" s="41">
        <f t="shared" si="123"/>
        <v>0</v>
      </c>
      <c r="V555" s="41">
        <f t="shared" si="124"/>
        <v>0</v>
      </c>
      <c r="X555" s="33">
        <f t="shared" si="112"/>
        <v>100</v>
      </c>
      <c r="Y555" s="42">
        <f t="shared" si="125"/>
        <v>0</v>
      </c>
    </row>
    <row r="556" spans="1:25" ht="15" x14ac:dyDescent="0.25">
      <c r="A556" s="15" t="s">
        <v>1099</v>
      </c>
      <c r="B556" s="15" t="s">
        <v>1100</v>
      </c>
      <c r="C556" s="15" t="s">
        <v>2617</v>
      </c>
      <c r="D556" s="16">
        <v>0.155198</v>
      </c>
      <c r="E556" s="16">
        <v>0</v>
      </c>
      <c r="F556" s="16">
        <v>0</v>
      </c>
      <c r="G556" s="16">
        <v>0</v>
      </c>
      <c r="H556" s="16">
        <f t="shared" si="113"/>
        <v>0.155198</v>
      </c>
      <c r="I556" s="39">
        <f t="shared" si="114"/>
        <v>0</v>
      </c>
      <c r="J556" s="39">
        <f t="shared" si="115"/>
        <v>0</v>
      </c>
      <c r="K556" s="39">
        <f t="shared" si="116"/>
        <v>0</v>
      </c>
      <c r="L556" s="39">
        <f t="shared" si="117"/>
        <v>100</v>
      </c>
      <c r="M556" s="16">
        <v>0</v>
      </c>
      <c r="N556" s="16">
        <v>0</v>
      </c>
      <c r="O556" s="38">
        <f t="shared" si="118"/>
        <v>0</v>
      </c>
      <c r="P556" s="16">
        <v>0</v>
      </c>
      <c r="Q556" s="38">
        <f t="shared" si="119"/>
        <v>0</v>
      </c>
      <c r="R556" s="41">
        <f t="shared" si="120"/>
        <v>0</v>
      </c>
      <c r="S556" s="41">
        <f t="shared" si="121"/>
        <v>0</v>
      </c>
      <c r="T556" s="41">
        <f t="shared" si="122"/>
        <v>0</v>
      </c>
      <c r="U556" s="41">
        <f t="shared" si="123"/>
        <v>0</v>
      </c>
      <c r="V556" s="41">
        <f t="shared" si="124"/>
        <v>0</v>
      </c>
      <c r="X556" s="33">
        <f t="shared" si="112"/>
        <v>100</v>
      </c>
      <c r="Y556" s="42">
        <f t="shared" si="125"/>
        <v>0</v>
      </c>
    </row>
    <row r="557" spans="1:25" ht="15" x14ac:dyDescent="0.25">
      <c r="A557" s="15" t="s">
        <v>1101</v>
      </c>
      <c r="B557" s="15" t="s">
        <v>1102</v>
      </c>
      <c r="C557" s="15" t="s">
        <v>2617</v>
      </c>
      <c r="D557" s="16">
        <v>8.1384899999999996E-2</v>
      </c>
      <c r="E557" s="16">
        <v>0</v>
      </c>
      <c r="F557" s="16">
        <v>0</v>
      </c>
      <c r="G557" s="16">
        <v>0</v>
      </c>
      <c r="H557" s="16">
        <f t="shared" si="113"/>
        <v>8.1384899999999996E-2</v>
      </c>
      <c r="I557" s="39">
        <f t="shared" si="114"/>
        <v>0</v>
      </c>
      <c r="J557" s="39">
        <f t="shared" si="115"/>
        <v>0</v>
      </c>
      <c r="K557" s="39">
        <f t="shared" si="116"/>
        <v>0</v>
      </c>
      <c r="L557" s="39">
        <f t="shared" si="117"/>
        <v>100</v>
      </c>
      <c r="M557" s="16">
        <v>0</v>
      </c>
      <c r="N557" s="16">
        <v>0</v>
      </c>
      <c r="O557" s="38">
        <f t="shared" si="118"/>
        <v>0</v>
      </c>
      <c r="P557" s="16">
        <v>1.5743707249799999E-3</v>
      </c>
      <c r="Q557" s="38">
        <f t="shared" si="119"/>
        <v>1.5743707249799999E-3</v>
      </c>
      <c r="R557" s="41">
        <f t="shared" si="120"/>
        <v>0</v>
      </c>
      <c r="S557" s="41">
        <f t="shared" si="121"/>
        <v>0</v>
      </c>
      <c r="T557" s="41">
        <f t="shared" si="122"/>
        <v>0</v>
      </c>
      <c r="U557" s="41">
        <f t="shared" si="123"/>
        <v>1.9344752220375034</v>
      </c>
      <c r="V557" s="41">
        <f t="shared" si="124"/>
        <v>1.9344752220375034</v>
      </c>
      <c r="X557" s="33">
        <f t="shared" si="112"/>
        <v>100</v>
      </c>
      <c r="Y557" s="42">
        <f t="shared" si="125"/>
        <v>1.9344752220375034</v>
      </c>
    </row>
    <row r="558" spans="1:25" ht="15" x14ac:dyDescent="0.25">
      <c r="A558" s="15" t="s">
        <v>1103</v>
      </c>
      <c r="B558" s="15" t="s">
        <v>1104</v>
      </c>
      <c r="C558" s="15" t="s">
        <v>2617</v>
      </c>
      <c r="D558" s="16">
        <v>4.3610000000000003E-2</v>
      </c>
      <c r="E558" s="16">
        <v>0</v>
      </c>
      <c r="F558" s="16">
        <v>0</v>
      </c>
      <c r="G558" s="16">
        <v>0</v>
      </c>
      <c r="H558" s="16">
        <f t="shared" si="113"/>
        <v>4.3610000000000003E-2</v>
      </c>
      <c r="I558" s="39">
        <f t="shared" si="114"/>
        <v>0</v>
      </c>
      <c r="J558" s="39">
        <f t="shared" si="115"/>
        <v>0</v>
      </c>
      <c r="K558" s="39">
        <f t="shared" si="116"/>
        <v>0</v>
      </c>
      <c r="L558" s="39">
        <f t="shared" si="117"/>
        <v>100</v>
      </c>
      <c r="M558" s="16">
        <v>0</v>
      </c>
      <c r="N558" s="16">
        <v>0</v>
      </c>
      <c r="O558" s="38">
        <f t="shared" si="118"/>
        <v>0</v>
      </c>
      <c r="P558" s="16">
        <v>0</v>
      </c>
      <c r="Q558" s="38">
        <f t="shared" si="119"/>
        <v>0</v>
      </c>
      <c r="R558" s="41">
        <f t="shared" si="120"/>
        <v>0</v>
      </c>
      <c r="S558" s="41">
        <f t="shared" si="121"/>
        <v>0</v>
      </c>
      <c r="T558" s="41">
        <f t="shared" si="122"/>
        <v>0</v>
      </c>
      <c r="U558" s="41">
        <f t="shared" si="123"/>
        <v>0</v>
      </c>
      <c r="V558" s="41">
        <f t="shared" si="124"/>
        <v>0</v>
      </c>
      <c r="X558" s="33">
        <f t="shared" si="112"/>
        <v>100</v>
      </c>
      <c r="Y558" s="42">
        <f t="shared" si="125"/>
        <v>0</v>
      </c>
    </row>
    <row r="559" spans="1:25" ht="15" x14ac:dyDescent="0.25">
      <c r="A559" s="15" t="s">
        <v>1105</v>
      </c>
      <c r="B559" s="15" t="s">
        <v>1106</v>
      </c>
      <c r="C559" s="15" t="s">
        <v>2617</v>
      </c>
      <c r="D559" s="16">
        <v>7.0889599999999997E-2</v>
      </c>
      <c r="E559" s="16">
        <v>0</v>
      </c>
      <c r="F559" s="16">
        <v>0</v>
      </c>
      <c r="G559" s="16">
        <v>0</v>
      </c>
      <c r="H559" s="16">
        <f t="shared" si="113"/>
        <v>7.0889599999999997E-2</v>
      </c>
      <c r="I559" s="39">
        <f t="shared" si="114"/>
        <v>0</v>
      </c>
      <c r="J559" s="39">
        <f t="shared" si="115"/>
        <v>0</v>
      </c>
      <c r="K559" s="39">
        <f t="shared" si="116"/>
        <v>0</v>
      </c>
      <c r="L559" s="39">
        <f t="shared" si="117"/>
        <v>100</v>
      </c>
      <c r="M559" s="16">
        <v>0</v>
      </c>
      <c r="N559" s="16">
        <v>2.5290954374700002E-3</v>
      </c>
      <c r="O559" s="38">
        <f t="shared" si="118"/>
        <v>2.5290954374700002E-3</v>
      </c>
      <c r="P559" s="16">
        <v>3.72099289289E-3</v>
      </c>
      <c r="Q559" s="38">
        <f t="shared" si="119"/>
        <v>6.2500883303600006E-3</v>
      </c>
      <c r="R559" s="41">
        <f t="shared" si="120"/>
        <v>0</v>
      </c>
      <c r="S559" s="41">
        <f t="shared" si="121"/>
        <v>3.5676537002183677</v>
      </c>
      <c r="T559" s="41">
        <f t="shared" si="122"/>
        <v>3.5676537002183677</v>
      </c>
      <c r="U559" s="41">
        <f t="shared" si="123"/>
        <v>5.2489968809105996</v>
      </c>
      <c r="V559" s="41">
        <f t="shared" si="124"/>
        <v>8.8166505811289682</v>
      </c>
      <c r="X559" s="33">
        <f t="shared" si="112"/>
        <v>100</v>
      </c>
      <c r="Y559" s="42">
        <f t="shared" si="125"/>
        <v>8.8166505811289682</v>
      </c>
    </row>
    <row r="560" spans="1:25" ht="15" x14ac:dyDescent="0.25">
      <c r="A560" s="15" t="s">
        <v>1107</v>
      </c>
      <c r="B560" s="15" t="s">
        <v>1108</v>
      </c>
      <c r="C560" s="15" t="s">
        <v>2617</v>
      </c>
      <c r="D560" s="16">
        <v>0.49207099999999998</v>
      </c>
      <c r="E560" s="16">
        <v>0</v>
      </c>
      <c r="F560" s="16">
        <v>0</v>
      </c>
      <c r="G560" s="16">
        <v>0</v>
      </c>
      <c r="H560" s="16">
        <f t="shared" si="113"/>
        <v>0.49207099999999998</v>
      </c>
      <c r="I560" s="39">
        <f t="shared" si="114"/>
        <v>0</v>
      </c>
      <c r="J560" s="39">
        <f t="shared" si="115"/>
        <v>0</v>
      </c>
      <c r="K560" s="39">
        <f t="shared" si="116"/>
        <v>0</v>
      </c>
      <c r="L560" s="39">
        <f t="shared" si="117"/>
        <v>100</v>
      </c>
      <c r="M560" s="16">
        <v>0</v>
      </c>
      <c r="N560" s="16">
        <v>0</v>
      </c>
      <c r="O560" s="38">
        <f t="shared" si="118"/>
        <v>0</v>
      </c>
      <c r="P560" s="16">
        <v>0</v>
      </c>
      <c r="Q560" s="38">
        <f t="shared" si="119"/>
        <v>0</v>
      </c>
      <c r="R560" s="41">
        <f t="shared" si="120"/>
        <v>0</v>
      </c>
      <c r="S560" s="41">
        <f t="shared" si="121"/>
        <v>0</v>
      </c>
      <c r="T560" s="41">
        <f t="shared" si="122"/>
        <v>0</v>
      </c>
      <c r="U560" s="41">
        <f t="shared" si="123"/>
        <v>0</v>
      </c>
      <c r="V560" s="41">
        <f t="shared" si="124"/>
        <v>0</v>
      </c>
      <c r="X560" s="33">
        <f t="shared" si="112"/>
        <v>100</v>
      </c>
      <c r="Y560" s="42">
        <f t="shared" si="125"/>
        <v>0</v>
      </c>
    </row>
    <row r="561" spans="1:25" ht="15" x14ac:dyDescent="0.25">
      <c r="A561" s="15" t="s">
        <v>1109</v>
      </c>
      <c r="B561" s="15" t="s">
        <v>1110</v>
      </c>
      <c r="C561" s="15" t="s">
        <v>2617</v>
      </c>
      <c r="D561" s="16">
        <v>5.49831E-2</v>
      </c>
      <c r="E561" s="16">
        <v>0</v>
      </c>
      <c r="F561" s="16">
        <v>0</v>
      </c>
      <c r="G561" s="16">
        <v>0</v>
      </c>
      <c r="H561" s="16">
        <f t="shared" si="113"/>
        <v>5.49831E-2</v>
      </c>
      <c r="I561" s="39">
        <f t="shared" si="114"/>
        <v>0</v>
      </c>
      <c r="J561" s="39">
        <f t="shared" si="115"/>
        <v>0</v>
      </c>
      <c r="K561" s="39">
        <f t="shared" si="116"/>
        <v>0</v>
      </c>
      <c r="L561" s="39">
        <f t="shared" si="117"/>
        <v>100</v>
      </c>
      <c r="M561" s="16">
        <v>0</v>
      </c>
      <c r="N561" s="16">
        <v>0</v>
      </c>
      <c r="O561" s="38">
        <f t="shared" si="118"/>
        <v>0</v>
      </c>
      <c r="P561" s="16">
        <v>2.0136606330000001E-2</v>
      </c>
      <c r="Q561" s="38">
        <f t="shared" si="119"/>
        <v>2.0136606330000001E-2</v>
      </c>
      <c r="R561" s="41">
        <f t="shared" si="120"/>
        <v>0</v>
      </c>
      <c r="S561" s="41">
        <f t="shared" si="121"/>
        <v>0</v>
      </c>
      <c r="T561" s="41">
        <f t="shared" si="122"/>
        <v>0</v>
      </c>
      <c r="U561" s="41">
        <f t="shared" si="123"/>
        <v>36.623264839559795</v>
      </c>
      <c r="V561" s="41">
        <f t="shared" si="124"/>
        <v>36.623264839559795</v>
      </c>
      <c r="X561" s="33">
        <f t="shared" si="112"/>
        <v>100</v>
      </c>
      <c r="Y561" s="42">
        <f t="shared" si="125"/>
        <v>36.623264839559795</v>
      </c>
    </row>
    <row r="562" spans="1:25" ht="15" x14ac:dyDescent="0.25">
      <c r="A562" s="15" t="s">
        <v>1111</v>
      </c>
      <c r="B562" s="15" t="s">
        <v>1112</v>
      </c>
      <c r="C562" s="15" t="s">
        <v>2617</v>
      </c>
      <c r="D562" s="16">
        <v>0.79809099999999999</v>
      </c>
      <c r="E562" s="16">
        <v>0</v>
      </c>
      <c r="F562" s="16">
        <v>0</v>
      </c>
      <c r="G562" s="16">
        <v>0</v>
      </c>
      <c r="H562" s="16">
        <f t="shared" si="113"/>
        <v>0.79809099999999999</v>
      </c>
      <c r="I562" s="39">
        <f t="shared" si="114"/>
        <v>0</v>
      </c>
      <c r="J562" s="39">
        <f t="shared" si="115"/>
        <v>0</v>
      </c>
      <c r="K562" s="39">
        <f t="shared" si="116"/>
        <v>0</v>
      </c>
      <c r="L562" s="39">
        <f t="shared" si="117"/>
        <v>100</v>
      </c>
      <c r="M562" s="16">
        <v>0</v>
      </c>
      <c r="N562" s="16">
        <v>0</v>
      </c>
      <c r="O562" s="38">
        <f t="shared" si="118"/>
        <v>0</v>
      </c>
      <c r="P562" s="16">
        <v>1.19875999983E-4</v>
      </c>
      <c r="Q562" s="38">
        <f t="shared" si="119"/>
        <v>1.19875999983E-4</v>
      </c>
      <c r="R562" s="41">
        <f t="shared" si="120"/>
        <v>0</v>
      </c>
      <c r="S562" s="41">
        <f t="shared" si="121"/>
        <v>0</v>
      </c>
      <c r="T562" s="41">
        <f t="shared" si="122"/>
        <v>0</v>
      </c>
      <c r="U562" s="41">
        <f t="shared" si="123"/>
        <v>1.502034228966371E-2</v>
      </c>
      <c r="V562" s="41">
        <f t="shared" si="124"/>
        <v>1.502034228966371E-2</v>
      </c>
      <c r="X562" s="33">
        <f t="shared" si="112"/>
        <v>100</v>
      </c>
      <c r="Y562" s="42">
        <f t="shared" si="125"/>
        <v>1.502034228966371E-2</v>
      </c>
    </row>
    <row r="563" spans="1:25" ht="15" x14ac:dyDescent="0.25">
      <c r="A563" s="15" t="s">
        <v>1113</v>
      </c>
      <c r="B563" s="15" t="s">
        <v>1114</v>
      </c>
      <c r="C563" s="15" t="s">
        <v>2617</v>
      </c>
      <c r="D563" s="16">
        <v>0.98945899999999998</v>
      </c>
      <c r="E563" s="16">
        <v>0</v>
      </c>
      <c r="F563" s="16">
        <v>0</v>
      </c>
      <c r="G563" s="16">
        <v>0</v>
      </c>
      <c r="H563" s="16">
        <f t="shared" si="113"/>
        <v>0.98945899999999998</v>
      </c>
      <c r="I563" s="39">
        <f t="shared" si="114"/>
        <v>0</v>
      </c>
      <c r="J563" s="39">
        <f t="shared" si="115"/>
        <v>0</v>
      </c>
      <c r="K563" s="39">
        <f t="shared" si="116"/>
        <v>0</v>
      </c>
      <c r="L563" s="39">
        <f t="shared" si="117"/>
        <v>100</v>
      </c>
      <c r="M563" s="16">
        <v>0.175613255538</v>
      </c>
      <c r="N563" s="16">
        <v>4.0604597677899999E-2</v>
      </c>
      <c r="O563" s="38">
        <f t="shared" si="118"/>
        <v>0.21621785321590001</v>
      </c>
      <c r="P563" s="16">
        <v>0.125405531864</v>
      </c>
      <c r="Q563" s="38">
        <f t="shared" si="119"/>
        <v>0.34162338507989998</v>
      </c>
      <c r="R563" s="41">
        <f t="shared" si="120"/>
        <v>17.748411560054535</v>
      </c>
      <c r="S563" s="41">
        <f t="shared" si="121"/>
        <v>4.1037170492056765</v>
      </c>
      <c r="T563" s="41">
        <f t="shared" si="122"/>
        <v>21.852128609260212</v>
      </c>
      <c r="U563" s="41">
        <f t="shared" si="123"/>
        <v>12.674151416481127</v>
      </c>
      <c r="V563" s="41">
        <f t="shared" si="124"/>
        <v>34.526280025741343</v>
      </c>
      <c r="X563" s="33">
        <f t="shared" si="112"/>
        <v>100</v>
      </c>
      <c r="Y563" s="42">
        <f t="shared" si="125"/>
        <v>34.526280025741343</v>
      </c>
    </row>
    <row r="564" spans="1:25" ht="15" x14ac:dyDescent="0.25">
      <c r="A564" s="15" t="s">
        <v>1115</v>
      </c>
      <c r="B564" s="15" t="s">
        <v>693</v>
      </c>
      <c r="C564" s="15" t="s">
        <v>2617</v>
      </c>
      <c r="D564" s="16">
        <v>5.23672</v>
      </c>
      <c r="E564" s="16">
        <v>0</v>
      </c>
      <c r="F564" s="16">
        <v>0</v>
      </c>
      <c r="G564" s="16">
        <v>0</v>
      </c>
      <c r="H564" s="16">
        <f t="shared" si="113"/>
        <v>5.23672</v>
      </c>
      <c r="I564" s="39">
        <f t="shared" si="114"/>
        <v>0</v>
      </c>
      <c r="J564" s="39">
        <f t="shared" si="115"/>
        <v>0</v>
      </c>
      <c r="K564" s="39">
        <f t="shared" si="116"/>
        <v>0</v>
      </c>
      <c r="L564" s="39">
        <f t="shared" si="117"/>
        <v>100</v>
      </c>
      <c r="M564" s="16">
        <v>0</v>
      </c>
      <c r="N564" s="16">
        <v>5.7278950607000001E-2</v>
      </c>
      <c r="O564" s="38">
        <f t="shared" si="118"/>
        <v>5.7278950607000001E-2</v>
      </c>
      <c r="P564" s="16">
        <v>0.43085564179500002</v>
      </c>
      <c r="Q564" s="38">
        <f t="shared" si="119"/>
        <v>0.48813459240200002</v>
      </c>
      <c r="R564" s="41">
        <f t="shared" si="120"/>
        <v>0</v>
      </c>
      <c r="S564" s="41">
        <f t="shared" si="121"/>
        <v>1.0937944096113599</v>
      </c>
      <c r="T564" s="41">
        <f t="shared" si="122"/>
        <v>1.0937944096113599</v>
      </c>
      <c r="U564" s="41">
        <f t="shared" si="123"/>
        <v>8.2275860041208997</v>
      </c>
      <c r="V564" s="41">
        <f t="shared" si="124"/>
        <v>9.3213804137322605</v>
      </c>
      <c r="X564" s="33">
        <f t="shared" si="112"/>
        <v>100</v>
      </c>
      <c r="Y564" s="42">
        <f t="shared" si="125"/>
        <v>9.3213804137322605</v>
      </c>
    </row>
    <row r="565" spans="1:25" ht="15" x14ac:dyDescent="0.25">
      <c r="A565" s="15" t="s">
        <v>1116</v>
      </c>
      <c r="B565" s="15" t="s">
        <v>1114</v>
      </c>
      <c r="C565" s="15" t="s">
        <v>2617</v>
      </c>
      <c r="D565" s="16">
        <v>2.3154300000000001</v>
      </c>
      <c r="E565" s="16">
        <v>0</v>
      </c>
      <c r="F565" s="16">
        <v>0</v>
      </c>
      <c r="G565" s="16">
        <v>0</v>
      </c>
      <c r="H565" s="16">
        <f t="shared" si="113"/>
        <v>2.3154300000000001</v>
      </c>
      <c r="I565" s="39">
        <f t="shared" si="114"/>
        <v>0</v>
      </c>
      <c r="J565" s="39">
        <f t="shared" si="115"/>
        <v>0</v>
      </c>
      <c r="K565" s="39">
        <f t="shared" si="116"/>
        <v>0</v>
      </c>
      <c r="L565" s="39">
        <f t="shared" si="117"/>
        <v>100</v>
      </c>
      <c r="M565" s="16">
        <v>0</v>
      </c>
      <c r="N565" s="16">
        <v>0</v>
      </c>
      <c r="O565" s="38">
        <f t="shared" si="118"/>
        <v>0</v>
      </c>
      <c r="P565" s="16">
        <v>1.74890791365E-2</v>
      </c>
      <c r="Q565" s="38">
        <f t="shared" si="119"/>
        <v>1.74890791365E-2</v>
      </c>
      <c r="R565" s="41">
        <f t="shared" si="120"/>
        <v>0</v>
      </c>
      <c r="S565" s="41">
        <f t="shared" si="121"/>
        <v>0</v>
      </c>
      <c r="T565" s="41">
        <f t="shared" si="122"/>
        <v>0</v>
      </c>
      <c r="U565" s="41">
        <f t="shared" si="123"/>
        <v>0.75532748286495377</v>
      </c>
      <c r="V565" s="41">
        <f t="shared" si="124"/>
        <v>0.75532748286495377</v>
      </c>
      <c r="X565" s="33">
        <f t="shared" si="112"/>
        <v>100</v>
      </c>
      <c r="Y565" s="42">
        <f t="shared" si="125"/>
        <v>0.75532748286495377</v>
      </c>
    </row>
    <row r="566" spans="1:25" ht="15" x14ac:dyDescent="0.25">
      <c r="A566" s="15" t="s">
        <v>1117</v>
      </c>
      <c r="B566" s="15" t="s">
        <v>1118</v>
      </c>
      <c r="C566" s="15" t="s">
        <v>2617</v>
      </c>
      <c r="D566" s="16">
        <v>5.4416399999999996</v>
      </c>
      <c r="E566" s="16">
        <v>0</v>
      </c>
      <c r="F566" s="16">
        <v>0</v>
      </c>
      <c r="G566" s="16">
        <v>0</v>
      </c>
      <c r="H566" s="16">
        <f t="shared" si="113"/>
        <v>5.4416399999999996</v>
      </c>
      <c r="I566" s="39">
        <f t="shared" si="114"/>
        <v>0</v>
      </c>
      <c r="J566" s="39">
        <f t="shared" si="115"/>
        <v>0</v>
      </c>
      <c r="K566" s="39">
        <f t="shared" si="116"/>
        <v>0</v>
      </c>
      <c r="L566" s="39">
        <f t="shared" si="117"/>
        <v>100</v>
      </c>
      <c r="M566" s="16">
        <v>2.96520318021E-2</v>
      </c>
      <c r="N566" s="16">
        <v>6.3731135625099994E-2</v>
      </c>
      <c r="O566" s="38">
        <f t="shared" si="118"/>
        <v>9.3383167427199987E-2</v>
      </c>
      <c r="P566" s="16">
        <v>0.36041342605100002</v>
      </c>
      <c r="Q566" s="38">
        <f t="shared" si="119"/>
        <v>0.45379659347820001</v>
      </c>
      <c r="R566" s="41">
        <f t="shared" si="120"/>
        <v>0.54490983971927587</v>
      </c>
      <c r="S566" s="41">
        <f t="shared" si="121"/>
        <v>1.1711751535401094</v>
      </c>
      <c r="T566" s="41">
        <f t="shared" si="122"/>
        <v>1.7160849932593849</v>
      </c>
      <c r="U566" s="41">
        <f t="shared" si="123"/>
        <v>6.6232500873082385</v>
      </c>
      <c r="V566" s="41">
        <f t="shared" si="124"/>
        <v>8.3393350805676238</v>
      </c>
      <c r="X566" s="33">
        <f t="shared" si="112"/>
        <v>100</v>
      </c>
      <c r="Y566" s="42">
        <f t="shared" si="125"/>
        <v>8.3393350805676238</v>
      </c>
    </row>
    <row r="567" spans="1:25" ht="15" x14ac:dyDescent="0.25">
      <c r="A567" s="15" t="s">
        <v>1119</v>
      </c>
      <c r="B567" s="15" t="s">
        <v>1120</v>
      </c>
      <c r="C567" s="15" t="s">
        <v>2617</v>
      </c>
      <c r="D567" s="16">
        <v>5.7037300000000002</v>
      </c>
      <c r="E567" s="16">
        <v>0</v>
      </c>
      <c r="F567" s="16">
        <v>0</v>
      </c>
      <c r="G567" s="16">
        <v>0</v>
      </c>
      <c r="H567" s="16">
        <f t="shared" si="113"/>
        <v>5.7037300000000002</v>
      </c>
      <c r="I567" s="39">
        <f t="shared" si="114"/>
        <v>0</v>
      </c>
      <c r="J567" s="39">
        <f t="shared" si="115"/>
        <v>0</v>
      </c>
      <c r="K567" s="39">
        <f t="shared" si="116"/>
        <v>0</v>
      </c>
      <c r="L567" s="39">
        <f t="shared" si="117"/>
        <v>100</v>
      </c>
      <c r="M567" s="16">
        <v>5.7460013695300002E-2</v>
      </c>
      <c r="N567" s="16">
        <v>5.48686657526E-2</v>
      </c>
      <c r="O567" s="38">
        <f t="shared" si="118"/>
        <v>0.11232867944790001</v>
      </c>
      <c r="P567" s="16">
        <v>0.16512751156200001</v>
      </c>
      <c r="Q567" s="38">
        <f t="shared" si="119"/>
        <v>0.27745619100990004</v>
      </c>
      <c r="R567" s="41">
        <f t="shared" si="120"/>
        <v>1.0074111799699494</v>
      </c>
      <c r="S567" s="41">
        <f t="shared" si="121"/>
        <v>0.96197866576082669</v>
      </c>
      <c r="T567" s="41">
        <f t="shared" si="122"/>
        <v>1.9693898457307761</v>
      </c>
      <c r="U567" s="41">
        <f t="shared" si="123"/>
        <v>2.8950793877339915</v>
      </c>
      <c r="V567" s="41">
        <f t="shared" si="124"/>
        <v>4.8644692334647681</v>
      </c>
      <c r="X567" s="33">
        <f t="shared" si="112"/>
        <v>100</v>
      </c>
      <c r="Y567" s="42">
        <f t="shared" si="125"/>
        <v>4.8644692334647672</v>
      </c>
    </row>
    <row r="568" spans="1:25" ht="15" x14ac:dyDescent="0.25">
      <c r="A568" s="15" t="s">
        <v>1121</v>
      </c>
      <c r="B568" s="15" t="s">
        <v>1122</v>
      </c>
      <c r="C568" s="15" t="s">
        <v>2617</v>
      </c>
      <c r="D568" s="16">
        <v>6.7386900000000001</v>
      </c>
      <c r="E568" s="16">
        <v>0</v>
      </c>
      <c r="F568" s="16">
        <v>0</v>
      </c>
      <c r="G568" s="16">
        <v>0</v>
      </c>
      <c r="H568" s="16">
        <f t="shared" si="113"/>
        <v>6.7386900000000001</v>
      </c>
      <c r="I568" s="39">
        <f t="shared" si="114"/>
        <v>0</v>
      </c>
      <c r="J568" s="39">
        <f t="shared" si="115"/>
        <v>0</v>
      </c>
      <c r="K568" s="39">
        <f t="shared" si="116"/>
        <v>0</v>
      </c>
      <c r="L568" s="39">
        <f t="shared" si="117"/>
        <v>100</v>
      </c>
      <c r="M568" s="16">
        <v>5.9721278702299999E-2</v>
      </c>
      <c r="N568" s="16">
        <v>6.92845948116E-2</v>
      </c>
      <c r="O568" s="38">
        <f t="shared" si="118"/>
        <v>0.1290058735139</v>
      </c>
      <c r="P568" s="16">
        <v>0.26585779811400001</v>
      </c>
      <c r="Q568" s="38">
        <f t="shared" si="119"/>
        <v>0.39486367162790004</v>
      </c>
      <c r="R568" s="41">
        <f t="shared" si="120"/>
        <v>0.88624463660295982</v>
      </c>
      <c r="S568" s="41">
        <f t="shared" si="121"/>
        <v>1.0281611828352395</v>
      </c>
      <c r="T568" s="41">
        <f t="shared" si="122"/>
        <v>1.9144058194381994</v>
      </c>
      <c r="U568" s="41">
        <f t="shared" si="123"/>
        <v>3.9452445225110515</v>
      </c>
      <c r="V568" s="41">
        <f t="shared" si="124"/>
        <v>5.8596503419492514</v>
      </c>
      <c r="X568" s="33">
        <f t="shared" si="112"/>
        <v>100</v>
      </c>
      <c r="Y568" s="42">
        <f t="shared" si="125"/>
        <v>5.8596503419492514</v>
      </c>
    </row>
    <row r="569" spans="1:25" ht="15" x14ac:dyDescent="0.25">
      <c r="A569" s="15" t="s">
        <v>1123</v>
      </c>
      <c r="B569" s="15" t="s">
        <v>1124</v>
      </c>
      <c r="C569" s="15" t="s">
        <v>2617</v>
      </c>
      <c r="D569" s="16">
        <v>13.3222</v>
      </c>
      <c r="E569" s="16">
        <v>0</v>
      </c>
      <c r="F569" s="16">
        <v>0</v>
      </c>
      <c r="G569" s="16">
        <v>0</v>
      </c>
      <c r="H569" s="16">
        <f t="shared" si="113"/>
        <v>13.3222</v>
      </c>
      <c r="I569" s="39">
        <f t="shared" si="114"/>
        <v>0</v>
      </c>
      <c r="J569" s="39">
        <f t="shared" si="115"/>
        <v>0</v>
      </c>
      <c r="K569" s="39">
        <f t="shared" si="116"/>
        <v>0</v>
      </c>
      <c r="L569" s="39">
        <f t="shared" si="117"/>
        <v>100</v>
      </c>
      <c r="M569" s="16">
        <v>8.9423364719800003E-2</v>
      </c>
      <c r="N569" s="16">
        <v>2.84740213981E-2</v>
      </c>
      <c r="O569" s="38">
        <f t="shared" si="118"/>
        <v>0.1178973861179</v>
      </c>
      <c r="P569" s="16">
        <v>0.215248702077</v>
      </c>
      <c r="Q569" s="38">
        <f t="shared" si="119"/>
        <v>0.33314608819489999</v>
      </c>
      <c r="R569" s="41">
        <f t="shared" si="120"/>
        <v>0.67123571722238062</v>
      </c>
      <c r="S569" s="41">
        <f t="shared" si="121"/>
        <v>0.21373362806518442</v>
      </c>
      <c r="T569" s="41">
        <f t="shared" si="122"/>
        <v>0.8849693452875651</v>
      </c>
      <c r="U569" s="41">
        <f t="shared" si="123"/>
        <v>1.6157143870907207</v>
      </c>
      <c r="V569" s="41">
        <f t="shared" si="124"/>
        <v>2.500683732378286</v>
      </c>
      <c r="X569" s="33">
        <f t="shared" si="112"/>
        <v>100</v>
      </c>
      <c r="Y569" s="42">
        <f t="shared" si="125"/>
        <v>2.5006837323782856</v>
      </c>
    </row>
    <row r="570" spans="1:25" ht="15" x14ac:dyDescent="0.25">
      <c r="A570" s="15" t="s">
        <v>1125</v>
      </c>
      <c r="B570" s="15" t="s">
        <v>1126</v>
      </c>
      <c r="C570" s="15" t="s">
        <v>2617</v>
      </c>
      <c r="D570" s="16">
        <v>0.22242600000000001</v>
      </c>
      <c r="E570" s="16">
        <v>0</v>
      </c>
      <c r="F570" s="16">
        <v>0</v>
      </c>
      <c r="G570" s="16">
        <v>0</v>
      </c>
      <c r="H570" s="16">
        <f t="shared" si="113"/>
        <v>0.22242600000000001</v>
      </c>
      <c r="I570" s="39">
        <f t="shared" si="114"/>
        <v>0</v>
      </c>
      <c r="J570" s="39">
        <f t="shared" si="115"/>
        <v>0</v>
      </c>
      <c r="K570" s="39">
        <f t="shared" si="116"/>
        <v>0</v>
      </c>
      <c r="L570" s="39">
        <f t="shared" si="117"/>
        <v>100</v>
      </c>
      <c r="M570" s="16">
        <v>0</v>
      </c>
      <c r="N570" s="16">
        <v>1.00251575499E-3</v>
      </c>
      <c r="O570" s="38">
        <f t="shared" si="118"/>
        <v>1.00251575499E-3</v>
      </c>
      <c r="P570" s="16">
        <v>3.0389686665900002E-3</v>
      </c>
      <c r="Q570" s="38">
        <f t="shared" si="119"/>
        <v>4.0414844215799998E-3</v>
      </c>
      <c r="R570" s="41">
        <f t="shared" si="120"/>
        <v>0</v>
      </c>
      <c r="S570" s="41">
        <f t="shared" si="121"/>
        <v>0.4507187806236681</v>
      </c>
      <c r="T570" s="41">
        <f t="shared" si="122"/>
        <v>0.4507187806236681</v>
      </c>
      <c r="U570" s="41">
        <f t="shared" si="123"/>
        <v>1.3662830184375927</v>
      </c>
      <c r="V570" s="41">
        <f t="shared" si="124"/>
        <v>1.8170017990612606</v>
      </c>
      <c r="X570" s="33">
        <f t="shared" si="112"/>
        <v>100</v>
      </c>
      <c r="Y570" s="42">
        <f t="shared" si="125"/>
        <v>1.8170017990612608</v>
      </c>
    </row>
    <row r="571" spans="1:25" ht="15" x14ac:dyDescent="0.25">
      <c r="A571" s="15" t="s">
        <v>1127</v>
      </c>
      <c r="B571" s="15" t="s">
        <v>1128</v>
      </c>
      <c r="C571" s="15" t="s">
        <v>2617</v>
      </c>
      <c r="D571" s="16">
        <v>0.248971</v>
      </c>
      <c r="E571" s="16">
        <v>0</v>
      </c>
      <c r="F571" s="16">
        <v>0</v>
      </c>
      <c r="G571" s="16">
        <v>0</v>
      </c>
      <c r="H571" s="16">
        <f t="shared" si="113"/>
        <v>0.248971</v>
      </c>
      <c r="I571" s="39">
        <f t="shared" si="114"/>
        <v>0</v>
      </c>
      <c r="J571" s="39">
        <f t="shared" si="115"/>
        <v>0</v>
      </c>
      <c r="K571" s="39">
        <f t="shared" si="116"/>
        <v>0</v>
      </c>
      <c r="L571" s="39">
        <f t="shared" si="117"/>
        <v>100</v>
      </c>
      <c r="M571" s="16">
        <v>0</v>
      </c>
      <c r="N571" s="16">
        <v>7.9180145038100007E-6</v>
      </c>
      <c r="O571" s="38">
        <f t="shared" si="118"/>
        <v>7.9180145038100007E-6</v>
      </c>
      <c r="P571" s="16">
        <v>3.1070541558000001E-2</v>
      </c>
      <c r="Q571" s="38">
        <f t="shared" si="119"/>
        <v>3.1078459572503811E-2</v>
      </c>
      <c r="R571" s="41">
        <f t="shared" si="120"/>
        <v>0</v>
      </c>
      <c r="S571" s="41">
        <f t="shared" si="121"/>
        <v>3.1802958994461205E-3</v>
      </c>
      <c r="T571" s="41">
        <f t="shared" si="122"/>
        <v>3.1802958994461205E-3</v>
      </c>
      <c r="U571" s="41">
        <f t="shared" si="123"/>
        <v>12.479582585120355</v>
      </c>
      <c r="V571" s="41">
        <f t="shared" si="124"/>
        <v>12.482762881019802</v>
      </c>
      <c r="X571" s="33">
        <f t="shared" si="112"/>
        <v>100</v>
      </c>
      <c r="Y571" s="42">
        <f t="shared" si="125"/>
        <v>12.4827628810198</v>
      </c>
    </row>
    <row r="572" spans="1:25" ht="15" x14ac:dyDescent="0.25">
      <c r="A572" s="15" t="s">
        <v>1129</v>
      </c>
      <c r="B572" s="15" t="s">
        <v>1130</v>
      </c>
      <c r="C572" s="15" t="s">
        <v>2617</v>
      </c>
      <c r="D572" s="16">
        <v>0.56366400000000005</v>
      </c>
      <c r="E572" s="16">
        <v>0</v>
      </c>
      <c r="F572" s="16">
        <v>0</v>
      </c>
      <c r="G572" s="16">
        <v>0</v>
      </c>
      <c r="H572" s="16">
        <f t="shared" si="113"/>
        <v>0.56366400000000005</v>
      </c>
      <c r="I572" s="39">
        <f t="shared" si="114"/>
        <v>0</v>
      </c>
      <c r="J572" s="39">
        <f t="shared" si="115"/>
        <v>0</v>
      </c>
      <c r="K572" s="39">
        <f t="shared" si="116"/>
        <v>0</v>
      </c>
      <c r="L572" s="39">
        <f t="shared" si="117"/>
        <v>100</v>
      </c>
      <c r="M572" s="16">
        <v>7.7266774036299996E-3</v>
      </c>
      <c r="N572" s="16">
        <v>2.7350976587699999E-2</v>
      </c>
      <c r="O572" s="38">
        <f t="shared" si="118"/>
        <v>3.5077653991329998E-2</v>
      </c>
      <c r="P572" s="16">
        <v>3.7720253936099998E-2</v>
      </c>
      <c r="Q572" s="38">
        <f t="shared" si="119"/>
        <v>7.2797907927429989E-2</v>
      </c>
      <c r="R572" s="41">
        <f t="shared" si="120"/>
        <v>1.3707949068292455</v>
      </c>
      <c r="S572" s="41">
        <f t="shared" si="121"/>
        <v>4.852354698490589</v>
      </c>
      <c r="T572" s="41">
        <f t="shared" si="122"/>
        <v>6.2231496053198345</v>
      </c>
      <c r="U572" s="41">
        <f t="shared" si="123"/>
        <v>6.6919749950502414</v>
      </c>
      <c r="V572" s="41">
        <f t="shared" si="124"/>
        <v>12.915124600370076</v>
      </c>
      <c r="X572" s="33">
        <f t="shared" si="112"/>
        <v>100</v>
      </c>
      <c r="Y572" s="42">
        <f t="shared" si="125"/>
        <v>12.915124600370076</v>
      </c>
    </row>
    <row r="573" spans="1:25" ht="15" x14ac:dyDescent="0.25">
      <c r="A573" s="15" t="s">
        <v>1131</v>
      </c>
      <c r="B573" s="15" t="s">
        <v>1132</v>
      </c>
      <c r="C573" s="15" t="s">
        <v>2617</v>
      </c>
      <c r="D573" s="16">
        <v>4.1036400000000004</v>
      </c>
      <c r="E573" s="16">
        <v>0</v>
      </c>
      <c r="F573" s="16">
        <v>0.35529307405400001</v>
      </c>
      <c r="G573" s="16">
        <v>7.7695431067699994E-2</v>
      </c>
      <c r="H573" s="16">
        <f t="shared" si="113"/>
        <v>3.6706514948783004</v>
      </c>
      <c r="I573" s="39">
        <f t="shared" si="114"/>
        <v>0</v>
      </c>
      <c r="J573" s="39">
        <f t="shared" si="115"/>
        <v>8.6579981200592648</v>
      </c>
      <c r="K573" s="39">
        <f t="shared" si="116"/>
        <v>1.8933296065858598</v>
      </c>
      <c r="L573" s="39">
        <f t="shared" si="117"/>
        <v>89.448672273354873</v>
      </c>
      <c r="M573" s="16">
        <v>0.221267054691</v>
      </c>
      <c r="N573" s="16">
        <v>8.0568984938800006E-2</v>
      </c>
      <c r="O573" s="38">
        <f t="shared" si="118"/>
        <v>0.30183603962979999</v>
      </c>
      <c r="P573" s="16">
        <v>0.25075288105900001</v>
      </c>
      <c r="Q573" s="38">
        <f t="shared" si="119"/>
        <v>0.55258892068879994</v>
      </c>
      <c r="R573" s="41">
        <f t="shared" si="120"/>
        <v>5.3919704138520919</v>
      </c>
      <c r="S573" s="41">
        <f t="shared" si="121"/>
        <v>1.9633541182657348</v>
      </c>
      <c r="T573" s="41">
        <f t="shared" si="122"/>
        <v>7.3553245321178267</v>
      </c>
      <c r="U573" s="41">
        <f t="shared" si="123"/>
        <v>6.1104989974510433</v>
      </c>
      <c r="V573" s="41">
        <f t="shared" si="124"/>
        <v>13.465823529568869</v>
      </c>
      <c r="X573" s="33">
        <f t="shared" si="112"/>
        <v>100</v>
      </c>
      <c r="Y573" s="42">
        <f t="shared" si="125"/>
        <v>13.465823529568869</v>
      </c>
    </row>
    <row r="574" spans="1:25" ht="15" x14ac:dyDescent="0.25">
      <c r="A574" s="15" t="s">
        <v>1133</v>
      </c>
      <c r="B574" s="15" t="s">
        <v>1134</v>
      </c>
      <c r="C574" s="15" t="s">
        <v>2617</v>
      </c>
      <c r="D574" s="16">
        <v>0.54828500000000002</v>
      </c>
      <c r="E574" s="16">
        <v>0</v>
      </c>
      <c r="F574" s="16">
        <v>0</v>
      </c>
      <c r="G574" s="16">
        <v>0</v>
      </c>
      <c r="H574" s="16">
        <f t="shared" si="113"/>
        <v>0.54828500000000002</v>
      </c>
      <c r="I574" s="39">
        <f t="shared" si="114"/>
        <v>0</v>
      </c>
      <c r="J574" s="39">
        <f t="shared" si="115"/>
        <v>0</v>
      </c>
      <c r="K574" s="39">
        <f t="shared" si="116"/>
        <v>0</v>
      </c>
      <c r="L574" s="39">
        <f t="shared" si="117"/>
        <v>100</v>
      </c>
      <c r="M574" s="16">
        <v>0</v>
      </c>
      <c r="N574" s="16">
        <v>0</v>
      </c>
      <c r="O574" s="38">
        <f t="shared" si="118"/>
        <v>0</v>
      </c>
      <c r="P574" s="16">
        <v>0</v>
      </c>
      <c r="Q574" s="38">
        <f t="shared" si="119"/>
        <v>0</v>
      </c>
      <c r="R574" s="41">
        <f t="shared" si="120"/>
        <v>0</v>
      </c>
      <c r="S574" s="41">
        <f t="shared" si="121"/>
        <v>0</v>
      </c>
      <c r="T574" s="41">
        <f t="shared" si="122"/>
        <v>0</v>
      </c>
      <c r="U574" s="41">
        <f t="shared" si="123"/>
        <v>0</v>
      </c>
      <c r="V574" s="41">
        <f t="shared" si="124"/>
        <v>0</v>
      </c>
      <c r="X574" s="33">
        <f t="shared" si="112"/>
        <v>100</v>
      </c>
      <c r="Y574" s="42">
        <f t="shared" si="125"/>
        <v>0</v>
      </c>
    </row>
    <row r="575" spans="1:25" ht="15" x14ac:dyDescent="0.25">
      <c r="A575" s="15" t="s">
        <v>1135</v>
      </c>
      <c r="B575" s="15" t="s">
        <v>1136</v>
      </c>
      <c r="C575" s="15" t="s">
        <v>2617</v>
      </c>
      <c r="D575" s="16">
        <v>0.33417599999999997</v>
      </c>
      <c r="E575" s="16">
        <v>0</v>
      </c>
      <c r="F575" s="16">
        <v>0</v>
      </c>
      <c r="G575" s="16">
        <v>0</v>
      </c>
      <c r="H575" s="16">
        <f t="shared" si="113"/>
        <v>0.33417599999999997</v>
      </c>
      <c r="I575" s="39">
        <f t="shared" si="114"/>
        <v>0</v>
      </c>
      <c r="J575" s="39">
        <f t="shared" si="115"/>
        <v>0</v>
      </c>
      <c r="K575" s="39">
        <f t="shared" si="116"/>
        <v>0</v>
      </c>
      <c r="L575" s="39">
        <f t="shared" si="117"/>
        <v>100</v>
      </c>
      <c r="M575" s="16">
        <v>0</v>
      </c>
      <c r="N575" s="16">
        <v>0</v>
      </c>
      <c r="O575" s="38">
        <f t="shared" si="118"/>
        <v>0</v>
      </c>
      <c r="P575" s="16">
        <v>8.5096699951799995E-7</v>
      </c>
      <c r="Q575" s="38">
        <f t="shared" si="119"/>
        <v>8.5096699951799995E-7</v>
      </c>
      <c r="R575" s="41">
        <f t="shared" si="120"/>
        <v>0</v>
      </c>
      <c r="S575" s="41">
        <f t="shared" si="121"/>
        <v>0</v>
      </c>
      <c r="T575" s="41">
        <f t="shared" si="122"/>
        <v>0</v>
      </c>
      <c r="U575" s="41">
        <f t="shared" si="123"/>
        <v>2.5464635387280956E-4</v>
      </c>
      <c r="V575" s="41">
        <f t="shared" si="124"/>
        <v>2.5464635387280956E-4</v>
      </c>
      <c r="X575" s="33">
        <f t="shared" si="112"/>
        <v>100</v>
      </c>
      <c r="Y575" s="42">
        <f t="shared" si="125"/>
        <v>2.5464635387280956E-4</v>
      </c>
    </row>
    <row r="576" spans="1:25" ht="15" x14ac:dyDescent="0.25">
      <c r="A576" s="15" t="s">
        <v>1137</v>
      </c>
      <c r="B576" s="15" t="s">
        <v>273</v>
      </c>
      <c r="C576" s="15" t="s">
        <v>2617</v>
      </c>
      <c r="D576" s="16">
        <v>0.191746</v>
      </c>
      <c r="E576" s="16">
        <v>0</v>
      </c>
      <c r="F576" s="16">
        <v>2.4896794626900001E-2</v>
      </c>
      <c r="G576" s="16">
        <v>7.6740500005000002E-3</v>
      </c>
      <c r="H576" s="16">
        <f t="shared" si="113"/>
        <v>0.15917515537259999</v>
      </c>
      <c r="I576" s="39">
        <f t="shared" si="114"/>
        <v>0</v>
      </c>
      <c r="J576" s="39">
        <f t="shared" si="115"/>
        <v>12.98425762566103</v>
      </c>
      <c r="K576" s="39">
        <f t="shared" si="116"/>
        <v>4.0021956132070553</v>
      </c>
      <c r="L576" s="39">
        <f t="shared" si="117"/>
        <v>83.013546761131906</v>
      </c>
      <c r="M576" s="16">
        <v>1.39475075037E-2</v>
      </c>
      <c r="N576" s="16">
        <v>3.50464686801E-3</v>
      </c>
      <c r="O576" s="38">
        <f t="shared" si="118"/>
        <v>1.7452154371710001E-2</v>
      </c>
      <c r="P576" s="16">
        <v>4.6902390165099998E-2</v>
      </c>
      <c r="Q576" s="38">
        <f t="shared" si="119"/>
        <v>6.4354544536809999E-2</v>
      </c>
      <c r="R576" s="41">
        <f t="shared" si="120"/>
        <v>7.2739496540736175</v>
      </c>
      <c r="S576" s="41">
        <f t="shared" si="121"/>
        <v>1.8277548778123143</v>
      </c>
      <c r="T576" s="41">
        <f t="shared" si="122"/>
        <v>9.1017045318859324</v>
      </c>
      <c r="U576" s="41">
        <f t="shared" si="123"/>
        <v>24.460687662376269</v>
      </c>
      <c r="V576" s="41">
        <f t="shared" si="124"/>
        <v>33.562392194262202</v>
      </c>
      <c r="X576" s="33">
        <f t="shared" ref="X576:X639" si="126">SUM(I576:L576)</f>
        <v>100</v>
      </c>
      <c r="Y576" s="42">
        <f t="shared" si="125"/>
        <v>33.562392194262202</v>
      </c>
    </row>
    <row r="577" spans="1:25" ht="15" x14ac:dyDescent="0.25">
      <c r="A577" s="15" t="s">
        <v>1138</v>
      </c>
      <c r="B577" s="15" t="s">
        <v>58</v>
      </c>
      <c r="C577" s="15" t="s">
        <v>2617</v>
      </c>
      <c r="D577" s="16">
        <v>0.32233400000000001</v>
      </c>
      <c r="E577" s="16">
        <v>0</v>
      </c>
      <c r="F577" s="16">
        <v>0</v>
      </c>
      <c r="G577" s="16">
        <v>0</v>
      </c>
      <c r="H577" s="16">
        <f t="shared" si="113"/>
        <v>0.32233400000000001</v>
      </c>
      <c r="I577" s="39">
        <f t="shared" si="114"/>
        <v>0</v>
      </c>
      <c r="J577" s="39">
        <f t="shared" si="115"/>
        <v>0</v>
      </c>
      <c r="K577" s="39">
        <f t="shared" si="116"/>
        <v>0</v>
      </c>
      <c r="L577" s="39">
        <f t="shared" si="117"/>
        <v>100</v>
      </c>
      <c r="M577" s="16">
        <v>0</v>
      </c>
      <c r="N577" s="16">
        <v>0</v>
      </c>
      <c r="O577" s="38">
        <f t="shared" si="118"/>
        <v>0</v>
      </c>
      <c r="P577" s="16">
        <v>0</v>
      </c>
      <c r="Q577" s="38">
        <f t="shared" si="119"/>
        <v>0</v>
      </c>
      <c r="R577" s="41">
        <f t="shared" si="120"/>
        <v>0</v>
      </c>
      <c r="S577" s="41">
        <f t="shared" si="121"/>
        <v>0</v>
      </c>
      <c r="T577" s="41">
        <f t="shared" si="122"/>
        <v>0</v>
      </c>
      <c r="U577" s="41">
        <f t="shared" si="123"/>
        <v>0</v>
      </c>
      <c r="V577" s="41">
        <f t="shared" si="124"/>
        <v>0</v>
      </c>
      <c r="X577" s="33">
        <f t="shared" si="126"/>
        <v>100</v>
      </c>
      <c r="Y577" s="42">
        <f t="shared" si="125"/>
        <v>0</v>
      </c>
    </row>
    <row r="578" spans="1:25" ht="15" x14ac:dyDescent="0.25">
      <c r="A578" s="15" t="s">
        <v>1139</v>
      </c>
      <c r="B578" s="15" t="s">
        <v>1140</v>
      </c>
      <c r="C578" s="15" t="s">
        <v>2617</v>
      </c>
      <c r="D578" s="16">
        <v>1.5874299999999999</v>
      </c>
      <c r="E578" s="16">
        <v>0</v>
      </c>
      <c r="F578" s="16">
        <v>0.292970001511</v>
      </c>
      <c r="G578" s="16">
        <v>1.3848310455799999E-2</v>
      </c>
      <c r="H578" s="16">
        <f t="shared" si="113"/>
        <v>1.2806116880331999</v>
      </c>
      <c r="I578" s="39">
        <f t="shared" si="114"/>
        <v>0</v>
      </c>
      <c r="J578" s="39">
        <f t="shared" si="115"/>
        <v>18.455617035774807</v>
      </c>
      <c r="K578" s="39">
        <f t="shared" si="116"/>
        <v>0.87237298374101524</v>
      </c>
      <c r="L578" s="39">
        <f t="shared" si="117"/>
        <v>80.672009980484177</v>
      </c>
      <c r="M578" s="16">
        <v>0.15702335911699999</v>
      </c>
      <c r="N578" s="16">
        <v>0.122294631705</v>
      </c>
      <c r="O578" s="38">
        <f t="shared" si="118"/>
        <v>0.27931799082199998</v>
      </c>
      <c r="P578" s="16">
        <v>0.16260582086600001</v>
      </c>
      <c r="Q578" s="38">
        <f t="shared" si="119"/>
        <v>0.44192381168799999</v>
      </c>
      <c r="R578" s="41">
        <f t="shared" si="120"/>
        <v>9.8916713881556984</v>
      </c>
      <c r="S578" s="41">
        <f t="shared" si="121"/>
        <v>7.7039385487864038</v>
      </c>
      <c r="T578" s="41">
        <f t="shared" si="122"/>
        <v>17.595609936942104</v>
      </c>
      <c r="U578" s="41">
        <f t="shared" si="123"/>
        <v>10.243338028511495</v>
      </c>
      <c r="V578" s="41">
        <f t="shared" si="124"/>
        <v>27.838947965453599</v>
      </c>
      <c r="X578" s="33">
        <f t="shared" si="126"/>
        <v>100</v>
      </c>
      <c r="Y578" s="42">
        <f t="shared" si="125"/>
        <v>27.838947965453599</v>
      </c>
    </row>
    <row r="579" spans="1:25" ht="15" x14ac:dyDescent="0.25">
      <c r="A579" s="15" t="s">
        <v>1141</v>
      </c>
      <c r="B579" s="15" t="s">
        <v>1128</v>
      </c>
      <c r="C579" s="15" t="s">
        <v>2617</v>
      </c>
      <c r="D579" s="16">
        <v>0.71730799999999995</v>
      </c>
      <c r="E579" s="16">
        <v>0</v>
      </c>
      <c r="F579" s="16">
        <v>0</v>
      </c>
      <c r="G579" s="16">
        <v>0</v>
      </c>
      <c r="H579" s="16">
        <f t="shared" ref="H579:H642" si="127">D579-E579-F579-G579</f>
        <v>0.71730799999999995</v>
      </c>
      <c r="I579" s="39">
        <f t="shared" ref="I579:I642" si="128">E579/D579*100</f>
        <v>0</v>
      </c>
      <c r="J579" s="39">
        <f t="shared" ref="J579:J642" si="129">F579/D579*100</f>
        <v>0</v>
      </c>
      <c r="K579" s="39">
        <f t="shared" ref="K579:K642" si="130">G579/D579*100</f>
        <v>0</v>
      </c>
      <c r="L579" s="39">
        <f t="shared" ref="L579:L642" si="131">H579/D579*100</f>
        <v>100</v>
      </c>
      <c r="M579" s="16">
        <v>8.1803082734600005E-2</v>
      </c>
      <c r="N579" s="16">
        <v>4.71674549602E-2</v>
      </c>
      <c r="O579" s="38">
        <f t="shared" ref="O579:O642" si="132">M579+N579</f>
        <v>0.12897053769479999</v>
      </c>
      <c r="P579" s="16">
        <v>7.7359162640300003E-2</v>
      </c>
      <c r="Q579" s="38">
        <f t="shared" ref="Q579:Q642" si="133">O579+P579</f>
        <v>0.20632970033510001</v>
      </c>
      <c r="R579" s="41">
        <f t="shared" ref="R579:R642" si="134">M579/D579*100</f>
        <v>11.404178223942854</v>
      </c>
      <c r="S579" s="41">
        <f t="shared" ref="S579:S642" si="135">N579/D579*100</f>
        <v>6.5756209271609967</v>
      </c>
      <c r="T579" s="41">
        <f t="shared" ref="T579:T642" si="136">O579/D579*100</f>
        <v>17.979799151103851</v>
      </c>
      <c r="U579" s="41">
        <f t="shared" ref="U579:U642" si="137">P579/D579*100</f>
        <v>10.784650755365897</v>
      </c>
      <c r="V579" s="41">
        <f t="shared" ref="V579:V642" si="138">Q579/D579*100</f>
        <v>28.764449906469746</v>
      </c>
      <c r="X579" s="33">
        <f t="shared" si="126"/>
        <v>100</v>
      </c>
      <c r="Y579" s="42">
        <f t="shared" ref="Y579:Y642" si="139">SUM(R579:S579,U579)</f>
        <v>28.76444990646975</v>
      </c>
    </row>
    <row r="580" spans="1:25" ht="15" x14ac:dyDescent="0.25">
      <c r="A580" s="15" t="s">
        <v>1142</v>
      </c>
      <c r="B580" s="15" t="s">
        <v>537</v>
      </c>
      <c r="C580" s="15" t="s">
        <v>2617</v>
      </c>
      <c r="D580" s="16">
        <v>0.81211299999999997</v>
      </c>
      <c r="E580" s="16">
        <v>0</v>
      </c>
      <c r="F580" s="16">
        <v>0</v>
      </c>
      <c r="G580" s="16">
        <v>0</v>
      </c>
      <c r="H580" s="16">
        <f t="shared" si="127"/>
        <v>0.81211299999999997</v>
      </c>
      <c r="I580" s="39">
        <f t="shared" si="128"/>
        <v>0</v>
      </c>
      <c r="J580" s="39">
        <f t="shared" si="129"/>
        <v>0</v>
      </c>
      <c r="K580" s="39">
        <f t="shared" si="130"/>
        <v>0</v>
      </c>
      <c r="L580" s="39">
        <f t="shared" si="131"/>
        <v>100</v>
      </c>
      <c r="M580" s="16">
        <v>1.24E-2</v>
      </c>
      <c r="N580" s="16">
        <v>2.7199999999999998E-2</v>
      </c>
      <c r="O580" s="38">
        <f t="shared" si="132"/>
        <v>3.9599999999999996E-2</v>
      </c>
      <c r="P580" s="16">
        <v>0.17181489635</v>
      </c>
      <c r="Q580" s="38">
        <f t="shared" si="133"/>
        <v>0.21141489634999999</v>
      </c>
      <c r="R580" s="41">
        <f t="shared" si="134"/>
        <v>1.5268811113724321</v>
      </c>
      <c r="S580" s="41">
        <f t="shared" si="135"/>
        <v>3.3492875991395286</v>
      </c>
      <c r="T580" s="41">
        <f t="shared" si="136"/>
        <v>4.8761687105119602</v>
      </c>
      <c r="U580" s="41">
        <f t="shared" si="137"/>
        <v>21.156525797518324</v>
      </c>
      <c r="V580" s="41">
        <f t="shared" si="138"/>
        <v>26.032694508030286</v>
      </c>
      <c r="X580" s="33">
        <f t="shared" si="126"/>
        <v>100</v>
      </c>
      <c r="Y580" s="42">
        <f t="shared" si="139"/>
        <v>26.032694508030282</v>
      </c>
    </row>
    <row r="581" spans="1:25" ht="15" x14ac:dyDescent="0.25">
      <c r="A581" s="15" t="s">
        <v>1143</v>
      </c>
      <c r="B581" s="15" t="s">
        <v>1144</v>
      </c>
      <c r="C581" s="15" t="s">
        <v>2617</v>
      </c>
      <c r="D581" s="16">
        <v>0.59437200000000001</v>
      </c>
      <c r="E581" s="16">
        <v>0</v>
      </c>
      <c r="F581" s="16">
        <v>0</v>
      </c>
      <c r="G581" s="16">
        <v>0</v>
      </c>
      <c r="H581" s="16">
        <f t="shared" si="127"/>
        <v>0.59437200000000001</v>
      </c>
      <c r="I581" s="39">
        <f t="shared" si="128"/>
        <v>0</v>
      </c>
      <c r="J581" s="39">
        <f t="shared" si="129"/>
        <v>0</v>
      </c>
      <c r="K581" s="39">
        <f t="shared" si="130"/>
        <v>0</v>
      </c>
      <c r="L581" s="39">
        <f t="shared" si="131"/>
        <v>100</v>
      </c>
      <c r="M581" s="16">
        <v>0</v>
      </c>
      <c r="N581" s="16">
        <v>0</v>
      </c>
      <c r="O581" s="38">
        <f t="shared" si="132"/>
        <v>0</v>
      </c>
      <c r="P581" s="16">
        <v>5.5853982108300003E-3</v>
      </c>
      <c r="Q581" s="38">
        <f t="shared" si="133"/>
        <v>5.5853982108300003E-3</v>
      </c>
      <c r="R581" s="41">
        <f t="shared" si="134"/>
        <v>0</v>
      </c>
      <c r="S581" s="41">
        <f t="shared" si="135"/>
        <v>0</v>
      </c>
      <c r="T581" s="41">
        <f t="shared" si="136"/>
        <v>0</v>
      </c>
      <c r="U581" s="41">
        <f t="shared" si="137"/>
        <v>0.93971422119985459</v>
      </c>
      <c r="V581" s="41">
        <f t="shared" si="138"/>
        <v>0.93971422119985459</v>
      </c>
      <c r="X581" s="33">
        <f t="shared" si="126"/>
        <v>100</v>
      </c>
      <c r="Y581" s="42">
        <f t="shared" si="139"/>
        <v>0.93971422119985459</v>
      </c>
    </row>
    <row r="582" spans="1:25" ht="15" x14ac:dyDescent="0.25">
      <c r="A582" s="15" t="s">
        <v>1145</v>
      </c>
      <c r="B582" s="15" t="s">
        <v>1146</v>
      </c>
      <c r="C582" s="15" t="s">
        <v>2617</v>
      </c>
      <c r="D582" s="16">
        <v>10.672599999999999</v>
      </c>
      <c r="E582" s="16">
        <v>0</v>
      </c>
      <c r="F582" s="16">
        <v>0</v>
      </c>
      <c r="G582" s="16">
        <v>0</v>
      </c>
      <c r="H582" s="16">
        <f t="shared" si="127"/>
        <v>10.672599999999999</v>
      </c>
      <c r="I582" s="39">
        <f t="shared" si="128"/>
        <v>0</v>
      </c>
      <c r="J582" s="39">
        <f t="shared" si="129"/>
        <v>0</v>
      </c>
      <c r="K582" s="39">
        <f t="shared" si="130"/>
        <v>0</v>
      </c>
      <c r="L582" s="39">
        <f t="shared" si="131"/>
        <v>100</v>
      </c>
      <c r="M582" s="16">
        <v>3.2010388380399997E-2</v>
      </c>
      <c r="N582" s="16">
        <v>0.17440132239100001</v>
      </c>
      <c r="O582" s="38">
        <f t="shared" si="132"/>
        <v>0.2064117107714</v>
      </c>
      <c r="P582" s="16">
        <v>0.65302493225900005</v>
      </c>
      <c r="Q582" s="38">
        <f t="shared" si="133"/>
        <v>0.85943664303040002</v>
      </c>
      <c r="R582" s="41">
        <f t="shared" si="134"/>
        <v>0.2999305546952008</v>
      </c>
      <c r="S582" s="41">
        <f t="shared" si="135"/>
        <v>1.6341034273841426</v>
      </c>
      <c r="T582" s="41">
        <f t="shared" si="136"/>
        <v>1.9340339820793435</v>
      </c>
      <c r="U582" s="41">
        <f t="shared" si="137"/>
        <v>6.1187052101549773</v>
      </c>
      <c r="V582" s="41">
        <f t="shared" si="138"/>
        <v>8.0527391922343199</v>
      </c>
      <c r="X582" s="33">
        <f t="shared" si="126"/>
        <v>100</v>
      </c>
      <c r="Y582" s="42">
        <f t="shared" si="139"/>
        <v>8.0527391922343199</v>
      </c>
    </row>
    <row r="583" spans="1:25" ht="15" x14ac:dyDescent="0.25">
      <c r="A583" s="15" t="s">
        <v>1147</v>
      </c>
      <c r="B583" s="15" t="s">
        <v>1148</v>
      </c>
      <c r="C583" s="15" t="s">
        <v>2617</v>
      </c>
      <c r="D583" s="16">
        <v>1.9337299999999999</v>
      </c>
      <c r="E583" s="16">
        <v>0</v>
      </c>
      <c r="F583" s="16">
        <v>0</v>
      </c>
      <c r="G583" s="16">
        <v>0</v>
      </c>
      <c r="H583" s="16">
        <f t="shared" si="127"/>
        <v>1.9337299999999999</v>
      </c>
      <c r="I583" s="39">
        <f t="shared" si="128"/>
        <v>0</v>
      </c>
      <c r="J583" s="39">
        <f t="shared" si="129"/>
        <v>0</v>
      </c>
      <c r="K583" s="39">
        <f t="shared" si="130"/>
        <v>0</v>
      </c>
      <c r="L583" s="39">
        <f t="shared" si="131"/>
        <v>100</v>
      </c>
      <c r="M583" s="16">
        <v>0</v>
      </c>
      <c r="N583" s="16">
        <v>7.9558269999100003E-4</v>
      </c>
      <c r="O583" s="38">
        <f t="shared" si="132"/>
        <v>7.9558269999100003E-4</v>
      </c>
      <c r="P583" s="16">
        <v>0.32303719413999998</v>
      </c>
      <c r="Q583" s="38">
        <f t="shared" si="133"/>
        <v>0.32383277683999101</v>
      </c>
      <c r="R583" s="41">
        <f t="shared" si="134"/>
        <v>0</v>
      </c>
      <c r="S583" s="41">
        <f t="shared" si="135"/>
        <v>4.114238802681864E-2</v>
      </c>
      <c r="T583" s="41">
        <f t="shared" si="136"/>
        <v>4.114238802681864E-2</v>
      </c>
      <c r="U583" s="41">
        <f t="shared" si="137"/>
        <v>16.70539290076691</v>
      </c>
      <c r="V583" s="41">
        <f t="shared" si="138"/>
        <v>16.746535288793734</v>
      </c>
      <c r="X583" s="33">
        <f t="shared" si="126"/>
        <v>100</v>
      </c>
      <c r="Y583" s="42">
        <f t="shared" si="139"/>
        <v>16.74653528879373</v>
      </c>
    </row>
    <row r="584" spans="1:25" ht="15" x14ac:dyDescent="0.25">
      <c r="A584" s="15" t="s">
        <v>1149</v>
      </c>
      <c r="B584" s="15" t="s">
        <v>1150</v>
      </c>
      <c r="C584" s="15" t="s">
        <v>2617</v>
      </c>
      <c r="D584" s="16">
        <v>0.23857900000000001</v>
      </c>
      <c r="E584" s="16">
        <v>0</v>
      </c>
      <c r="F584" s="16">
        <v>0</v>
      </c>
      <c r="G584" s="16">
        <v>0</v>
      </c>
      <c r="H584" s="16">
        <f t="shared" si="127"/>
        <v>0.23857900000000001</v>
      </c>
      <c r="I584" s="39">
        <f t="shared" si="128"/>
        <v>0</v>
      </c>
      <c r="J584" s="39">
        <f t="shared" si="129"/>
        <v>0</v>
      </c>
      <c r="K584" s="39">
        <f t="shared" si="130"/>
        <v>0</v>
      </c>
      <c r="L584" s="39">
        <f t="shared" si="131"/>
        <v>100</v>
      </c>
      <c r="M584" s="16">
        <v>0</v>
      </c>
      <c r="N584" s="16">
        <v>0</v>
      </c>
      <c r="O584" s="38">
        <f t="shared" si="132"/>
        <v>0</v>
      </c>
      <c r="P584" s="16">
        <v>0</v>
      </c>
      <c r="Q584" s="38">
        <f t="shared" si="133"/>
        <v>0</v>
      </c>
      <c r="R584" s="41">
        <f t="shared" si="134"/>
        <v>0</v>
      </c>
      <c r="S584" s="41">
        <f t="shared" si="135"/>
        <v>0</v>
      </c>
      <c r="T584" s="41">
        <f t="shared" si="136"/>
        <v>0</v>
      </c>
      <c r="U584" s="41">
        <f t="shared" si="137"/>
        <v>0</v>
      </c>
      <c r="V584" s="41">
        <f t="shared" si="138"/>
        <v>0</v>
      </c>
      <c r="X584" s="33">
        <f t="shared" si="126"/>
        <v>100</v>
      </c>
      <c r="Y584" s="42">
        <f t="shared" si="139"/>
        <v>0</v>
      </c>
    </row>
    <row r="585" spans="1:25" ht="15" x14ac:dyDescent="0.25">
      <c r="A585" s="15" t="s">
        <v>1151</v>
      </c>
      <c r="B585" s="15" t="s">
        <v>1150</v>
      </c>
      <c r="C585" s="15" t="s">
        <v>2617</v>
      </c>
      <c r="D585" s="16">
        <v>1.2351799999999999</v>
      </c>
      <c r="E585" s="16">
        <v>0</v>
      </c>
      <c r="F585" s="16">
        <v>0</v>
      </c>
      <c r="G585" s="16">
        <v>0</v>
      </c>
      <c r="H585" s="16">
        <f t="shared" si="127"/>
        <v>1.2351799999999999</v>
      </c>
      <c r="I585" s="39">
        <f t="shared" si="128"/>
        <v>0</v>
      </c>
      <c r="J585" s="39">
        <f t="shared" si="129"/>
        <v>0</v>
      </c>
      <c r="K585" s="39">
        <f t="shared" si="130"/>
        <v>0</v>
      </c>
      <c r="L585" s="39">
        <f t="shared" si="131"/>
        <v>100</v>
      </c>
      <c r="M585" s="16">
        <v>0</v>
      </c>
      <c r="N585" s="16">
        <v>0</v>
      </c>
      <c r="O585" s="38">
        <f t="shared" si="132"/>
        <v>0</v>
      </c>
      <c r="P585" s="16">
        <v>0</v>
      </c>
      <c r="Q585" s="38">
        <f t="shared" si="133"/>
        <v>0</v>
      </c>
      <c r="R585" s="41">
        <f t="shared" si="134"/>
        <v>0</v>
      </c>
      <c r="S585" s="41">
        <f t="shared" si="135"/>
        <v>0</v>
      </c>
      <c r="T585" s="41">
        <f t="shared" si="136"/>
        <v>0</v>
      </c>
      <c r="U585" s="41">
        <f t="shared" si="137"/>
        <v>0</v>
      </c>
      <c r="V585" s="41">
        <f t="shared" si="138"/>
        <v>0</v>
      </c>
      <c r="X585" s="33">
        <f t="shared" si="126"/>
        <v>100</v>
      </c>
      <c r="Y585" s="42">
        <f t="shared" si="139"/>
        <v>0</v>
      </c>
    </row>
    <row r="586" spans="1:25" ht="15" x14ac:dyDescent="0.25">
      <c r="A586" s="15" t="s">
        <v>1152</v>
      </c>
      <c r="B586" s="15" t="s">
        <v>1153</v>
      </c>
      <c r="C586" s="15" t="s">
        <v>2617</v>
      </c>
      <c r="D586" s="16">
        <v>0.45229000000000003</v>
      </c>
      <c r="E586" s="16">
        <v>0</v>
      </c>
      <c r="F586" s="16">
        <v>0</v>
      </c>
      <c r="G586" s="16">
        <v>0</v>
      </c>
      <c r="H586" s="16">
        <f t="shared" si="127"/>
        <v>0.45229000000000003</v>
      </c>
      <c r="I586" s="39">
        <f t="shared" si="128"/>
        <v>0</v>
      </c>
      <c r="J586" s="39">
        <f t="shared" si="129"/>
        <v>0</v>
      </c>
      <c r="K586" s="39">
        <f t="shared" si="130"/>
        <v>0</v>
      </c>
      <c r="L586" s="39">
        <f t="shared" si="131"/>
        <v>100</v>
      </c>
      <c r="M586" s="16">
        <v>0</v>
      </c>
      <c r="N586" s="16">
        <v>0</v>
      </c>
      <c r="O586" s="38">
        <f t="shared" si="132"/>
        <v>0</v>
      </c>
      <c r="P586" s="16">
        <v>0</v>
      </c>
      <c r="Q586" s="38">
        <f t="shared" si="133"/>
        <v>0</v>
      </c>
      <c r="R586" s="41">
        <f t="shared" si="134"/>
        <v>0</v>
      </c>
      <c r="S586" s="41">
        <f t="shared" si="135"/>
        <v>0</v>
      </c>
      <c r="T586" s="41">
        <f t="shared" si="136"/>
        <v>0</v>
      </c>
      <c r="U586" s="41">
        <f t="shared" si="137"/>
        <v>0</v>
      </c>
      <c r="V586" s="41">
        <f t="shared" si="138"/>
        <v>0</v>
      </c>
      <c r="X586" s="33">
        <f t="shared" si="126"/>
        <v>100</v>
      </c>
      <c r="Y586" s="42">
        <f t="shared" si="139"/>
        <v>0</v>
      </c>
    </row>
    <row r="587" spans="1:25" ht="15" x14ac:dyDescent="0.25">
      <c r="A587" s="15" t="s">
        <v>1154</v>
      </c>
      <c r="B587" s="15" t="s">
        <v>1155</v>
      </c>
      <c r="C587" s="15" t="s">
        <v>2617</v>
      </c>
      <c r="D587" s="16">
        <v>1.55406</v>
      </c>
      <c r="E587" s="16">
        <v>0</v>
      </c>
      <c r="F587" s="16">
        <v>0</v>
      </c>
      <c r="G587" s="16">
        <v>0</v>
      </c>
      <c r="H587" s="16">
        <f t="shared" si="127"/>
        <v>1.55406</v>
      </c>
      <c r="I587" s="39">
        <f t="shared" si="128"/>
        <v>0</v>
      </c>
      <c r="J587" s="39">
        <f t="shared" si="129"/>
        <v>0</v>
      </c>
      <c r="K587" s="39">
        <f t="shared" si="130"/>
        <v>0</v>
      </c>
      <c r="L587" s="39">
        <f t="shared" si="131"/>
        <v>100</v>
      </c>
      <c r="M587" s="16">
        <v>2.30239341855E-2</v>
      </c>
      <c r="N587" s="16">
        <v>3.6055139200000003E-2</v>
      </c>
      <c r="O587" s="38">
        <f t="shared" si="132"/>
        <v>5.9079073385500003E-2</v>
      </c>
      <c r="P587" s="16">
        <v>0.24575452814599999</v>
      </c>
      <c r="Q587" s="38">
        <f t="shared" si="133"/>
        <v>0.30483360153149996</v>
      </c>
      <c r="R587" s="41">
        <f t="shared" si="134"/>
        <v>1.4815344443264737</v>
      </c>
      <c r="S587" s="41">
        <f t="shared" si="135"/>
        <v>2.3200609500276697</v>
      </c>
      <c r="T587" s="41">
        <f t="shared" si="136"/>
        <v>3.8015953943541438</v>
      </c>
      <c r="U587" s="41">
        <f t="shared" si="137"/>
        <v>15.813709132594623</v>
      </c>
      <c r="V587" s="41">
        <f t="shared" si="138"/>
        <v>19.615304526948766</v>
      </c>
      <c r="X587" s="33">
        <f t="shared" si="126"/>
        <v>100</v>
      </c>
      <c r="Y587" s="42">
        <f t="shared" si="139"/>
        <v>19.615304526948766</v>
      </c>
    </row>
    <row r="588" spans="1:25" ht="15" x14ac:dyDescent="0.25">
      <c r="A588" s="15" t="s">
        <v>1156</v>
      </c>
      <c r="B588" s="15" t="s">
        <v>1157</v>
      </c>
      <c r="C588" s="15" t="s">
        <v>2617</v>
      </c>
      <c r="D588" s="16">
        <v>0.46925099999999997</v>
      </c>
      <c r="E588" s="16">
        <v>0</v>
      </c>
      <c r="F588" s="16">
        <v>0</v>
      </c>
      <c r="G588" s="16">
        <v>0</v>
      </c>
      <c r="H588" s="16">
        <f t="shared" si="127"/>
        <v>0.46925099999999997</v>
      </c>
      <c r="I588" s="39">
        <f t="shared" si="128"/>
        <v>0</v>
      </c>
      <c r="J588" s="39">
        <f t="shared" si="129"/>
        <v>0</v>
      </c>
      <c r="K588" s="39">
        <f t="shared" si="130"/>
        <v>0</v>
      </c>
      <c r="L588" s="39">
        <f t="shared" si="131"/>
        <v>100</v>
      </c>
      <c r="M588" s="16">
        <v>1.7490093397300001E-4</v>
      </c>
      <c r="N588" s="16">
        <v>7.0831884590000001E-3</v>
      </c>
      <c r="O588" s="38">
        <f t="shared" si="132"/>
        <v>7.2580893929730002E-3</v>
      </c>
      <c r="P588" s="16">
        <v>9.1036632103400003E-2</v>
      </c>
      <c r="Q588" s="38">
        <f t="shared" si="133"/>
        <v>9.8294721496373E-2</v>
      </c>
      <c r="R588" s="41">
        <f t="shared" si="134"/>
        <v>3.7272362546483653E-2</v>
      </c>
      <c r="S588" s="41">
        <f t="shared" si="135"/>
        <v>1.5094668863785055</v>
      </c>
      <c r="T588" s="41">
        <f t="shared" si="136"/>
        <v>1.5467392489249892</v>
      </c>
      <c r="U588" s="41">
        <f t="shared" si="137"/>
        <v>19.400413020622228</v>
      </c>
      <c r="V588" s="41">
        <f t="shared" si="138"/>
        <v>20.947152269547214</v>
      </c>
      <c r="X588" s="33">
        <f t="shared" si="126"/>
        <v>100</v>
      </c>
      <c r="Y588" s="42">
        <f t="shared" si="139"/>
        <v>20.947152269547217</v>
      </c>
    </row>
    <row r="589" spans="1:25" ht="15" x14ac:dyDescent="0.25">
      <c r="A589" s="15" t="s">
        <v>1158</v>
      </c>
      <c r="B589" s="15" t="s">
        <v>1159</v>
      </c>
      <c r="C589" s="15" t="s">
        <v>2617</v>
      </c>
      <c r="D589" s="16">
        <v>0.94238200000000005</v>
      </c>
      <c r="E589" s="16">
        <v>0</v>
      </c>
      <c r="F589" s="16">
        <v>0</v>
      </c>
      <c r="G589" s="16">
        <v>0</v>
      </c>
      <c r="H589" s="16">
        <f t="shared" si="127"/>
        <v>0.94238200000000005</v>
      </c>
      <c r="I589" s="39">
        <f t="shared" si="128"/>
        <v>0</v>
      </c>
      <c r="J589" s="39">
        <f t="shared" si="129"/>
        <v>0</v>
      </c>
      <c r="K589" s="39">
        <f t="shared" si="130"/>
        <v>0</v>
      </c>
      <c r="L589" s="39">
        <f t="shared" si="131"/>
        <v>100</v>
      </c>
      <c r="M589" s="16">
        <v>0</v>
      </c>
      <c r="N589" s="16">
        <v>4.1834493634499998E-3</v>
      </c>
      <c r="O589" s="38">
        <f t="shared" si="132"/>
        <v>4.1834493634499998E-3</v>
      </c>
      <c r="P589" s="16">
        <v>6.4757390199899997E-2</v>
      </c>
      <c r="Q589" s="38">
        <f t="shared" si="133"/>
        <v>6.8940839563349995E-2</v>
      </c>
      <c r="R589" s="41">
        <f t="shared" si="134"/>
        <v>0</v>
      </c>
      <c r="S589" s="41">
        <f t="shared" si="135"/>
        <v>0.44392288514105738</v>
      </c>
      <c r="T589" s="41">
        <f t="shared" si="136"/>
        <v>0.44392288514105738</v>
      </c>
      <c r="U589" s="41">
        <f t="shared" si="137"/>
        <v>6.8716709572020678</v>
      </c>
      <c r="V589" s="41">
        <f t="shared" si="138"/>
        <v>7.3155938423431248</v>
      </c>
      <c r="X589" s="33">
        <f t="shared" si="126"/>
        <v>100</v>
      </c>
      <c r="Y589" s="42">
        <f t="shared" si="139"/>
        <v>7.3155938423431248</v>
      </c>
    </row>
    <row r="590" spans="1:25" ht="15" x14ac:dyDescent="0.25">
      <c r="A590" s="15" t="s">
        <v>1160</v>
      </c>
      <c r="B590" s="15" t="s">
        <v>1161</v>
      </c>
      <c r="C590" s="15" t="s">
        <v>2617</v>
      </c>
      <c r="D590" s="16">
        <v>0.974943</v>
      </c>
      <c r="E590" s="16">
        <v>0</v>
      </c>
      <c r="F590" s="16">
        <v>0</v>
      </c>
      <c r="G590" s="16">
        <v>0</v>
      </c>
      <c r="H590" s="16">
        <f t="shared" si="127"/>
        <v>0.974943</v>
      </c>
      <c r="I590" s="39">
        <f t="shared" si="128"/>
        <v>0</v>
      </c>
      <c r="J590" s="39">
        <f t="shared" si="129"/>
        <v>0</v>
      </c>
      <c r="K590" s="39">
        <f t="shared" si="130"/>
        <v>0</v>
      </c>
      <c r="L590" s="39">
        <f t="shared" si="131"/>
        <v>100</v>
      </c>
      <c r="M590" s="16">
        <v>0</v>
      </c>
      <c r="N590" s="16">
        <v>0</v>
      </c>
      <c r="O590" s="38">
        <f t="shared" si="132"/>
        <v>0</v>
      </c>
      <c r="P590" s="16">
        <v>5.9200000000000003E-2</v>
      </c>
      <c r="Q590" s="38">
        <f t="shared" si="133"/>
        <v>5.9200000000000003E-2</v>
      </c>
      <c r="R590" s="41">
        <f t="shared" si="134"/>
        <v>0</v>
      </c>
      <c r="S590" s="41">
        <f t="shared" si="135"/>
        <v>0</v>
      </c>
      <c r="T590" s="41">
        <f t="shared" si="136"/>
        <v>0</v>
      </c>
      <c r="U590" s="41">
        <f t="shared" si="137"/>
        <v>6.072149859017399</v>
      </c>
      <c r="V590" s="41">
        <f t="shared" si="138"/>
        <v>6.072149859017399</v>
      </c>
      <c r="X590" s="33">
        <f t="shared" si="126"/>
        <v>100</v>
      </c>
      <c r="Y590" s="42">
        <f t="shared" si="139"/>
        <v>6.072149859017399</v>
      </c>
    </row>
    <row r="591" spans="1:25" ht="15" x14ac:dyDescent="0.25">
      <c r="A591" s="15" t="s">
        <v>1162</v>
      </c>
      <c r="B591" s="15" t="s">
        <v>1161</v>
      </c>
      <c r="C591" s="15" t="s">
        <v>2617</v>
      </c>
      <c r="D591" s="16">
        <v>0.605271</v>
      </c>
      <c r="E591" s="16">
        <v>0</v>
      </c>
      <c r="F591" s="16">
        <v>0</v>
      </c>
      <c r="G591" s="16">
        <v>0</v>
      </c>
      <c r="H591" s="16">
        <f t="shared" si="127"/>
        <v>0.605271</v>
      </c>
      <c r="I591" s="39">
        <f t="shared" si="128"/>
        <v>0</v>
      </c>
      <c r="J591" s="39">
        <f t="shared" si="129"/>
        <v>0</v>
      </c>
      <c r="K591" s="39">
        <f t="shared" si="130"/>
        <v>0</v>
      </c>
      <c r="L591" s="39">
        <f t="shared" si="131"/>
        <v>100</v>
      </c>
      <c r="M591" s="16">
        <v>1.84E-2</v>
      </c>
      <c r="N591" s="16">
        <v>2E-3</v>
      </c>
      <c r="O591" s="38">
        <f t="shared" si="132"/>
        <v>2.0400000000000001E-2</v>
      </c>
      <c r="P591" s="16">
        <v>2.1973008287900001E-2</v>
      </c>
      <c r="Q591" s="38">
        <f t="shared" si="133"/>
        <v>4.2373008287899999E-2</v>
      </c>
      <c r="R591" s="41">
        <f t="shared" si="134"/>
        <v>3.0399606126842356</v>
      </c>
      <c r="S591" s="41">
        <f t="shared" si="135"/>
        <v>0.33043050137872126</v>
      </c>
      <c r="T591" s="41">
        <f t="shared" si="136"/>
        <v>3.3703911140629574</v>
      </c>
      <c r="U591" s="41">
        <f t="shared" si="137"/>
        <v>3.6302760726847976</v>
      </c>
      <c r="V591" s="41">
        <f t="shared" si="138"/>
        <v>7.0006671867477541</v>
      </c>
      <c r="X591" s="33">
        <f t="shared" si="126"/>
        <v>100</v>
      </c>
      <c r="Y591" s="42">
        <f t="shared" si="139"/>
        <v>7.000667186747755</v>
      </c>
    </row>
    <row r="592" spans="1:25" ht="15" x14ac:dyDescent="0.25">
      <c r="A592" s="15" t="s">
        <v>1163</v>
      </c>
      <c r="B592" s="15" t="s">
        <v>1164</v>
      </c>
      <c r="C592" s="15" t="s">
        <v>2617</v>
      </c>
      <c r="D592" s="16">
        <v>0.80534799999999995</v>
      </c>
      <c r="E592" s="16">
        <v>0</v>
      </c>
      <c r="F592" s="16">
        <v>0</v>
      </c>
      <c r="G592" s="16">
        <v>0</v>
      </c>
      <c r="H592" s="16">
        <f t="shared" si="127"/>
        <v>0.80534799999999995</v>
      </c>
      <c r="I592" s="39">
        <f t="shared" si="128"/>
        <v>0</v>
      </c>
      <c r="J592" s="39">
        <f t="shared" si="129"/>
        <v>0</v>
      </c>
      <c r="K592" s="39">
        <f t="shared" si="130"/>
        <v>0</v>
      </c>
      <c r="L592" s="39">
        <f t="shared" si="131"/>
        <v>100</v>
      </c>
      <c r="M592" s="16">
        <v>1.2800000000000001E-2</v>
      </c>
      <c r="N592" s="16">
        <v>5.9969142149799998E-3</v>
      </c>
      <c r="O592" s="38">
        <f t="shared" si="132"/>
        <v>1.879691421498E-2</v>
      </c>
      <c r="P592" s="16">
        <v>4.6737253479199999E-2</v>
      </c>
      <c r="Q592" s="38">
        <f t="shared" si="133"/>
        <v>6.5534167694179996E-2</v>
      </c>
      <c r="R592" s="41">
        <f t="shared" si="134"/>
        <v>1.589375027938233</v>
      </c>
      <c r="S592" s="41">
        <f t="shared" si="135"/>
        <v>0.74463638265445498</v>
      </c>
      <c r="T592" s="41">
        <f t="shared" si="136"/>
        <v>2.3340114105926881</v>
      </c>
      <c r="U592" s="41">
        <f t="shared" si="137"/>
        <v>5.8033612151765457</v>
      </c>
      <c r="V592" s="41">
        <f t="shared" si="138"/>
        <v>8.1373726257692311</v>
      </c>
      <c r="X592" s="33">
        <f t="shared" si="126"/>
        <v>100</v>
      </c>
      <c r="Y592" s="42">
        <f t="shared" si="139"/>
        <v>8.1373726257692347</v>
      </c>
    </row>
    <row r="593" spans="1:25" ht="15" x14ac:dyDescent="0.25">
      <c r="A593" s="15" t="s">
        <v>1165</v>
      </c>
      <c r="B593" s="15" t="s">
        <v>1166</v>
      </c>
      <c r="C593" s="15" t="s">
        <v>2617</v>
      </c>
      <c r="D593" s="16">
        <v>0.37692500000000001</v>
      </c>
      <c r="E593" s="16">
        <v>0</v>
      </c>
      <c r="F593" s="16">
        <v>0</v>
      </c>
      <c r="G593" s="16">
        <v>0</v>
      </c>
      <c r="H593" s="16">
        <f t="shared" si="127"/>
        <v>0.37692500000000001</v>
      </c>
      <c r="I593" s="39">
        <f t="shared" si="128"/>
        <v>0</v>
      </c>
      <c r="J593" s="39">
        <f t="shared" si="129"/>
        <v>0</v>
      </c>
      <c r="K593" s="39">
        <f t="shared" si="130"/>
        <v>0</v>
      </c>
      <c r="L593" s="39">
        <f t="shared" si="131"/>
        <v>100</v>
      </c>
      <c r="M593" s="16">
        <v>0</v>
      </c>
      <c r="N593" s="16">
        <v>0</v>
      </c>
      <c r="O593" s="38">
        <f t="shared" si="132"/>
        <v>0</v>
      </c>
      <c r="P593" s="16">
        <v>0</v>
      </c>
      <c r="Q593" s="38">
        <f t="shared" si="133"/>
        <v>0</v>
      </c>
      <c r="R593" s="41">
        <f t="shared" si="134"/>
        <v>0</v>
      </c>
      <c r="S593" s="41">
        <f t="shared" si="135"/>
        <v>0</v>
      </c>
      <c r="T593" s="41">
        <f t="shared" si="136"/>
        <v>0</v>
      </c>
      <c r="U593" s="41">
        <f t="shared" si="137"/>
        <v>0</v>
      </c>
      <c r="V593" s="41">
        <f t="shared" si="138"/>
        <v>0</v>
      </c>
      <c r="X593" s="33">
        <f t="shared" si="126"/>
        <v>100</v>
      </c>
      <c r="Y593" s="42">
        <f t="shared" si="139"/>
        <v>0</v>
      </c>
    </row>
    <row r="594" spans="1:25" ht="15" x14ac:dyDescent="0.25">
      <c r="A594" s="15" t="s">
        <v>1167</v>
      </c>
      <c r="B594" s="15" t="s">
        <v>1168</v>
      </c>
      <c r="C594" s="15" t="s">
        <v>2617</v>
      </c>
      <c r="D594" s="16">
        <v>0.24520600000000001</v>
      </c>
      <c r="E594" s="16">
        <v>0</v>
      </c>
      <c r="F594" s="16">
        <v>0</v>
      </c>
      <c r="G594" s="16">
        <v>0</v>
      </c>
      <c r="H594" s="16">
        <f t="shared" si="127"/>
        <v>0.24520600000000001</v>
      </c>
      <c r="I594" s="39">
        <f t="shared" si="128"/>
        <v>0</v>
      </c>
      <c r="J594" s="39">
        <f t="shared" si="129"/>
        <v>0</v>
      </c>
      <c r="K594" s="39">
        <f t="shared" si="130"/>
        <v>0</v>
      </c>
      <c r="L594" s="39">
        <f t="shared" si="131"/>
        <v>100</v>
      </c>
      <c r="M594" s="16">
        <v>1.18701575975E-2</v>
      </c>
      <c r="N594" s="16">
        <v>3.0261531337300002E-2</v>
      </c>
      <c r="O594" s="38">
        <f t="shared" si="132"/>
        <v>4.2131688934800002E-2</v>
      </c>
      <c r="P594" s="16">
        <v>5.4143688110300001E-2</v>
      </c>
      <c r="Q594" s="38">
        <f t="shared" si="133"/>
        <v>9.6275377045100002E-2</v>
      </c>
      <c r="R594" s="41">
        <f t="shared" si="134"/>
        <v>4.840891983679029</v>
      </c>
      <c r="S594" s="41">
        <f t="shared" si="135"/>
        <v>12.341268703579846</v>
      </c>
      <c r="T594" s="41">
        <f t="shared" si="136"/>
        <v>17.182160687258875</v>
      </c>
      <c r="U594" s="41">
        <f t="shared" si="137"/>
        <v>22.080898554806978</v>
      </c>
      <c r="V594" s="41">
        <f t="shared" si="138"/>
        <v>39.263059242065857</v>
      </c>
      <c r="X594" s="33">
        <f t="shared" si="126"/>
        <v>100</v>
      </c>
      <c r="Y594" s="42">
        <f t="shared" si="139"/>
        <v>39.26305924206585</v>
      </c>
    </row>
    <row r="595" spans="1:25" ht="15" x14ac:dyDescent="0.25">
      <c r="A595" s="15" t="s">
        <v>1169</v>
      </c>
      <c r="B595" s="15" t="s">
        <v>1170</v>
      </c>
      <c r="C595" s="15" t="s">
        <v>2617</v>
      </c>
      <c r="D595" s="16">
        <v>0.28533799999999998</v>
      </c>
      <c r="E595" s="16">
        <v>0</v>
      </c>
      <c r="F595" s="16">
        <v>0</v>
      </c>
      <c r="G595" s="16">
        <v>1.19510325772E-2</v>
      </c>
      <c r="H595" s="16">
        <f t="shared" si="127"/>
        <v>0.2733869674228</v>
      </c>
      <c r="I595" s="39">
        <f t="shared" si="128"/>
        <v>0</v>
      </c>
      <c r="J595" s="39">
        <f t="shared" si="129"/>
        <v>0</v>
      </c>
      <c r="K595" s="39">
        <f t="shared" si="130"/>
        <v>4.1883774951811539</v>
      </c>
      <c r="L595" s="39">
        <f t="shared" si="131"/>
        <v>95.811622504818843</v>
      </c>
      <c r="M595" s="16">
        <v>8.9524210185499997E-2</v>
      </c>
      <c r="N595" s="16">
        <v>4.4076738440999998E-2</v>
      </c>
      <c r="O595" s="38">
        <f t="shared" si="132"/>
        <v>0.13360094862649999</v>
      </c>
      <c r="P595" s="16">
        <v>6.6669560915099998E-2</v>
      </c>
      <c r="Q595" s="38">
        <f t="shared" si="133"/>
        <v>0.20027050954159997</v>
      </c>
      <c r="R595" s="41">
        <f t="shared" si="134"/>
        <v>31.374794168845373</v>
      </c>
      <c r="S595" s="41">
        <f t="shared" si="135"/>
        <v>15.447202419937057</v>
      </c>
      <c r="T595" s="41">
        <f t="shared" si="136"/>
        <v>46.821996588782426</v>
      </c>
      <c r="U595" s="41">
        <f t="shared" si="137"/>
        <v>23.365118180929283</v>
      </c>
      <c r="V595" s="41">
        <f t="shared" si="138"/>
        <v>70.187114769711698</v>
      </c>
      <c r="X595" s="33">
        <f t="shared" si="126"/>
        <v>100</v>
      </c>
      <c r="Y595" s="42">
        <f t="shared" si="139"/>
        <v>70.187114769711712</v>
      </c>
    </row>
    <row r="596" spans="1:25" ht="15" x14ac:dyDescent="0.25">
      <c r="A596" s="15" t="s">
        <v>1171</v>
      </c>
      <c r="B596" s="15" t="s">
        <v>1172</v>
      </c>
      <c r="C596" s="15" t="s">
        <v>2617</v>
      </c>
      <c r="D596" s="16">
        <v>0.28153600000000001</v>
      </c>
      <c r="E596" s="16">
        <v>0</v>
      </c>
      <c r="F596" s="16">
        <v>0</v>
      </c>
      <c r="G596" s="16">
        <v>0</v>
      </c>
      <c r="H596" s="16">
        <f t="shared" si="127"/>
        <v>0.28153600000000001</v>
      </c>
      <c r="I596" s="39">
        <f t="shared" si="128"/>
        <v>0</v>
      </c>
      <c r="J596" s="39">
        <f t="shared" si="129"/>
        <v>0</v>
      </c>
      <c r="K596" s="39">
        <f t="shared" si="130"/>
        <v>0</v>
      </c>
      <c r="L596" s="39">
        <f t="shared" si="131"/>
        <v>100</v>
      </c>
      <c r="M596" s="16">
        <v>0</v>
      </c>
      <c r="N596" s="16">
        <v>7.7862969011899998E-5</v>
      </c>
      <c r="O596" s="38">
        <f t="shared" si="132"/>
        <v>7.7862969011899998E-5</v>
      </c>
      <c r="P596" s="16">
        <v>2.4837567286999998E-3</v>
      </c>
      <c r="Q596" s="38">
        <f t="shared" si="133"/>
        <v>2.5616196977118998E-3</v>
      </c>
      <c r="R596" s="41">
        <f t="shared" si="134"/>
        <v>0</v>
      </c>
      <c r="S596" s="41">
        <f t="shared" si="135"/>
        <v>2.7656487629255228E-2</v>
      </c>
      <c r="T596" s="41">
        <f t="shared" si="136"/>
        <v>2.7656487629255228E-2</v>
      </c>
      <c r="U596" s="41">
        <f t="shared" si="137"/>
        <v>0.88221638749573761</v>
      </c>
      <c r="V596" s="41">
        <f t="shared" si="138"/>
        <v>0.90987287512499271</v>
      </c>
      <c r="X596" s="33">
        <f t="shared" si="126"/>
        <v>100</v>
      </c>
      <c r="Y596" s="42">
        <f t="shared" si="139"/>
        <v>0.90987287512499282</v>
      </c>
    </row>
    <row r="597" spans="1:25" ht="15" x14ac:dyDescent="0.25">
      <c r="A597" s="15" t="s">
        <v>1173</v>
      </c>
      <c r="B597" s="15" t="s">
        <v>1174</v>
      </c>
      <c r="C597" s="15" t="s">
        <v>2617</v>
      </c>
      <c r="D597" s="16">
        <v>2.9137400000000002</v>
      </c>
      <c r="E597" s="16">
        <v>0</v>
      </c>
      <c r="F597" s="16">
        <v>0</v>
      </c>
      <c r="G597" s="16">
        <v>0</v>
      </c>
      <c r="H597" s="16">
        <f t="shared" si="127"/>
        <v>2.9137400000000002</v>
      </c>
      <c r="I597" s="39">
        <f t="shared" si="128"/>
        <v>0</v>
      </c>
      <c r="J597" s="39">
        <f t="shared" si="129"/>
        <v>0</v>
      </c>
      <c r="K597" s="39">
        <f t="shared" si="130"/>
        <v>0</v>
      </c>
      <c r="L597" s="39">
        <f t="shared" si="131"/>
        <v>100</v>
      </c>
      <c r="M597" s="16">
        <v>0</v>
      </c>
      <c r="N597" s="16">
        <v>0</v>
      </c>
      <c r="O597" s="38">
        <f t="shared" si="132"/>
        <v>0</v>
      </c>
      <c r="P597" s="16">
        <v>0</v>
      </c>
      <c r="Q597" s="38">
        <f t="shared" si="133"/>
        <v>0</v>
      </c>
      <c r="R597" s="41">
        <f t="shared" si="134"/>
        <v>0</v>
      </c>
      <c r="S597" s="41">
        <f t="shared" si="135"/>
        <v>0</v>
      </c>
      <c r="T597" s="41">
        <f t="shared" si="136"/>
        <v>0</v>
      </c>
      <c r="U597" s="41">
        <f t="shared" si="137"/>
        <v>0</v>
      </c>
      <c r="V597" s="41">
        <f t="shared" si="138"/>
        <v>0</v>
      </c>
      <c r="X597" s="33">
        <f t="shared" si="126"/>
        <v>100</v>
      </c>
      <c r="Y597" s="42">
        <f t="shared" si="139"/>
        <v>0</v>
      </c>
    </row>
    <row r="598" spans="1:25" ht="15" x14ac:dyDescent="0.25">
      <c r="A598" s="15" t="s">
        <v>1175</v>
      </c>
      <c r="B598" s="15" t="s">
        <v>1176</v>
      </c>
      <c r="C598" s="15" t="s">
        <v>2617</v>
      </c>
      <c r="D598" s="16">
        <v>0.34862900000000002</v>
      </c>
      <c r="E598" s="16">
        <v>0</v>
      </c>
      <c r="F598" s="16">
        <v>0</v>
      </c>
      <c r="G598" s="16">
        <v>0</v>
      </c>
      <c r="H598" s="16">
        <f t="shared" si="127"/>
        <v>0.34862900000000002</v>
      </c>
      <c r="I598" s="39">
        <f t="shared" si="128"/>
        <v>0</v>
      </c>
      <c r="J598" s="39">
        <f t="shared" si="129"/>
        <v>0</v>
      </c>
      <c r="K598" s="39">
        <f t="shared" si="130"/>
        <v>0</v>
      </c>
      <c r="L598" s="39">
        <f t="shared" si="131"/>
        <v>100</v>
      </c>
      <c r="M598" s="16">
        <v>0</v>
      </c>
      <c r="N598" s="16">
        <v>0</v>
      </c>
      <c r="O598" s="38">
        <f t="shared" si="132"/>
        <v>0</v>
      </c>
      <c r="P598" s="16">
        <v>0</v>
      </c>
      <c r="Q598" s="38">
        <f t="shared" si="133"/>
        <v>0</v>
      </c>
      <c r="R598" s="41">
        <f t="shared" si="134"/>
        <v>0</v>
      </c>
      <c r="S598" s="41">
        <f t="shared" si="135"/>
        <v>0</v>
      </c>
      <c r="T598" s="41">
        <f t="shared" si="136"/>
        <v>0</v>
      </c>
      <c r="U598" s="41">
        <f t="shared" si="137"/>
        <v>0</v>
      </c>
      <c r="V598" s="41">
        <f t="shared" si="138"/>
        <v>0</v>
      </c>
      <c r="X598" s="33">
        <f t="shared" si="126"/>
        <v>100</v>
      </c>
      <c r="Y598" s="42">
        <f t="shared" si="139"/>
        <v>0</v>
      </c>
    </row>
    <row r="599" spans="1:25" ht="15" x14ac:dyDescent="0.25">
      <c r="A599" s="15" t="s">
        <v>1177</v>
      </c>
      <c r="B599" s="15" t="s">
        <v>1178</v>
      </c>
      <c r="C599" s="15" t="s">
        <v>2617</v>
      </c>
      <c r="D599" s="16">
        <v>0.417325</v>
      </c>
      <c r="E599" s="16">
        <v>0</v>
      </c>
      <c r="F599" s="16">
        <v>0</v>
      </c>
      <c r="G599" s="16">
        <v>0</v>
      </c>
      <c r="H599" s="16">
        <f t="shared" si="127"/>
        <v>0.417325</v>
      </c>
      <c r="I599" s="39">
        <f t="shared" si="128"/>
        <v>0</v>
      </c>
      <c r="J599" s="39">
        <f t="shared" si="129"/>
        <v>0</v>
      </c>
      <c r="K599" s="39">
        <f t="shared" si="130"/>
        <v>0</v>
      </c>
      <c r="L599" s="39">
        <f t="shared" si="131"/>
        <v>100</v>
      </c>
      <c r="M599" s="16">
        <v>0</v>
      </c>
      <c r="N599" s="16">
        <v>0</v>
      </c>
      <c r="O599" s="38">
        <f t="shared" si="132"/>
        <v>0</v>
      </c>
      <c r="P599" s="16">
        <v>7.4878697740200006E-2</v>
      </c>
      <c r="Q599" s="38">
        <f t="shared" si="133"/>
        <v>7.4878697740200006E-2</v>
      </c>
      <c r="R599" s="41">
        <f t="shared" si="134"/>
        <v>0</v>
      </c>
      <c r="S599" s="41">
        <f t="shared" si="135"/>
        <v>0</v>
      </c>
      <c r="T599" s="41">
        <f t="shared" si="136"/>
        <v>0</v>
      </c>
      <c r="U599" s="41">
        <f t="shared" si="137"/>
        <v>17.942538247217399</v>
      </c>
      <c r="V599" s="41">
        <f t="shared" si="138"/>
        <v>17.942538247217399</v>
      </c>
      <c r="X599" s="33">
        <f t="shared" si="126"/>
        <v>100</v>
      </c>
      <c r="Y599" s="42">
        <f t="shared" si="139"/>
        <v>17.942538247217399</v>
      </c>
    </row>
    <row r="600" spans="1:25" ht="15" x14ac:dyDescent="0.25">
      <c r="A600" s="15" t="s">
        <v>1179</v>
      </c>
      <c r="B600" s="15" t="s">
        <v>1180</v>
      </c>
      <c r="C600" s="15" t="s">
        <v>2617</v>
      </c>
      <c r="D600" s="16">
        <v>1.1837299999999999</v>
      </c>
      <c r="E600" s="16">
        <v>0</v>
      </c>
      <c r="F600" s="16">
        <v>0</v>
      </c>
      <c r="G600" s="16">
        <v>0</v>
      </c>
      <c r="H600" s="16">
        <f t="shared" si="127"/>
        <v>1.1837299999999999</v>
      </c>
      <c r="I600" s="39">
        <f t="shared" si="128"/>
        <v>0</v>
      </c>
      <c r="J600" s="39">
        <f t="shared" si="129"/>
        <v>0</v>
      </c>
      <c r="K600" s="39">
        <f t="shared" si="130"/>
        <v>0</v>
      </c>
      <c r="L600" s="39">
        <f t="shared" si="131"/>
        <v>100</v>
      </c>
      <c r="M600" s="16">
        <v>0</v>
      </c>
      <c r="N600" s="16">
        <v>0</v>
      </c>
      <c r="O600" s="38">
        <f t="shared" si="132"/>
        <v>0</v>
      </c>
      <c r="P600" s="16">
        <v>0</v>
      </c>
      <c r="Q600" s="38">
        <f t="shared" si="133"/>
        <v>0</v>
      </c>
      <c r="R600" s="41">
        <f t="shared" si="134"/>
        <v>0</v>
      </c>
      <c r="S600" s="41">
        <f t="shared" si="135"/>
        <v>0</v>
      </c>
      <c r="T600" s="41">
        <f t="shared" si="136"/>
        <v>0</v>
      </c>
      <c r="U600" s="41">
        <f t="shared" si="137"/>
        <v>0</v>
      </c>
      <c r="V600" s="41">
        <f t="shared" si="138"/>
        <v>0</v>
      </c>
      <c r="X600" s="33">
        <f t="shared" si="126"/>
        <v>100</v>
      </c>
      <c r="Y600" s="42">
        <f t="shared" si="139"/>
        <v>0</v>
      </c>
    </row>
    <row r="601" spans="1:25" ht="15" x14ac:dyDescent="0.25">
      <c r="A601" s="15" t="s">
        <v>1181</v>
      </c>
      <c r="B601" s="15" t="s">
        <v>1182</v>
      </c>
      <c r="C601" s="15" t="s">
        <v>2617</v>
      </c>
      <c r="D601" s="16">
        <v>0.23403099999999999</v>
      </c>
      <c r="E601" s="16">
        <v>0</v>
      </c>
      <c r="F601" s="16">
        <v>0</v>
      </c>
      <c r="G601" s="16">
        <v>0</v>
      </c>
      <c r="H601" s="16">
        <f t="shared" si="127"/>
        <v>0.23403099999999999</v>
      </c>
      <c r="I601" s="39">
        <f t="shared" si="128"/>
        <v>0</v>
      </c>
      <c r="J601" s="39">
        <f t="shared" si="129"/>
        <v>0</v>
      </c>
      <c r="K601" s="39">
        <f t="shared" si="130"/>
        <v>0</v>
      </c>
      <c r="L601" s="39">
        <f t="shared" si="131"/>
        <v>100</v>
      </c>
      <c r="M601" s="16">
        <v>0</v>
      </c>
      <c r="N601" s="16">
        <v>0</v>
      </c>
      <c r="O601" s="38">
        <f t="shared" si="132"/>
        <v>0</v>
      </c>
      <c r="P601" s="16">
        <v>0</v>
      </c>
      <c r="Q601" s="38">
        <f t="shared" si="133"/>
        <v>0</v>
      </c>
      <c r="R601" s="41">
        <f t="shared" si="134"/>
        <v>0</v>
      </c>
      <c r="S601" s="41">
        <f t="shared" si="135"/>
        <v>0</v>
      </c>
      <c r="T601" s="41">
        <f t="shared" si="136"/>
        <v>0</v>
      </c>
      <c r="U601" s="41">
        <f t="shared" si="137"/>
        <v>0</v>
      </c>
      <c r="V601" s="41">
        <f t="shared" si="138"/>
        <v>0</v>
      </c>
      <c r="X601" s="33">
        <f t="shared" si="126"/>
        <v>100</v>
      </c>
      <c r="Y601" s="42">
        <f t="shared" si="139"/>
        <v>0</v>
      </c>
    </row>
    <row r="602" spans="1:25" ht="15" x14ac:dyDescent="0.25">
      <c r="A602" s="15" t="s">
        <v>1183</v>
      </c>
      <c r="B602" s="15" t="s">
        <v>1184</v>
      </c>
      <c r="C602" s="15" t="s">
        <v>2617</v>
      </c>
      <c r="D602" s="16">
        <v>11.825699999999999</v>
      </c>
      <c r="E602" s="16">
        <v>0</v>
      </c>
      <c r="F602" s="16">
        <v>0</v>
      </c>
      <c r="G602" s="16">
        <v>0</v>
      </c>
      <c r="H602" s="16">
        <f t="shared" si="127"/>
        <v>11.825699999999999</v>
      </c>
      <c r="I602" s="39">
        <f t="shared" si="128"/>
        <v>0</v>
      </c>
      <c r="J602" s="39">
        <f t="shared" si="129"/>
        <v>0</v>
      </c>
      <c r="K602" s="39">
        <f t="shared" si="130"/>
        <v>0</v>
      </c>
      <c r="L602" s="39">
        <f t="shared" si="131"/>
        <v>100</v>
      </c>
      <c r="M602" s="16">
        <v>7.0736031321899998E-2</v>
      </c>
      <c r="N602" s="16">
        <v>0.61484200675699996</v>
      </c>
      <c r="O602" s="38">
        <f t="shared" si="132"/>
        <v>0.68557803807889994</v>
      </c>
      <c r="P602" s="16">
        <v>1.2652451955299999</v>
      </c>
      <c r="Q602" s="38">
        <f t="shared" si="133"/>
        <v>1.9508232336089</v>
      </c>
      <c r="R602" s="41">
        <f t="shared" si="134"/>
        <v>0.59815513095968953</v>
      </c>
      <c r="S602" s="41">
        <f t="shared" si="135"/>
        <v>5.1992017957245658</v>
      </c>
      <c r="T602" s="41">
        <f t="shared" si="136"/>
        <v>5.7973569266842553</v>
      </c>
      <c r="U602" s="41">
        <f t="shared" si="137"/>
        <v>10.69911460234912</v>
      </c>
      <c r="V602" s="41">
        <f t="shared" si="138"/>
        <v>16.496471529033379</v>
      </c>
      <c r="X602" s="33">
        <f t="shared" si="126"/>
        <v>100</v>
      </c>
      <c r="Y602" s="42">
        <f t="shared" si="139"/>
        <v>16.496471529033375</v>
      </c>
    </row>
    <row r="603" spans="1:25" ht="15" x14ac:dyDescent="0.25">
      <c r="A603" s="15" t="s">
        <v>1185</v>
      </c>
      <c r="B603" s="15" t="s">
        <v>1186</v>
      </c>
      <c r="C603" s="15" t="s">
        <v>2617</v>
      </c>
      <c r="D603" s="16">
        <v>1.6281000000000001</v>
      </c>
      <c r="E603" s="16">
        <v>0</v>
      </c>
      <c r="F603" s="16">
        <v>0</v>
      </c>
      <c r="G603" s="16">
        <v>0</v>
      </c>
      <c r="H603" s="16">
        <f t="shared" si="127"/>
        <v>1.6281000000000001</v>
      </c>
      <c r="I603" s="39">
        <f t="shared" si="128"/>
        <v>0</v>
      </c>
      <c r="J603" s="39">
        <f t="shared" si="129"/>
        <v>0</v>
      </c>
      <c r="K603" s="39">
        <f t="shared" si="130"/>
        <v>0</v>
      </c>
      <c r="L603" s="39">
        <f t="shared" si="131"/>
        <v>100</v>
      </c>
      <c r="M603" s="16">
        <v>5.5400980718099999E-2</v>
      </c>
      <c r="N603" s="16">
        <v>0.116096355993</v>
      </c>
      <c r="O603" s="38">
        <f t="shared" si="132"/>
        <v>0.17149733671110001</v>
      </c>
      <c r="P603" s="16">
        <v>0.24547370015</v>
      </c>
      <c r="Q603" s="38">
        <f t="shared" si="133"/>
        <v>0.41697103686110004</v>
      </c>
      <c r="R603" s="41">
        <f t="shared" si="134"/>
        <v>3.4027996264418645</v>
      </c>
      <c r="S603" s="41">
        <f t="shared" si="135"/>
        <v>7.130787789017873</v>
      </c>
      <c r="T603" s="41">
        <f t="shared" si="136"/>
        <v>10.533587415459738</v>
      </c>
      <c r="U603" s="41">
        <f t="shared" si="137"/>
        <v>15.077310985197467</v>
      </c>
      <c r="V603" s="41">
        <f t="shared" si="138"/>
        <v>25.610898400657206</v>
      </c>
      <c r="X603" s="33">
        <f t="shared" si="126"/>
        <v>100</v>
      </c>
      <c r="Y603" s="42">
        <f t="shared" si="139"/>
        <v>25.610898400657206</v>
      </c>
    </row>
    <row r="604" spans="1:25" ht="15" x14ac:dyDescent="0.25">
      <c r="A604" s="15" t="s">
        <v>1187</v>
      </c>
      <c r="B604" s="15" t="s">
        <v>1188</v>
      </c>
      <c r="C604" s="15" t="s">
        <v>2617</v>
      </c>
      <c r="D604" s="16">
        <v>0.93777600000000005</v>
      </c>
      <c r="E604" s="16">
        <v>0</v>
      </c>
      <c r="F604" s="16">
        <v>0</v>
      </c>
      <c r="G604" s="16">
        <v>0</v>
      </c>
      <c r="H604" s="16">
        <f t="shared" si="127"/>
        <v>0.93777600000000005</v>
      </c>
      <c r="I604" s="39">
        <f t="shared" si="128"/>
        <v>0</v>
      </c>
      <c r="J604" s="39">
        <f t="shared" si="129"/>
        <v>0</v>
      </c>
      <c r="K604" s="39">
        <f t="shared" si="130"/>
        <v>0</v>
      </c>
      <c r="L604" s="39">
        <f t="shared" si="131"/>
        <v>100</v>
      </c>
      <c r="M604" s="16">
        <v>0</v>
      </c>
      <c r="N604" s="16">
        <v>2.5299685000800001E-2</v>
      </c>
      <c r="O604" s="38">
        <f t="shared" si="132"/>
        <v>2.5299685000800001E-2</v>
      </c>
      <c r="P604" s="16">
        <v>9.7515111420399994E-2</v>
      </c>
      <c r="Q604" s="38">
        <f t="shared" si="133"/>
        <v>0.1228147964212</v>
      </c>
      <c r="R604" s="41">
        <f t="shared" si="134"/>
        <v>0</v>
      </c>
      <c r="S604" s="41">
        <f t="shared" si="135"/>
        <v>2.6978388230025083</v>
      </c>
      <c r="T604" s="41">
        <f t="shared" si="136"/>
        <v>2.6978388230025083</v>
      </c>
      <c r="U604" s="41">
        <f t="shared" si="137"/>
        <v>10.398550551560286</v>
      </c>
      <c r="V604" s="41">
        <f t="shared" si="138"/>
        <v>13.096389374562795</v>
      </c>
      <c r="X604" s="33">
        <f t="shared" si="126"/>
        <v>100</v>
      </c>
      <c r="Y604" s="42">
        <f t="shared" si="139"/>
        <v>13.096389374562794</v>
      </c>
    </row>
    <row r="605" spans="1:25" ht="15" x14ac:dyDescent="0.25">
      <c r="A605" s="15" t="s">
        <v>1189</v>
      </c>
      <c r="B605" s="15" t="s">
        <v>1190</v>
      </c>
      <c r="C605" s="15" t="s">
        <v>2617</v>
      </c>
      <c r="D605" s="16">
        <v>0.22677800000000001</v>
      </c>
      <c r="E605" s="16">
        <v>0</v>
      </c>
      <c r="F605" s="16">
        <v>0</v>
      </c>
      <c r="G605" s="16">
        <v>0</v>
      </c>
      <c r="H605" s="16">
        <f t="shared" si="127"/>
        <v>0.22677800000000001</v>
      </c>
      <c r="I605" s="39">
        <f t="shared" si="128"/>
        <v>0</v>
      </c>
      <c r="J605" s="39">
        <f t="shared" si="129"/>
        <v>0</v>
      </c>
      <c r="K605" s="39">
        <f t="shared" si="130"/>
        <v>0</v>
      </c>
      <c r="L605" s="39">
        <f t="shared" si="131"/>
        <v>100</v>
      </c>
      <c r="M605" s="16">
        <v>0</v>
      </c>
      <c r="N605" s="16">
        <v>0</v>
      </c>
      <c r="O605" s="38">
        <f t="shared" si="132"/>
        <v>0</v>
      </c>
      <c r="P605" s="16">
        <v>0</v>
      </c>
      <c r="Q605" s="38">
        <f t="shared" si="133"/>
        <v>0</v>
      </c>
      <c r="R605" s="41">
        <f t="shared" si="134"/>
        <v>0</v>
      </c>
      <c r="S605" s="41">
        <f t="shared" si="135"/>
        <v>0</v>
      </c>
      <c r="T605" s="41">
        <f t="shared" si="136"/>
        <v>0</v>
      </c>
      <c r="U605" s="41">
        <f t="shared" si="137"/>
        <v>0</v>
      </c>
      <c r="V605" s="41">
        <f t="shared" si="138"/>
        <v>0</v>
      </c>
      <c r="X605" s="33">
        <f t="shared" si="126"/>
        <v>100</v>
      </c>
      <c r="Y605" s="42">
        <f t="shared" si="139"/>
        <v>0</v>
      </c>
    </row>
    <row r="606" spans="1:25" ht="15" x14ac:dyDescent="0.25">
      <c r="A606" s="15" t="s">
        <v>1191</v>
      </c>
      <c r="B606" s="15" t="s">
        <v>485</v>
      </c>
      <c r="C606" s="15" t="s">
        <v>2617</v>
      </c>
      <c r="D606" s="16">
        <v>0.50593999999999995</v>
      </c>
      <c r="E606" s="16">
        <v>0</v>
      </c>
      <c r="F606" s="16">
        <v>0</v>
      </c>
      <c r="G606" s="16">
        <v>0</v>
      </c>
      <c r="H606" s="16">
        <f t="shared" si="127"/>
        <v>0.50593999999999995</v>
      </c>
      <c r="I606" s="39">
        <f t="shared" si="128"/>
        <v>0</v>
      </c>
      <c r="J606" s="39">
        <f t="shared" si="129"/>
        <v>0</v>
      </c>
      <c r="K606" s="39">
        <f t="shared" si="130"/>
        <v>0</v>
      </c>
      <c r="L606" s="39">
        <f t="shared" si="131"/>
        <v>100</v>
      </c>
      <c r="M606" s="16">
        <v>0</v>
      </c>
      <c r="N606" s="16">
        <v>2.8737683985700002E-4</v>
      </c>
      <c r="O606" s="38">
        <f t="shared" si="132"/>
        <v>2.8737683985700002E-4</v>
      </c>
      <c r="P606" s="16">
        <v>9.5403466614300001E-4</v>
      </c>
      <c r="Q606" s="38">
        <f t="shared" si="133"/>
        <v>1.2414115060000001E-3</v>
      </c>
      <c r="R606" s="41">
        <f t="shared" si="134"/>
        <v>0</v>
      </c>
      <c r="S606" s="41">
        <f t="shared" si="135"/>
        <v>5.6800577115270597E-2</v>
      </c>
      <c r="T606" s="41">
        <f t="shared" si="136"/>
        <v>5.6800577115270597E-2</v>
      </c>
      <c r="U606" s="41">
        <f t="shared" si="137"/>
        <v>0.18856676011839352</v>
      </c>
      <c r="V606" s="41">
        <f t="shared" si="138"/>
        <v>0.24536733723366411</v>
      </c>
      <c r="X606" s="33">
        <f t="shared" si="126"/>
        <v>100</v>
      </c>
      <c r="Y606" s="42">
        <f t="shared" si="139"/>
        <v>0.24536733723366411</v>
      </c>
    </row>
    <row r="607" spans="1:25" ht="15" x14ac:dyDescent="0.25">
      <c r="A607" s="15" t="s">
        <v>1192</v>
      </c>
      <c r="B607" s="15" t="s">
        <v>1193</v>
      </c>
      <c r="C607" s="15" t="s">
        <v>2617</v>
      </c>
      <c r="D607" s="16">
        <v>0.48563800000000001</v>
      </c>
      <c r="E607" s="16">
        <v>0</v>
      </c>
      <c r="F607" s="16">
        <v>0</v>
      </c>
      <c r="G607" s="16">
        <v>0</v>
      </c>
      <c r="H607" s="16">
        <f t="shared" si="127"/>
        <v>0.48563800000000001</v>
      </c>
      <c r="I607" s="39">
        <f t="shared" si="128"/>
        <v>0</v>
      </c>
      <c r="J607" s="39">
        <f t="shared" si="129"/>
        <v>0</v>
      </c>
      <c r="K607" s="39">
        <f t="shared" si="130"/>
        <v>0</v>
      </c>
      <c r="L607" s="39">
        <f t="shared" si="131"/>
        <v>100</v>
      </c>
      <c r="M607" s="16">
        <v>0</v>
      </c>
      <c r="N607" s="16">
        <v>7.5128222227799997E-4</v>
      </c>
      <c r="O607" s="38">
        <f t="shared" si="132"/>
        <v>7.5128222227799997E-4</v>
      </c>
      <c r="P607" s="16">
        <v>1.1411738600500001E-3</v>
      </c>
      <c r="Q607" s="38">
        <f t="shared" si="133"/>
        <v>1.8924560823280001E-3</v>
      </c>
      <c r="R607" s="41">
        <f t="shared" si="134"/>
        <v>0</v>
      </c>
      <c r="S607" s="41">
        <f t="shared" si="135"/>
        <v>0.15470004865311199</v>
      </c>
      <c r="T607" s="41">
        <f t="shared" si="136"/>
        <v>0.15470004865311199</v>
      </c>
      <c r="U607" s="41">
        <f t="shared" si="137"/>
        <v>0.23498446580580595</v>
      </c>
      <c r="V607" s="41">
        <f t="shared" si="138"/>
        <v>0.389684514458918</v>
      </c>
      <c r="X607" s="33">
        <f t="shared" si="126"/>
        <v>100</v>
      </c>
      <c r="Y607" s="42">
        <f t="shared" si="139"/>
        <v>0.38968451445891794</v>
      </c>
    </row>
    <row r="608" spans="1:25" ht="15" x14ac:dyDescent="0.25">
      <c r="A608" s="15" t="s">
        <v>1194</v>
      </c>
      <c r="B608" s="15" t="s">
        <v>1195</v>
      </c>
      <c r="C608" s="15" t="s">
        <v>2617</v>
      </c>
      <c r="D608" s="16">
        <v>4.2465999999999999</v>
      </c>
      <c r="E608" s="16">
        <v>0</v>
      </c>
      <c r="F608" s="16">
        <v>0</v>
      </c>
      <c r="G608" s="16">
        <v>0</v>
      </c>
      <c r="H608" s="16">
        <f t="shared" si="127"/>
        <v>4.2465999999999999</v>
      </c>
      <c r="I608" s="39">
        <f t="shared" si="128"/>
        <v>0</v>
      </c>
      <c r="J608" s="39">
        <f t="shared" si="129"/>
        <v>0</v>
      </c>
      <c r="K608" s="39">
        <f t="shared" si="130"/>
        <v>0</v>
      </c>
      <c r="L608" s="39">
        <f t="shared" si="131"/>
        <v>100</v>
      </c>
      <c r="M608" s="16">
        <v>0</v>
      </c>
      <c r="N608" s="16">
        <v>1.9272802603799999E-4</v>
      </c>
      <c r="O608" s="38">
        <f t="shared" si="132"/>
        <v>1.9272802603799999E-4</v>
      </c>
      <c r="P608" s="16">
        <v>2.68388567373E-2</v>
      </c>
      <c r="Q608" s="38">
        <f t="shared" si="133"/>
        <v>2.7031584763338001E-2</v>
      </c>
      <c r="R608" s="41">
        <f t="shared" si="134"/>
        <v>0</v>
      </c>
      <c r="S608" s="41">
        <f t="shared" si="135"/>
        <v>4.538407809494654E-3</v>
      </c>
      <c r="T608" s="41">
        <f t="shared" si="136"/>
        <v>4.538407809494654E-3</v>
      </c>
      <c r="U608" s="41">
        <f t="shared" si="137"/>
        <v>0.63200811796025058</v>
      </c>
      <c r="V608" s="41">
        <f t="shared" si="138"/>
        <v>0.63654652576974524</v>
      </c>
      <c r="X608" s="33">
        <f t="shared" si="126"/>
        <v>100</v>
      </c>
      <c r="Y608" s="42">
        <f t="shared" si="139"/>
        <v>0.63654652576974524</v>
      </c>
    </row>
    <row r="609" spans="1:25" ht="15" x14ac:dyDescent="0.25">
      <c r="A609" s="15" t="s">
        <v>1196</v>
      </c>
      <c r="B609" s="15" t="s">
        <v>1197</v>
      </c>
      <c r="C609" s="15" t="s">
        <v>2617</v>
      </c>
      <c r="D609" s="16">
        <v>1.09965</v>
      </c>
      <c r="E609" s="16">
        <v>0</v>
      </c>
      <c r="F609" s="16">
        <v>0</v>
      </c>
      <c r="G609" s="16">
        <v>0</v>
      </c>
      <c r="H609" s="16">
        <f t="shared" si="127"/>
        <v>1.09965</v>
      </c>
      <c r="I609" s="39">
        <f t="shared" si="128"/>
        <v>0</v>
      </c>
      <c r="J609" s="39">
        <f t="shared" si="129"/>
        <v>0</v>
      </c>
      <c r="K609" s="39">
        <f t="shared" si="130"/>
        <v>0</v>
      </c>
      <c r="L609" s="39">
        <f t="shared" si="131"/>
        <v>100</v>
      </c>
      <c r="M609" s="16">
        <v>0</v>
      </c>
      <c r="N609" s="16">
        <v>1.41243622562E-2</v>
      </c>
      <c r="O609" s="38">
        <f t="shared" si="132"/>
        <v>1.41243622562E-2</v>
      </c>
      <c r="P609" s="16">
        <v>0.40285929976200002</v>
      </c>
      <c r="Q609" s="38">
        <f t="shared" si="133"/>
        <v>0.41698366201820003</v>
      </c>
      <c r="R609" s="41">
        <f t="shared" si="134"/>
        <v>0</v>
      </c>
      <c r="S609" s="41">
        <f t="shared" si="135"/>
        <v>1.2844416183512937</v>
      </c>
      <c r="T609" s="41">
        <f t="shared" si="136"/>
        <v>1.2844416183512937</v>
      </c>
      <c r="U609" s="41">
        <f t="shared" si="137"/>
        <v>36.63522936952667</v>
      </c>
      <c r="V609" s="41">
        <f t="shared" si="138"/>
        <v>37.919670987877964</v>
      </c>
      <c r="X609" s="33">
        <f t="shared" si="126"/>
        <v>100</v>
      </c>
      <c r="Y609" s="42">
        <f t="shared" si="139"/>
        <v>37.919670987877964</v>
      </c>
    </row>
    <row r="610" spans="1:25" ht="15" x14ac:dyDescent="0.25">
      <c r="A610" s="15" t="s">
        <v>1198</v>
      </c>
      <c r="B610" s="15" t="s">
        <v>1199</v>
      </c>
      <c r="C610" s="15" t="s">
        <v>2617</v>
      </c>
      <c r="D610" s="16">
        <v>2.1576300000000002</v>
      </c>
      <c r="E610" s="16">
        <v>0</v>
      </c>
      <c r="F610" s="16">
        <v>0</v>
      </c>
      <c r="G610" s="16">
        <v>0</v>
      </c>
      <c r="H610" s="16">
        <f t="shared" si="127"/>
        <v>2.1576300000000002</v>
      </c>
      <c r="I610" s="39">
        <f t="shared" si="128"/>
        <v>0</v>
      </c>
      <c r="J610" s="39">
        <f t="shared" si="129"/>
        <v>0</v>
      </c>
      <c r="K610" s="39">
        <f t="shared" si="130"/>
        <v>0</v>
      </c>
      <c r="L610" s="39">
        <f t="shared" si="131"/>
        <v>100</v>
      </c>
      <c r="M610" s="16">
        <v>0.112207231682</v>
      </c>
      <c r="N610" s="16">
        <v>0.28237355199300002</v>
      </c>
      <c r="O610" s="38">
        <f t="shared" si="132"/>
        <v>0.39458078367500005</v>
      </c>
      <c r="P610" s="16">
        <v>0.39414886384300002</v>
      </c>
      <c r="Q610" s="38">
        <f t="shared" si="133"/>
        <v>0.78872964751800012</v>
      </c>
      <c r="R610" s="41">
        <f t="shared" si="134"/>
        <v>5.2004853326103175</v>
      </c>
      <c r="S610" s="41">
        <f t="shared" si="135"/>
        <v>13.08720920607333</v>
      </c>
      <c r="T610" s="41">
        <f t="shared" si="136"/>
        <v>18.287694538683649</v>
      </c>
      <c r="U610" s="41">
        <f t="shared" si="137"/>
        <v>18.267676285693099</v>
      </c>
      <c r="V610" s="41">
        <f t="shared" si="138"/>
        <v>36.555370824376752</v>
      </c>
      <c r="X610" s="33">
        <f t="shared" si="126"/>
        <v>100</v>
      </c>
      <c r="Y610" s="42">
        <f t="shared" si="139"/>
        <v>36.555370824376752</v>
      </c>
    </row>
    <row r="611" spans="1:25" ht="15" x14ac:dyDescent="0.25">
      <c r="A611" s="15" t="s">
        <v>1200</v>
      </c>
      <c r="B611" s="15" t="s">
        <v>1201</v>
      </c>
      <c r="C611" s="15" t="s">
        <v>2617</v>
      </c>
      <c r="D611" s="16">
        <v>3.2011699999999998</v>
      </c>
      <c r="E611" s="16">
        <v>0</v>
      </c>
      <c r="F611" s="16">
        <v>0</v>
      </c>
      <c r="G611" s="16">
        <v>0</v>
      </c>
      <c r="H611" s="16">
        <f t="shared" si="127"/>
        <v>3.2011699999999998</v>
      </c>
      <c r="I611" s="39">
        <f t="shared" si="128"/>
        <v>0</v>
      </c>
      <c r="J611" s="39">
        <f t="shared" si="129"/>
        <v>0</v>
      </c>
      <c r="K611" s="39">
        <f t="shared" si="130"/>
        <v>0</v>
      </c>
      <c r="L611" s="39">
        <f t="shared" si="131"/>
        <v>100</v>
      </c>
      <c r="M611" s="16">
        <v>3.4192768318E-2</v>
      </c>
      <c r="N611" s="16">
        <v>5.5202876863899998E-2</v>
      </c>
      <c r="O611" s="38">
        <f t="shared" si="132"/>
        <v>8.9395645181899991E-2</v>
      </c>
      <c r="P611" s="16">
        <v>0.14500560007999999</v>
      </c>
      <c r="Q611" s="38">
        <f t="shared" si="133"/>
        <v>0.23440124526189998</v>
      </c>
      <c r="R611" s="41">
        <f t="shared" si="134"/>
        <v>1.0681334736362018</v>
      </c>
      <c r="S611" s="41">
        <f t="shared" si="135"/>
        <v>1.7244593965300186</v>
      </c>
      <c r="T611" s="41">
        <f t="shared" si="136"/>
        <v>2.7925928701662204</v>
      </c>
      <c r="U611" s="41">
        <f t="shared" si="137"/>
        <v>4.5297688057803862</v>
      </c>
      <c r="V611" s="41">
        <f t="shared" si="138"/>
        <v>7.3223616759466061</v>
      </c>
      <c r="X611" s="33">
        <f t="shared" si="126"/>
        <v>100</v>
      </c>
      <c r="Y611" s="42">
        <f t="shared" si="139"/>
        <v>7.3223616759466061</v>
      </c>
    </row>
    <row r="612" spans="1:25" ht="15" x14ac:dyDescent="0.25">
      <c r="A612" s="15" t="s">
        <v>1202</v>
      </c>
      <c r="B612" s="15" t="s">
        <v>1203</v>
      </c>
      <c r="C612" s="15" t="s">
        <v>2617</v>
      </c>
      <c r="D612" s="16">
        <v>21.297799999999999</v>
      </c>
      <c r="E612" s="16">
        <v>0</v>
      </c>
      <c r="F612" s="16">
        <v>0</v>
      </c>
      <c r="G612" s="16">
        <v>0</v>
      </c>
      <c r="H612" s="16">
        <f t="shared" si="127"/>
        <v>21.297799999999999</v>
      </c>
      <c r="I612" s="39">
        <f t="shared" si="128"/>
        <v>0</v>
      </c>
      <c r="J612" s="39">
        <f t="shared" si="129"/>
        <v>0</v>
      </c>
      <c r="K612" s="39">
        <f t="shared" si="130"/>
        <v>0</v>
      </c>
      <c r="L612" s="39">
        <f t="shared" si="131"/>
        <v>100</v>
      </c>
      <c r="M612" s="16">
        <v>0.46731574321000002</v>
      </c>
      <c r="N612" s="16">
        <v>0.62609191679700005</v>
      </c>
      <c r="O612" s="38">
        <f t="shared" si="132"/>
        <v>1.0934076600070002</v>
      </c>
      <c r="P612" s="16">
        <v>1.45728108046</v>
      </c>
      <c r="Q612" s="38">
        <f t="shared" si="133"/>
        <v>2.5506887404670002</v>
      </c>
      <c r="R612" s="41">
        <f t="shared" si="134"/>
        <v>2.1941972561015692</v>
      </c>
      <c r="S612" s="41">
        <f t="shared" si="135"/>
        <v>2.939702301632094</v>
      </c>
      <c r="T612" s="41">
        <f t="shared" si="136"/>
        <v>5.1338995577336632</v>
      </c>
      <c r="U612" s="41">
        <f t="shared" si="137"/>
        <v>6.8424019403882097</v>
      </c>
      <c r="V612" s="41">
        <f t="shared" si="138"/>
        <v>11.976301498121874</v>
      </c>
      <c r="X612" s="33">
        <f t="shared" si="126"/>
        <v>100</v>
      </c>
      <c r="Y612" s="42">
        <f t="shared" si="139"/>
        <v>11.976301498121874</v>
      </c>
    </row>
    <row r="613" spans="1:25" ht="15" x14ac:dyDescent="0.25">
      <c r="A613" s="15" t="s">
        <v>1204</v>
      </c>
      <c r="B613" s="15" t="s">
        <v>1205</v>
      </c>
      <c r="C613" s="15" t="s">
        <v>2617</v>
      </c>
      <c r="D613" s="16">
        <v>4.4386599999999996</v>
      </c>
      <c r="E613" s="16">
        <v>0</v>
      </c>
      <c r="F613" s="16">
        <v>0</v>
      </c>
      <c r="G613" s="16">
        <v>0</v>
      </c>
      <c r="H613" s="16">
        <f t="shared" si="127"/>
        <v>4.4386599999999996</v>
      </c>
      <c r="I613" s="39">
        <f t="shared" si="128"/>
        <v>0</v>
      </c>
      <c r="J613" s="39">
        <f t="shared" si="129"/>
        <v>0</v>
      </c>
      <c r="K613" s="39">
        <f t="shared" si="130"/>
        <v>0</v>
      </c>
      <c r="L613" s="39">
        <f t="shared" si="131"/>
        <v>100</v>
      </c>
      <c r="M613" s="16">
        <v>0.171271409062</v>
      </c>
      <c r="N613" s="16">
        <v>0.211350258795</v>
      </c>
      <c r="O613" s="38">
        <f t="shared" si="132"/>
        <v>0.38262166785700003</v>
      </c>
      <c r="P613" s="16">
        <v>0.46734008482200001</v>
      </c>
      <c r="Q613" s="38">
        <f t="shared" si="133"/>
        <v>0.84996175267899998</v>
      </c>
      <c r="R613" s="41">
        <f t="shared" si="134"/>
        <v>3.8586287091599716</v>
      </c>
      <c r="S613" s="41">
        <f t="shared" si="135"/>
        <v>4.7615780166762045</v>
      </c>
      <c r="T613" s="41">
        <f t="shared" si="136"/>
        <v>8.6202067258361765</v>
      </c>
      <c r="U613" s="41">
        <f t="shared" si="137"/>
        <v>10.528855213555444</v>
      </c>
      <c r="V613" s="41">
        <f t="shared" si="138"/>
        <v>19.149061939391622</v>
      </c>
      <c r="X613" s="33">
        <f t="shared" si="126"/>
        <v>100</v>
      </c>
      <c r="Y613" s="42">
        <f t="shared" si="139"/>
        <v>19.149061939391622</v>
      </c>
    </row>
    <row r="614" spans="1:25" ht="15" x14ac:dyDescent="0.25">
      <c r="A614" s="15" t="s">
        <v>1206</v>
      </c>
      <c r="B614" s="15" t="s">
        <v>1207</v>
      </c>
      <c r="C614" s="15" t="s">
        <v>2617</v>
      </c>
      <c r="D614" s="16">
        <v>0.43656299999999998</v>
      </c>
      <c r="E614" s="16">
        <v>0</v>
      </c>
      <c r="F614" s="16">
        <v>0</v>
      </c>
      <c r="G614" s="16">
        <v>0</v>
      </c>
      <c r="H614" s="16">
        <f t="shared" si="127"/>
        <v>0.43656299999999998</v>
      </c>
      <c r="I614" s="39">
        <f t="shared" si="128"/>
        <v>0</v>
      </c>
      <c r="J614" s="39">
        <f t="shared" si="129"/>
        <v>0</v>
      </c>
      <c r="K614" s="39">
        <f t="shared" si="130"/>
        <v>0</v>
      </c>
      <c r="L614" s="39">
        <f t="shared" si="131"/>
        <v>100</v>
      </c>
      <c r="M614" s="16">
        <v>0</v>
      </c>
      <c r="N614" s="16">
        <v>3.50528736193E-3</v>
      </c>
      <c r="O614" s="38">
        <f t="shared" si="132"/>
        <v>3.50528736193E-3</v>
      </c>
      <c r="P614" s="16">
        <v>0.15041009214100001</v>
      </c>
      <c r="Q614" s="38">
        <f t="shared" si="133"/>
        <v>0.15391537950293002</v>
      </c>
      <c r="R614" s="41">
        <f t="shared" si="134"/>
        <v>0</v>
      </c>
      <c r="S614" s="41">
        <f t="shared" si="135"/>
        <v>0.80292818262885313</v>
      </c>
      <c r="T614" s="41">
        <f t="shared" si="136"/>
        <v>0.80292818262885313</v>
      </c>
      <c r="U614" s="41">
        <f t="shared" si="137"/>
        <v>34.453238625582109</v>
      </c>
      <c r="V614" s="41">
        <f t="shared" si="138"/>
        <v>35.256166808210963</v>
      </c>
      <c r="X614" s="33">
        <f t="shared" si="126"/>
        <v>100</v>
      </c>
      <c r="Y614" s="42">
        <f t="shared" si="139"/>
        <v>35.256166808210963</v>
      </c>
    </row>
    <row r="615" spans="1:25" ht="15" x14ac:dyDescent="0.25">
      <c r="A615" s="15" t="s">
        <v>1208</v>
      </c>
      <c r="B615" s="15" t="s">
        <v>1209</v>
      </c>
      <c r="C615" s="15" t="s">
        <v>2617</v>
      </c>
      <c r="D615" s="16">
        <v>0.25563200000000003</v>
      </c>
      <c r="E615" s="16">
        <v>0</v>
      </c>
      <c r="F615" s="16">
        <v>0</v>
      </c>
      <c r="G615" s="16">
        <v>0</v>
      </c>
      <c r="H615" s="16">
        <f t="shared" si="127"/>
        <v>0.25563200000000003</v>
      </c>
      <c r="I615" s="39">
        <f t="shared" si="128"/>
        <v>0</v>
      </c>
      <c r="J615" s="39">
        <f t="shared" si="129"/>
        <v>0</v>
      </c>
      <c r="K615" s="39">
        <f t="shared" si="130"/>
        <v>0</v>
      </c>
      <c r="L615" s="39">
        <f t="shared" si="131"/>
        <v>100</v>
      </c>
      <c r="M615" s="16">
        <v>0</v>
      </c>
      <c r="N615" s="16">
        <v>0</v>
      </c>
      <c r="O615" s="38">
        <f t="shared" si="132"/>
        <v>0</v>
      </c>
      <c r="P615" s="16">
        <v>0</v>
      </c>
      <c r="Q615" s="38">
        <f t="shared" si="133"/>
        <v>0</v>
      </c>
      <c r="R615" s="41">
        <f t="shared" si="134"/>
        <v>0</v>
      </c>
      <c r="S615" s="41">
        <f t="shared" si="135"/>
        <v>0</v>
      </c>
      <c r="T615" s="41">
        <f t="shared" si="136"/>
        <v>0</v>
      </c>
      <c r="U615" s="41">
        <f t="shared" si="137"/>
        <v>0</v>
      </c>
      <c r="V615" s="41">
        <f t="shared" si="138"/>
        <v>0</v>
      </c>
      <c r="X615" s="33">
        <f t="shared" si="126"/>
        <v>100</v>
      </c>
      <c r="Y615" s="42">
        <f t="shared" si="139"/>
        <v>0</v>
      </c>
    </row>
    <row r="616" spans="1:25" ht="15" x14ac:dyDescent="0.25">
      <c r="A616" s="15" t="s">
        <v>1210</v>
      </c>
      <c r="B616" s="15" t="s">
        <v>1211</v>
      </c>
      <c r="C616" s="15" t="s">
        <v>2617</v>
      </c>
      <c r="D616" s="16">
        <v>1.3123100000000001</v>
      </c>
      <c r="E616" s="16">
        <v>0</v>
      </c>
      <c r="F616" s="16">
        <v>0</v>
      </c>
      <c r="G616" s="16">
        <v>0</v>
      </c>
      <c r="H616" s="16">
        <f t="shared" si="127"/>
        <v>1.3123100000000001</v>
      </c>
      <c r="I616" s="39">
        <f t="shared" si="128"/>
        <v>0</v>
      </c>
      <c r="J616" s="39">
        <f t="shared" si="129"/>
        <v>0</v>
      </c>
      <c r="K616" s="39">
        <f t="shared" si="130"/>
        <v>0</v>
      </c>
      <c r="L616" s="39">
        <f t="shared" si="131"/>
        <v>100</v>
      </c>
      <c r="M616" s="16">
        <v>4.0399999999999998E-2</v>
      </c>
      <c r="N616" s="16">
        <v>3.8803683358299999E-2</v>
      </c>
      <c r="O616" s="38">
        <f t="shared" si="132"/>
        <v>7.9203683358299998E-2</v>
      </c>
      <c r="P616" s="16">
        <v>0.51643120228899997</v>
      </c>
      <c r="Q616" s="38">
        <f t="shared" si="133"/>
        <v>0.59563488564729994</v>
      </c>
      <c r="R616" s="41">
        <f t="shared" si="134"/>
        <v>3.0785408935388738</v>
      </c>
      <c r="S616" s="41">
        <f t="shared" si="135"/>
        <v>2.9568991593678322</v>
      </c>
      <c r="T616" s="41">
        <f t="shared" si="136"/>
        <v>6.035440052906706</v>
      </c>
      <c r="U616" s="41">
        <f t="shared" si="137"/>
        <v>39.352836013518143</v>
      </c>
      <c r="V616" s="41">
        <f t="shared" si="138"/>
        <v>45.388276066424851</v>
      </c>
      <c r="X616" s="33">
        <f t="shared" si="126"/>
        <v>100</v>
      </c>
      <c r="Y616" s="42">
        <f t="shared" si="139"/>
        <v>45.388276066424851</v>
      </c>
    </row>
    <row r="617" spans="1:25" ht="15" x14ac:dyDescent="0.25">
      <c r="A617" s="15" t="s">
        <v>1212</v>
      </c>
      <c r="B617" s="15" t="s">
        <v>1213</v>
      </c>
      <c r="C617" s="15" t="s">
        <v>2617</v>
      </c>
      <c r="D617" s="16">
        <v>0.35017700000000002</v>
      </c>
      <c r="E617" s="16">
        <v>0</v>
      </c>
      <c r="F617" s="16">
        <v>0</v>
      </c>
      <c r="G617" s="16">
        <v>0</v>
      </c>
      <c r="H617" s="16">
        <f t="shared" si="127"/>
        <v>0.35017700000000002</v>
      </c>
      <c r="I617" s="39">
        <f t="shared" si="128"/>
        <v>0</v>
      </c>
      <c r="J617" s="39">
        <f t="shared" si="129"/>
        <v>0</v>
      </c>
      <c r="K617" s="39">
        <f t="shared" si="130"/>
        <v>0</v>
      </c>
      <c r="L617" s="39">
        <f t="shared" si="131"/>
        <v>100</v>
      </c>
      <c r="M617" s="16">
        <v>0</v>
      </c>
      <c r="N617" s="16">
        <v>6.4538872802400002E-4</v>
      </c>
      <c r="O617" s="38">
        <f t="shared" si="132"/>
        <v>6.4538872802400002E-4</v>
      </c>
      <c r="P617" s="16">
        <v>9.5185361296799997E-2</v>
      </c>
      <c r="Q617" s="38">
        <f t="shared" si="133"/>
        <v>9.5830750024823996E-2</v>
      </c>
      <c r="R617" s="41">
        <f t="shared" si="134"/>
        <v>0</v>
      </c>
      <c r="S617" s="41">
        <f t="shared" si="135"/>
        <v>0.18430357448490334</v>
      </c>
      <c r="T617" s="41">
        <f t="shared" si="136"/>
        <v>0.18430357448490334</v>
      </c>
      <c r="U617" s="41">
        <f t="shared" si="137"/>
        <v>27.182071151674727</v>
      </c>
      <c r="V617" s="41">
        <f t="shared" si="138"/>
        <v>27.366374726159627</v>
      </c>
      <c r="X617" s="33">
        <f t="shared" si="126"/>
        <v>100</v>
      </c>
      <c r="Y617" s="42">
        <f t="shared" si="139"/>
        <v>27.366374726159631</v>
      </c>
    </row>
    <row r="618" spans="1:25" ht="15" x14ac:dyDescent="0.25">
      <c r="A618" s="15" t="s">
        <v>1214</v>
      </c>
      <c r="B618" s="15" t="s">
        <v>1215</v>
      </c>
      <c r="C618" s="15" t="s">
        <v>2617</v>
      </c>
      <c r="D618" s="16">
        <v>0.96611400000000003</v>
      </c>
      <c r="E618" s="16">
        <v>0</v>
      </c>
      <c r="F618" s="16">
        <v>0</v>
      </c>
      <c r="G618" s="16">
        <v>0</v>
      </c>
      <c r="H618" s="16">
        <f t="shared" si="127"/>
        <v>0.96611400000000003</v>
      </c>
      <c r="I618" s="39">
        <f t="shared" si="128"/>
        <v>0</v>
      </c>
      <c r="J618" s="39">
        <f t="shared" si="129"/>
        <v>0</v>
      </c>
      <c r="K618" s="39">
        <f t="shared" si="130"/>
        <v>0</v>
      </c>
      <c r="L618" s="39">
        <f t="shared" si="131"/>
        <v>100</v>
      </c>
      <c r="M618" s="16">
        <v>0</v>
      </c>
      <c r="N618" s="16">
        <v>3.94661149995E-2</v>
      </c>
      <c r="O618" s="38">
        <f t="shared" si="132"/>
        <v>3.94661149995E-2</v>
      </c>
      <c r="P618" s="16">
        <v>7.1713081781500002E-2</v>
      </c>
      <c r="Q618" s="38">
        <f t="shared" si="133"/>
        <v>0.11117919678099999</v>
      </c>
      <c r="R618" s="41">
        <f t="shared" si="134"/>
        <v>0</v>
      </c>
      <c r="S618" s="41">
        <f t="shared" si="135"/>
        <v>4.08503706596737</v>
      </c>
      <c r="T618" s="41">
        <f t="shared" si="136"/>
        <v>4.08503706596737</v>
      </c>
      <c r="U618" s="41">
        <f t="shared" si="137"/>
        <v>7.4228384829844094</v>
      </c>
      <c r="V618" s="41">
        <f t="shared" si="138"/>
        <v>11.507875548951779</v>
      </c>
      <c r="X618" s="33">
        <f t="shared" si="126"/>
        <v>100</v>
      </c>
      <c r="Y618" s="42">
        <f t="shared" si="139"/>
        <v>11.50787554895178</v>
      </c>
    </row>
    <row r="619" spans="1:25" ht="15" x14ac:dyDescent="0.25">
      <c r="A619" s="15" t="s">
        <v>1216</v>
      </c>
      <c r="B619" s="15" t="s">
        <v>1217</v>
      </c>
      <c r="C619" s="15" t="s">
        <v>2617</v>
      </c>
      <c r="D619" s="16">
        <v>0.60836900000000005</v>
      </c>
      <c r="E619" s="16">
        <v>0</v>
      </c>
      <c r="F619" s="16">
        <v>0</v>
      </c>
      <c r="G619" s="16">
        <v>0</v>
      </c>
      <c r="H619" s="16">
        <f t="shared" si="127"/>
        <v>0.60836900000000005</v>
      </c>
      <c r="I619" s="39">
        <f t="shared" si="128"/>
        <v>0</v>
      </c>
      <c r="J619" s="39">
        <f t="shared" si="129"/>
        <v>0</v>
      </c>
      <c r="K619" s="39">
        <f t="shared" si="130"/>
        <v>0</v>
      </c>
      <c r="L619" s="39">
        <f t="shared" si="131"/>
        <v>100</v>
      </c>
      <c r="M619" s="16">
        <v>0</v>
      </c>
      <c r="N619" s="16">
        <v>0</v>
      </c>
      <c r="O619" s="38">
        <f t="shared" si="132"/>
        <v>0</v>
      </c>
      <c r="P619" s="16">
        <v>0</v>
      </c>
      <c r="Q619" s="38">
        <f t="shared" si="133"/>
        <v>0</v>
      </c>
      <c r="R619" s="41">
        <f t="shared" si="134"/>
        <v>0</v>
      </c>
      <c r="S619" s="41">
        <f t="shared" si="135"/>
        <v>0</v>
      </c>
      <c r="T619" s="41">
        <f t="shared" si="136"/>
        <v>0</v>
      </c>
      <c r="U619" s="41">
        <f t="shared" si="137"/>
        <v>0</v>
      </c>
      <c r="V619" s="41">
        <f t="shared" si="138"/>
        <v>0</v>
      </c>
      <c r="X619" s="33">
        <f t="shared" si="126"/>
        <v>100</v>
      </c>
      <c r="Y619" s="42">
        <f t="shared" si="139"/>
        <v>0</v>
      </c>
    </row>
    <row r="620" spans="1:25" ht="15" x14ac:dyDescent="0.25">
      <c r="A620" s="15" t="s">
        <v>1218</v>
      </c>
      <c r="B620" s="15" t="s">
        <v>1219</v>
      </c>
      <c r="C620" s="15" t="s">
        <v>2617</v>
      </c>
      <c r="D620" s="16">
        <v>4.9447400000000004</v>
      </c>
      <c r="E620" s="16">
        <v>0</v>
      </c>
      <c r="F620" s="16">
        <v>0</v>
      </c>
      <c r="G620" s="16">
        <v>0</v>
      </c>
      <c r="H620" s="16">
        <f t="shared" si="127"/>
        <v>4.9447400000000004</v>
      </c>
      <c r="I620" s="39">
        <f t="shared" si="128"/>
        <v>0</v>
      </c>
      <c r="J620" s="39">
        <f t="shared" si="129"/>
        <v>0</v>
      </c>
      <c r="K620" s="39">
        <f t="shared" si="130"/>
        <v>0</v>
      </c>
      <c r="L620" s="39">
        <f t="shared" si="131"/>
        <v>100</v>
      </c>
      <c r="M620" s="16">
        <v>1.90173289011E-2</v>
      </c>
      <c r="N620" s="16">
        <v>2.29020499999E-2</v>
      </c>
      <c r="O620" s="38">
        <f t="shared" si="132"/>
        <v>4.1919378901000004E-2</v>
      </c>
      <c r="P620" s="16">
        <v>0.11500293035299999</v>
      </c>
      <c r="Q620" s="38">
        <f t="shared" si="133"/>
        <v>0.156922309254</v>
      </c>
      <c r="R620" s="41">
        <f t="shared" si="134"/>
        <v>0.38459714567601122</v>
      </c>
      <c r="S620" s="41">
        <f t="shared" si="135"/>
        <v>0.46315984257817394</v>
      </c>
      <c r="T620" s="41">
        <f t="shared" si="136"/>
        <v>0.84775698825418533</v>
      </c>
      <c r="U620" s="41">
        <f t="shared" si="137"/>
        <v>2.3257629390625185</v>
      </c>
      <c r="V620" s="41">
        <f t="shared" si="138"/>
        <v>3.1735199273167036</v>
      </c>
      <c r="X620" s="33">
        <f t="shared" si="126"/>
        <v>100</v>
      </c>
      <c r="Y620" s="42">
        <f t="shared" si="139"/>
        <v>3.1735199273167036</v>
      </c>
    </row>
    <row r="621" spans="1:25" ht="15" x14ac:dyDescent="0.25">
      <c r="A621" s="15" t="s">
        <v>1220</v>
      </c>
      <c r="B621" s="15" t="s">
        <v>1221</v>
      </c>
      <c r="C621" s="15" t="s">
        <v>2617</v>
      </c>
      <c r="D621" s="16">
        <v>55.096800000000002</v>
      </c>
      <c r="E621" s="16">
        <v>0.15961628758400001</v>
      </c>
      <c r="F621" s="16">
        <v>0.73782848890800001</v>
      </c>
      <c r="G621" s="16">
        <v>9.2392034949900008</v>
      </c>
      <c r="H621" s="16">
        <f t="shared" si="127"/>
        <v>44.960151728517999</v>
      </c>
      <c r="I621" s="39">
        <f t="shared" si="128"/>
        <v>0.28970155723018398</v>
      </c>
      <c r="J621" s="39">
        <f t="shared" si="129"/>
        <v>1.3391494404538919</v>
      </c>
      <c r="K621" s="39">
        <f t="shared" si="130"/>
        <v>16.769038301661805</v>
      </c>
      <c r="L621" s="39">
        <f t="shared" si="131"/>
        <v>81.602110700654123</v>
      </c>
      <c r="M621" s="16">
        <v>2.1241323728500001</v>
      </c>
      <c r="N621" s="16">
        <v>1.1726603981599999</v>
      </c>
      <c r="O621" s="38">
        <f t="shared" si="132"/>
        <v>3.2967927710099998</v>
      </c>
      <c r="P621" s="16">
        <v>5.4897002015699998</v>
      </c>
      <c r="Q621" s="38">
        <f t="shared" si="133"/>
        <v>8.7864929725799996</v>
      </c>
      <c r="R621" s="41">
        <f t="shared" si="134"/>
        <v>3.8552735782295886</v>
      </c>
      <c r="S621" s="41">
        <f t="shared" si="135"/>
        <v>2.1283638943822507</v>
      </c>
      <c r="T621" s="41">
        <f t="shared" si="136"/>
        <v>5.9836374726118393</v>
      </c>
      <c r="U621" s="41">
        <f t="shared" si="137"/>
        <v>9.9637369167900847</v>
      </c>
      <c r="V621" s="41">
        <f t="shared" si="138"/>
        <v>15.947374389401926</v>
      </c>
      <c r="X621" s="33">
        <f t="shared" si="126"/>
        <v>100</v>
      </c>
      <c r="Y621" s="42">
        <f t="shared" si="139"/>
        <v>15.947374389401924</v>
      </c>
    </row>
    <row r="622" spans="1:25" ht="15" x14ac:dyDescent="0.25">
      <c r="A622" s="15" t="s">
        <v>1222</v>
      </c>
      <c r="B622" s="15" t="s">
        <v>1223</v>
      </c>
      <c r="C622" s="15" t="s">
        <v>2617</v>
      </c>
      <c r="D622" s="16">
        <v>1.90289</v>
      </c>
      <c r="E622" s="16">
        <v>0</v>
      </c>
      <c r="F622" s="16">
        <v>0</v>
      </c>
      <c r="G622" s="16">
        <v>0</v>
      </c>
      <c r="H622" s="16">
        <f t="shared" si="127"/>
        <v>1.90289</v>
      </c>
      <c r="I622" s="39">
        <f t="shared" si="128"/>
        <v>0</v>
      </c>
      <c r="J622" s="39">
        <f t="shared" si="129"/>
        <v>0</v>
      </c>
      <c r="K622" s="39">
        <f t="shared" si="130"/>
        <v>0</v>
      </c>
      <c r="L622" s="39">
        <f t="shared" si="131"/>
        <v>100</v>
      </c>
      <c r="M622" s="16">
        <v>0</v>
      </c>
      <c r="N622" s="16">
        <v>0</v>
      </c>
      <c r="O622" s="38">
        <f t="shared" si="132"/>
        <v>0</v>
      </c>
      <c r="P622" s="16">
        <v>0</v>
      </c>
      <c r="Q622" s="38">
        <f t="shared" si="133"/>
        <v>0</v>
      </c>
      <c r="R622" s="41">
        <f t="shared" si="134"/>
        <v>0</v>
      </c>
      <c r="S622" s="41">
        <f t="shared" si="135"/>
        <v>0</v>
      </c>
      <c r="T622" s="41">
        <f t="shared" si="136"/>
        <v>0</v>
      </c>
      <c r="U622" s="41">
        <f t="shared" si="137"/>
        <v>0</v>
      </c>
      <c r="V622" s="41">
        <f t="shared" si="138"/>
        <v>0</v>
      </c>
      <c r="X622" s="33">
        <f t="shared" si="126"/>
        <v>100</v>
      </c>
      <c r="Y622" s="42">
        <f t="shared" si="139"/>
        <v>0</v>
      </c>
    </row>
    <row r="623" spans="1:25" ht="15" x14ac:dyDescent="0.25">
      <c r="A623" s="15" t="s">
        <v>1224</v>
      </c>
      <c r="B623" s="15" t="s">
        <v>1225</v>
      </c>
      <c r="C623" s="15" t="s">
        <v>2617</v>
      </c>
      <c r="D623" s="16">
        <v>6.2009100000000004</v>
      </c>
      <c r="E623" s="16">
        <v>0</v>
      </c>
      <c r="F623" s="16">
        <v>0</v>
      </c>
      <c r="G623" s="16">
        <v>0</v>
      </c>
      <c r="H623" s="16">
        <f t="shared" si="127"/>
        <v>6.2009100000000004</v>
      </c>
      <c r="I623" s="39">
        <f t="shared" si="128"/>
        <v>0</v>
      </c>
      <c r="J623" s="39">
        <f t="shared" si="129"/>
        <v>0</v>
      </c>
      <c r="K623" s="39">
        <f t="shared" si="130"/>
        <v>0</v>
      </c>
      <c r="L623" s="39">
        <f t="shared" si="131"/>
        <v>100</v>
      </c>
      <c r="M623" s="16">
        <v>1.37866096573</v>
      </c>
      <c r="N623" s="16">
        <v>0.53343993547500002</v>
      </c>
      <c r="O623" s="38">
        <f t="shared" si="132"/>
        <v>1.9121009012050001</v>
      </c>
      <c r="P623" s="16">
        <v>2.6030382696799998</v>
      </c>
      <c r="Q623" s="38">
        <f t="shared" si="133"/>
        <v>4.5151391708849999</v>
      </c>
      <c r="R623" s="41">
        <f t="shared" si="134"/>
        <v>22.233203928616927</v>
      </c>
      <c r="S623" s="41">
        <f t="shared" si="135"/>
        <v>8.602607286269274</v>
      </c>
      <c r="T623" s="41">
        <f t="shared" si="136"/>
        <v>30.835811214886199</v>
      </c>
      <c r="U623" s="41">
        <f t="shared" si="137"/>
        <v>41.978326885570013</v>
      </c>
      <c r="V623" s="41">
        <f t="shared" si="138"/>
        <v>72.814138100456219</v>
      </c>
      <c r="X623" s="33">
        <f t="shared" si="126"/>
        <v>100</v>
      </c>
      <c r="Y623" s="42">
        <f t="shared" si="139"/>
        <v>72.814138100456205</v>
      </c>
    </row>
    <row r="624" spans="1:25" ht="15" x14ac:dyDescent="0.25">
      <c r="A624" s="15" t="s">
        <v>1226</v>
      </c>
      <c r="B624" s="15" t="s">
        <v>1227</v>
      </c>
      <c r="C624" s="15" t="s">
        <v>2617</v>
      </c>
      <c r="D624" s="16">
        <v>1.6782999999999999</v>
      </c>
      <c r="E624" s="16">
        <v>0</v>
      </c>
      <c r="F624" s="16">
        <v>5.8508068842700003E-2</v>
      </c>
      <c r="G624" s="16">
        <v>1.29649046732E-2</v>
      </c>
      <c r="H624" s="16">
        <f t="shared" si="127"/>
        <v>1.6068270264840998</v>
      </c>
      <c r="I624" s="39">
        <f t="shared" si="128"/>
        <v>0</v>
      </c>
      <c r="J624" s="39">
        <f t="shared" si="129"/>
        <v>3.4861507979920159</v>
      </c>
      <c r="K624" s="39">
        <f t="shared" si="130"/>
        <v>0.77250221493177629</v>
      </c>
      <c r="L624" s="39">
        <f t="shared" si="131"/>
        <v>95.741346987076199</v>
      </c>
      <c r="M624" s="16">
        <v>2.73319375E-2</v>
      </c>
      <c r="N624" s="16">
        <v>2.5418081051100001E-2</v>
      </c>
      <c r="O624" s="38">
        <f t="shared" si="132"/>
        <v>5.2750018551100002E-2</v>
      </c>
      <c r="P624" s="16">
        <v>4.7599481617999997E-2</v>
      </c>
      <c r="Q624" s="38">
        <f t="shared" si="133"/>
        <v>0.10034950016909999</v>
      </c>
      <c r="R624" s="41">
        <f t="shared" si="134"/>
        <v>1.6285489781326343</v>
      </c>
      <c r="S624" s="41">
        <f t="shared" si="135"/>
        <v>1.5145135584281715</v>
      </c>
      <c r="T624" s="41">
        <f t="shared" si="136"/>
        <v>3.143062536560806</v>
      </c>
      <c r="U624" s="41">
        <f t="shared" si="137"/>
        <v>2.836172413632843</v>
      </c>
      <c r="V624" s="41">
        <f t="shared" si="138"/>
        <v>5.9792349501936481</v>
      </c>
      <c r="X624" s="33">
        <f t="shared" si="126"/>
        <v>99.999999999999986</v>
      </c>
      <c r="Y624" s="42">
        <f t="shared" si="139"/>
        <v>5.979234950193649</v>
      </c>
    </row>
    <row r="625" spans="1:25" ht="15" x14ac:dyDescent="0.25">
      <c r="A625" s="15" t="s">
        <v>1228</v>
      </c>
      <c r="B625" s="15" t="s">
        <v>1229</v>
      </c>
      <c r="C625" s="15" t="s">
        <v>2617</v>
      </c>
      <c r="D625" s="16">
        <v>5.5510999999999999</v>
      </c>
      <c r="E625" s="16">
        <v>0</v>
      </c>
      <c r="F625" s="16">
        <v>0</v>
      </c>
      <c r="G625" s="16">
        <v>0</v>
      </c>
      <c r="H625" s="16">
        <f t="shared" si="127"/>
        <v>5.5510999999999999</v>
      </c>
      <c r="I625" s="39">
        <f t="shared" si="128"/>
        <v>0</v>
      </c>
      <c r="J625" s="39">
        <f t="shared" si="129"/>
        <v>0</v>
      </c>
      <c r="K625" s="39">
        <f t="shared" si="130"/>
        <v>0</v>
      </c>
      <c r="L625" s="39">
        <f t="shared" si="131"/>
        <v>100</v>
      </c>
      <c r="M625" s="16">
        <v>0</v>
      </c>
      <c r="N625" s="16">
        <v>0</v>
      </c>
      <c r="O625" s="38">
        <f t="shared" si="132"/>
        <v>0</v>
      </c>
      <c r="P625" s="16">
        <v>3.1435870014600002E-5</v>
      </c>
      <c r="Q625" s="38">
        <f t="shared" si="133"/>
        <v>3.1435870014600002E-5</v>
      </c>
      <c r="R625" s="41">
        <f t="shared" si="134"/>
        <v>0</v>
      </c>
      <c r="S625" s="41">
        <f t="shared" si="135"/>
        <v>0</v>
      </c>
      <c r="T625" s="41">
        <f t="shared" si="136"/>
        <v>0</v>
      </c>
      <c r="U625" s="41">
        <f t="shared" si="137"/>
        <v>5.6629983272864844E-4</v>
      </c>
      <c r="V625" s="41">
        <f t="shared" si="138"/>
        <v>5.6629983272864844E-4</v>
      </c>
      <c r="X625" s="33">
        <f t="shared" si="126"/>
        <v>100</v>
      </c>
      <c r="Y625" s="42">
        <f t="shared" si="139"/>
        <v>5.6629983272864844E-4</v>
      </c>
    </row>
    <row r="626" spans="1:25" ht="15" x14ac:dyDescent="0.25">
      <c r="A626" s="15" t="s">
        <v>1230</v>
      </c>
      <c r="B626" s="15" t="s">
        <v>1231</v>
      </c>
      <c r="C626" s="15" t="s">
        <v>2617</v>
      </c>
      <c r="D626" s="16">
        <v>9.3441299999999998</v>
      </c>
      <c r="E626" s="16">
        <v>0</v>
      </c>
      <c r="F626" s="16">
        <v>0</v>
      </c>
      <c r="G626" s="16">
        <v>0</v>
      </c>
      <c r="H626" s="16">
        <f t="shared" si="127"/>
        <v>9.3441299999999998</v>
      </c>
      <c r="I626" s="39">
        <f t="shared" si="128"/>
        <v>0</v>
      </c>
      <c r="J626" s="39">
        <f t="shared" si="129"/>
        <v>0</v>
      </c>
      <c r="K626" s="39">
        <f t="shared" si="130"/>
        <v>0</v>
      </c>
      <c r="L626" s="39">
        <f t="shared" si="131"/>
        <v>100</v>
      </c>
      <c r="M626" s="16">
        <v>4.5085799820499997E-2</v>
      </c>
      <c r="N626" s="16">
        <v>2.8211278542699999E-2</v>
      </c>
      <c r="O626" s="38">
        <f t="shared" si="132"/>
        <v>7.3297078363199999E-2</v>
      </c>
      <c r="P626" s="16">
        <v>5.6611678142000001E-2</v>
      </c>
      <c r="Q626" s="38">
        <f t="shared" si="133"/>
        <v>0.12990875650520001</v>
      </c>
      <c r="R626" s="41">
        <f t="shared" si="134"/>
        <v>0.48250398721443294</v>
      </c>
      <c r="S626" s="41">
        <f t="shared" si="135"/>
        <v>0.30191444835099684</v>
      </c>
      <c r="T626" s="41">
        <f t="shared" si="136"/>
        <v>0.78441843556542978</v>
      </c>
      <c r="U626" s="41">
        <f t="shared" si="137"/>
        <v>0.60585285245389353</v>
      </c>
      <c r="V626" s="41">
        <f t="shared" si="138"/>
        <v>1.3902712880193235</v>
      </c>
      <c r="X626" s="33">
        <f t="shared" si="126"/>
        <v>100</v>
      </c>
      <c r="Y626" s="42">
        <f t="shared" si="139"/>
        <v>1.3902712880193233</v>
      </c>
    </row>
    <row r="627" spans="1:25" ht="15" x14ac:dyDescent="0.25">
      <c r="A627" s="15" t="s">
        <v>1232</v>
      </c>
      <c r="B627" s="15" t="s">
        <v>1233</v>
      </c>
      <c r="C627" s="15" t="s">
        <v>2617</v>
      </c>
      <c r="D627" s="16">
        <v>0.69999199999999995</v>
      </c>
      <c r="E627" s="16">
        <v>0</v>
      </c>
      <c r="F627" s="16">
        <v>0</v>
      </c>
      <c r="G627" s="16">
        <v>0</v>
      </c>
      <c r="H627" s="16">
        <f t="shared" si="127"/>
        <v>0.69999199999999995</v>
      </c>
      <c r="I627" s="39">
        <f t="shared" si="128"/>
        <v>0</v>
      </c>
      <c r="J627" s="39">
        <f t="shared" si="129"/>
        <v>0</v>
      </c>
      <c r="K627" s="39">
        <f t="shared" si="130"/>
        <v>0</v>
      </c>
      <c r="L627" s="39">
        <f t="shared" si="131"/>
        <v>100</v>
      </c>
      <c r="M627" s="16">
        <v>4.0569191665400003E-2</v>
      </c>
      <c r="N627" s="16">
        <v>4.9798341683199999E-2</v>
      </c>
      <c r="O627" s="38">
        <f t="shared" si="132"/>
        <v>9.036753334860001E-2</v>
      </c>
      <c r="P627" s="16">
        <v>7.1454752613700004E-2</v>
      </c>
      <c r="Q627" s="38">
        <f t="shared" si="133"/>
        <v>0.16182228596230003</v>
      </c>
      <c r="R627" s="41">
        <f t="shared" si="134"/>
        <v>5.7956650455148067</v>
      </c>
      <c r="S627" s="41">
        <f t="shared" si="135"/>
        <v>7.1141301162298998</v>
      </c>
      <c r="T627" s="41">
        <f t="shared" si="136"/>
        <v>12.909795161744707</v>
      </c>
      <c r="U627" s="41">
        <f t="shared" si="137"/>
        <v>10.20793846411102</v>
      </c>
      <c r="V627" s="41">
        <f t="shared" si="138"/>
        <v>23.117733625855731</v>
      </c>
      <c r="X627" s="33">
        <f t="shared" si="126"/>
        <v>100</v>
      </c>
      <c r="Y627" s="42">
        <f t="shared" si="139"/>
        <v>23.117733625855728</v>
      </c>
    </row>
    <row r="628" spans="1:25" ht="15" x14ac:dyDescent="0.25">
      <c r="A628" s="15" t="s">
        <v>1234</v>
      </c>
      <c r="B628" s="15" t="s">
        <v>1235</v>
      </c>
      <c r="C628" s="15" t="s">
        <v>2617</v>
      </c>
      <c r="D628" s="16">
        <v>11.801299999999999</v>
      </c>
      <c r="E628" s="16">
        <v>0</v>
      </c>
      <c r="F628" s="16">
        <v>0</v>
      </c>
      <c r="G628" s="16">
        <v>0</v>
      </c>
      <c r="H628" s="16">
        <f t="shared" si="127"/>
        <v>11.801299999999999</v>
      </c>
      <c r="I628" s="39">
        <f t="shared" si="128"/>
        <v>0</v>
      </c>
      <c r="J628" s="39">
        <f t="shared" si="129"/>
        <v>0</v>
      </c>
      <c r="K628" s="39">
        <f t="shared" si="130"/>
        <v>0</v>
      </c>
      <c r="L628" s="39">
        <f t="shared" si="131"/>
        <v>100</v>
      </c>
      <c r="M628" s="16">
        <v>2.3830100275800001E-2</v>
      </c>
      <c r="N628" s="16">
        <v>2.1002645990499998E-2</v>
      </c>
      <c r="O628" s="38">
        <f t="shared" si="132"/>
        <v>4.4832746266300003E-2</v>
      </c>
      <c r="P628" s="16">
        <v>0.33507687483900001</v>
      </c>
      <c r="Q628" s="38">
        <f t="shared" si="133"/>
        <v>0.37990962110530002</v>
      </c>
      <c r="R628" s="41">
        <f t="shared" si="134"/>
        <v>0.20192775605907826</v>
      </c>
      <c r="S628" s="41">
        <f t="shared" si="135"/>
        <v>0.17796891859795108</v>
      </c>
      <c r="T628" s="41">
        <f t="shared" si="136"/>
        <v>0.37989667465702937</v>
      </c>
      <c r="U628" s="41">
        <f t="shared" si="137"/>
        <v>2.8393217259030785</v>
      </c>
      <c r="V628" s="41">
        <f t="shared" si="138"/>
        <v>3.2192184005601079</v>
      </c>
      <c r="X628" s="33">
        <f t="shared" si="126"/>
        <v>100</v>
      </c>
      <c r="Y628" s="42">
        <f t="shared" si="139"/>
        <v>3.2192184005601079</v>
      </c>
    </row>
    <row r="629" spans="1:25" ht="15" x14ac:dyDescent="0.25">
      <c r="A629" s="15" t="s">
        <v>1236</v>
      </c>
      <c r="B629" s="15" t="s">
        <v>1237</v>
      </c>
      <c r="C629" s="15" t="s">
        <v>2617</v>
      </c>
      <c r="D629" s="16">
        <v>1.4512499999999999</v>
      </c>
      <c r="E629" s="16">
        <v>0</v>
      </c>
      <c r="F629" s="16">
        <v>0</v>
      </c>
      <c r="G629" s="16">
        <v>0</v>
      </c>
      <c r="H629" s="16">
        <f t="shared" si="127"/>
        <v>1.4512499999999999</v>
      </c>
      <c r="I629" s="39">
        <f t="shared" si="128"/>
        <v>0</v>
      </c>
      <c r="J629" s="39">
        <f t="shared" si="129"/>
        <v>0</v>
      </c>
      <c r="K629" s="39">
        <f t="shared" si="130"/>
        <v>0</v>
      </c>
      <c r="L629" s="39">
        <f t="shared" si="131"/>
        <v>100</v>
      </c>
      <c r="M629" s="16">
        <v>0</v>
      </c>
      <c r="N629" s="16">
        <v>5.1257458665399998E-2</v>
      </c>
      <c r="O629" s="38">
        <f t="shared" si="132"/>
        <v>5.1257458665399998E-2</v>
      </c>
      <c r="P629" s="16">
        <v>0.19727952011300001</v>
      </c>
      <c r="Q629" s="38">
        <f t="shared" si="133"/>
        <v>0.2485369787784</v>
      </c>
      <c r="R629" s="41">
        <f t="shared" si="134"/>
        <v>0</v>
      </c>
      <c r="S629" s="41">
        <f t="shared" si="135"/>
        <v>3.5319523628182603</v>
      </c>
      <c r="T629" s="41">
        <f t="shared" si="136"/>
        <v>3.5319523628182603</v>
      </c>
      <c r="U629" s="41">
        <f t="shared" si="137"/>
        <v>13.593765382463395</v>
      </c>
      <c r="V629" s="41">
        <f t="shared" si="138"/>
        <v>17.125717745281655</v>
      </c>
      <c r="X629" s="33">
        <f t="shared" si="126"/>
        <v>100</v>
      </c>
      <c r="Y629" s="42">
        <f t="shared" si="139"/>
        <v>17.125717745281655</v>
      </c>
    </row>
    <row r="630" spans="1:25" ht="15" x14ac:dyDescent="0.25">
      <c r="A630" s="15" t="s">
        <v>1238</v>
      </c>
      <c r="B630" s="15" t="s">
        <v>1239</v>
      </c>
      <c r="C630" s="15" t="s">
        <v>2617</v>
      </c>
      <c r="D630" s="16">
        <v>0.50481600000000004</v>
      </c>
      <c r="E630" s="16">
        <v>0</v>
      </c>
      <c r="F630" s="16">
        <v>0</v>
      </c>
      <c r="G630" s="16">
        <v>0</v>
      </c>
      <c r="H630" s="16">
        <f t="shared" si="127"/>
        <v>0.50481600000000004</v>
      </c>
      <c r="I630" s="39">
        <f t="shared" si="128"/>
        <v>0</v>
      </c>
      <c r="J630" s="39">
        <f t="shared" si="129"/>
        <v>0</v>
      </c>
      <c r="K630" s="39">
        <f t="shared" si="130"/>
        <v>0</v>
      </c>
      <c r="L630" s="39">
        <f t="shared" si="131"/>
        <v>100</v>
      </c>
      <c r="M630" s="16">
        <v>2.7272606953199999E-3</v>
      </c>
      <c r="N630" s="16">
        <v>1.17601603301E-2</v>
      </c>
      <c r="O630" s="38">
        <f t="shared" si="132"/>
        <v>1.448742102542E-2</v>
      </c>
      <c r="P630" s="16">
        <v>9.0172801731899996E-2</v>
      </c>
      <c r="Q630" s="38">
        <f t="shared" si="133"/>
        <v>0.10466022275732</v>
      </c>
      <c r="R630" s="41">
        <f t="shared" si="134"/>
        <v>0.54024846584101927</v>
      </c>
      <c r="S630" s="41">
        <f t="shared" si="135"/>
        <v>2.3295934221775854</v>
      </c>
      <c r="T630" s="41">
        <f t="shared" si="136"/>
        <v>2.8698418880186045</v>
      </c>
      <c r="U630" s="41">
        <f t="shared" si="137"/>
        <v>17.862508662938573</v>
      </c>
      <c r="V630" s="41">
        <f t="shared" si="138"/>
        <v>20.732350550957175</v>
      </c>
      <c r="X630" s="33">
        <f t="shared" si="126"/>
        <v>100</v>
      </c>
      <c r="Y630" s="42">
        <f t="shared" si="139"/>
        <v>20.732350550957179</v>
      </c>
    </row>
    <row r="631" spans="1:25" ht="15" x14ac:dyDescent="0.25">
      <c r="A631" s="15" t="s">
        <v>1240</v>
      </c>
      <c r="B631" s="15" t="s">
        <v>1241</v>
      </c>
      <c r="C631" s="15" t="s">
        <v>2617</v>
      </c>
      <c r="D631" s="16">
        <v>1.49031</v>
      </c>
      <c r="E631" s="16">
        <v>0</v>
      </c>
      <c r="F631" s="16">
        <v>0</v>
      </c>
      <c r="G631" s="16">
        <v>0</v>
      </c>
      <c r="H631" s="16">
        <f t="shared" si="127"/>
        <v>1.49031</v>
      </c>
      <c r="I631" s="39">
        <f t="shared" si="128"/>
        <v>0</v>
      </c>
      <c r="J631" s="39">
        <f t="shared" si="129"/>
        <v>0</v>
      </c>
      <c r="K631" s="39">
        <f t="shared" si="130"/>
        <v>0</v>
      </c>
      <c r="L631" s="39">
        <f t="shared" si="131"/>
        <v>100</v>
      </c>
      <c r="M631" s="16">
        <v>0</v>
      </c>
      <c r="N631" s="16">
        <v>0</v>
      </c>
      <c r="O631" s="38">
        <f t="shared" si="132"/>
        <v>0</v>
      </c>
      <c r="P631" s="16">
        <v>2.39837400001E-2</v>
      </c>
      <c r="Q631" s="38">
        <f t="shared" si="133"/>
        <v>2.39837400001E-2</v>
      </c>
      <c r="R631" s="41">
        <f t="shared" si="134"/>
        <v>0</v>
      </c>
      <c r="S631" s="41">
        <f t="shared" si="135"/>
        <v>0</v>
      </c>
      <c r="T631" s="41">
        <f t="shared" si="136"/>
        <v>0</v>
      </c>
      <c r="U631" s="41">
        <f t="shared" si="137"/>
        <v>1.6093121565379016</v>
      </c>
      <c r="V631" s="41">
        <f t="shared" si="138"/>
        <v>1.6093121565379016</v>
      </c>
      <c r="X631" s="33">
        <f t="shared" si="126"/>
        <v>100</v>
      </c>
      <c r="Y631" s="42">
        <f t="shared" si="139"/>
        <v>1.6093121565379016</v>
      </c>
    </row>
    <row r="632" spans="1:25" ht="15" x14ac:dyDescent="0.25">
      <c r="A632" s="15" t="s">
        <v>1242</v>
      </c>
      <c r="B632" s="15" t="s">
        <v>1243</v>
      </c>
      <c r="C632" s="15" t="s">
        <v>2617</v>
      </c>
      <c r="D632" s="16">
        <v>0.29173399999999999</v>
      </c>
      <c r="E632" s="16">
        <v>0</v>
      </c>
      <c r="F632" s="16">
        <v>0</v>
      </c>
      <c r="G632" s="16">
        <v>0</v>
      </c>
      <c r="H632" s="16">
        <f t="shared" si="127"/>
        <v>0.29173399999999999</v>
      </c>
      <c r="I632" s="39">
        <f t="shared" si="128"/>
        <v>0</v>
      </c>
      <c r="J632" s="39">
        <f t="shared" si="129"/>
        <v>0</v>
      </c>
      <c r="K632" s="39">
        <f t="shared" si="130"/>
        <v>0</v>
      </c>
      <c r="L632" s="39">
        <f t="shared" si="131"/>
        <v>100</v>
      </c>
      <c r="M632" s="16">
        <v>0</v>
      </c>
      <c r="N632" s="16">
        <v>0</v>
      </c>
      <c r="O632" s="38">
        <f t="shared" si="132"/>
        <v>0</v>
      </c>
      <c r="P632" s="16">
        <v>0</v>
      </c>
      <c r="Q632" s="38">
        <f t="shared" si="133"/>
        <v>0</v>
      </c>
      <c r="R632" s="41">
        <f t="shared" si="134"/>
        <v>0</v>
      </c>
      <c r="S632" s="41">
        <f t="shared" si="135"/>
        <v>0</v>
      </c>
      <c r="T632" s="41">
        <f t="shared" si="136"/>
        <v>0</v>
      </c>
      <c r="U632" s="41">
        <f t="shared" si="137"/>
        <v>0</v>
      </c>
      <c r="V632" s="41">
        <f t="shared" si="138"/>
        <v>0</v>
      </c>
      <c r="X632" s="33">
        <f t="shared" si="126"/>
        <v>100</v>
      </c>
      <c r="Y632" s="42">
        <f t="shared" si="139"/>
        <v>0</v>
      </c>
    </row>
    <row r="633" spans="1:25" ht="15" x14ac:dyDescent="0.25">
      <c r="A633" s="15" t="s">
        <v>1244</v>
      </c>
      <c r="B633" s="15" t="s">
        <v>1245</v>
      </c>
      <c r="C633" s="15" t="s">
        <v>2617</v>
      </c>
      <c r="D633" s="16">
        <v>0.45121499999999998</v>
      </c>
      <c r="E633" s="16">
        <v>0</v>
      </c>
      <c r="F633" s="16">
        <v>0</v>
      </c>
      <c r="G633" s="16">
        <v>0</v>
      </c>
      <c r="H633" s="16">
        <f t="shared" si="127"/>
        <v>0.45121499999999998</v>
      </c>
      <c r="I633" s="39">
        <f t="shared" si="128"/>
        <v>0</v>
      </c>
      <c r="J633" s="39">
        <f t="shared" si="129"/>
        <v>0</v>
      </c>
      <c r="K633" s="39">
        <f t="shared" si="130"/>
        <v>0</v>
      </c>
      <c r="L633" s="39">
        <f t="shared" si="131"/>
        <v>100</v>
      </c>
      <c r="M633" s="16">
        <v>1.0228832000599999E-2</v>
      </c>
      <c r="N633" s="16">
        <v>3.6089656499500002E-2</v>
      </c>
      <c r="O633" s="38">
        <f t="shared" si="132"/>
        <v>4.6318488500100001E-2</v>
      </c>
      <c r="P633" s="16">
        <v>7.18176244203E-2</v>
      </c>
      <c r="Q633" s="38">
        <f t="shared" si="133"/>
        <v>0.11813611292039999</v>
      </c>
      <c r="R633" s="41">
        <f t="shared" si="134"/>
        <v>2.2669530047981561</v>
      </c>
      <c r="S633" s="41">
        <f t="shared" si="135"/>
        <v>7.9983281804682917</v>
      </c>
      <c r="T633" s="41">
        <f t="shared" si="136"/>
        <v>10.265281185266447</v>
      </c>
      <c r="U633" s="41">
        <f t="shared" si="137"/>
        <v>15.916497550014959</v>
      </c>
      <c r="V633" s="41">
        <f t="shared" si="138"/>
        <v>26.181778735281409</v>
      </c>
      <c r="X633" s="33">
        <f t="shared" si="126"/>
        <v>100</v>
      </c>
      <c r="Y633" s="42">
        <f t="shared" si="139"/>
        <v>26.181778735281405</v>
      </c>
    </row>
    <row r="634" spans="1:25" ht="15" x14ac:dyDescent="0.25">
      <c r="A634" s="15" t="s">
        <v>1246</v>
      </c>
      <c r="B634" s="15" t="s">
        <v>1247</v>
      </c>
      <c r="C634" s="15" t="s">
        <v>2617</v>
      </c>
      <c r="D634" s="16">
        <v>0.50167200000000001</v>
      </c>
      <c r="E634" s="16">
        <v>0</v>
      </c>
      <c r="F634" s="16">
        <v>0</v>
      </c>
      <c r="G634" s="16">
        <v>0</v>
      </c>
      <c r="H634" s="16">
        <f t="shared" si="127"/>
        <v>0.50167200000000001</v>
      </c>
      <c r="I634" s="39">
        <f t="shared" si="128"/>
        <v>0</v>
      </c>
      <c r="J634" s="39">
        <f t="shared" si="129"/>
        <v>0</v>
      </c>
      <c r="K634" s="39">
        <f t="shared" si="130"/>
        <v>0</v>
      </c>
      <c r="L634" s="39">
        <f t="shared" si="131"/>
        <v>100</v>
      </c>
      <c r="M634" s="16">
        <v>0</v>
      </c>
      <c r="N634" s="16">
        <v>0</v>
      </c>
      <c r="O634" s="38">
        <f t="shared" si="132"/>
        <v>0</v>
      </c>
      <c r="P634" s="16">
        <v>0.17564674337200001</v>
      </c>
      <c r="Q634" s="38">
        <f t="shared" si="133"/>
        <v>0.17564674337200001</v>
      </c>
      <c r="R634" s="41">
        <f t="shared" si="134"/>
        <v>0</v>
      </c>
      <c r="S634" s="41">
        <f t="shared" si="135"/>
        <v>0</v>
      </c>
      <c r="T634" s="41">
        <f t="shared" si="136"/>
        <v>0</v>
      </c>
      <c r="U634" s="41">
        <f t="shared" si="137"/>
        <v>35.012267651373804</v>
      </c>
      <c r="V634" s="41">
        <f t="shared" si="138"/>
        <v>35.012267651373804</v>
      </c>
      <c r="X634" s="33">
        <f t="shared" si="126"/>
        <v>100</v>
      </c>
      <c r="Y634" s="42">
        <f t="shared" si="139"/>
        <v>35.012267651373804</v>
      </c>
    </row>
    <row r="635" spans="1:25" ht="15" x14ac:dyDescent="0.25">
      <c r="A635" s="15" t="s">
        <v>1248</v>
      </c>
      <c r="B635" s="15" t="s">
        <v>1249</v>
      </c>
      <c r="C635" s="15" t="s">
        <v>2617</v>
      </c>
      <c r="D635" s="16">
        <v>5.8557499999999996</v>
      </c>
      <c r="E635" s="16">
        <v>0</v>
      </c>
      <c r="F635" s="16">
        <v>0</v>
      </c>
      <c r="G635" s="16">
        <v>0</v>
      </c>
      <c r="H635" s="16">
        <f t="shared" si="127"/>
        <v>5.8557499999999996</v>
      </c>
      <c r="I635" s="39">
        <f t="shared" si="128"/>
        <v>0</v>
      </c>
      <c r="J635" s="39">
        <f t="shared" si="129"/>
        <v>0</v>
      </c>
      <c r="K635" s="39">
        <f t="shared" si="130"/>
        <v>0</v>
      </c>
      <c r="L635" s="39">
        <f t="shared" si="131"/>
        <v>100</v>
      </c>
      <c r="M635" s="16">
        <v>1.53066599986E-3</v>
      </c>
      <c r="N635" s="16">
        <v>5.6745549470199998E-3</v>
      </c>
      <c r="O635" s="38">
        <f t="shared" si="132"/>
        <v>7.2052209468799998E-3</v>
      </c>
      <c r="P635" s="16">
        <v>4.8772252744200002E-2</v>
      </c>
      <c r="Q635" s="38">
        <f t="shared" si="133"/>
        <v>5.5977473691079999E-2</v>
      </c>
      <c r="R635" s="41">
        <f t="shared" si="134"/>
        <v>2.6139538058489519E-2</v>
      </c>
      <c r="S635" s="41">
        <f t="shared" si="135"/>
        <v>9.6905690082739193E-2</v>
      </c>
      <c r="T635" s="41">
        <f t="shared" si="136"/>
        <v>0.1230452281412287</v>
      </c>
      <c r="U635" s="41">
        <f t="shared" si="137"/>
        <v>0.83289506458096751</v>
      </c>
      <c r="V635" s="41">
        <f t="shared" si="138"/>
        <v>0.95594029272219627</v>
      </c>
      <c r="X635" s="33">
        <f t="shared" si="126"/>
        <v>100</v>
      </c>
      <c r="Y635" s="42">
        <f t="shared" si="139"/>
        <v>0.95594029272219627</v>
      </c>
    </row>
    <row r="636" spans="1:25" ht="15" x14ac:dyDescent="0.25">
      <c r="A636" s="15" t="s">
        <v>1250</v>
      </c>
      <c r="B636" s="15" t="s">
        <v>1251</v>
      </c>
      <c r="C636" s="15" t="s">
        <v>2617</v>
      </c>
      <c r="D636" s="16">
        <v>1.14714</v>
      </c>
      <c r="E636" s="16">
        <v>0</v>
      </c>
      <c r="F636" s="16">
        <v>0</v>
      </c>
      <c r="G636" s="16">
        <v>0.57851052512099999</v>
      </c>
      <c r="H636" s="16">
        <f t="shared" si="127"/>
        <v>0.56862947487900006</v>
      </c>
      <c r="I636" s="39">
        <f t="shared" si="128"/>
        <v>0</v>
      </c>
      <c r="J636" s="39">
        <f t="shared" si="129"/>
        <v>0</v>
      </c>
      <c r="K636" s="39">
        <f t="shared" si="130"/>
        <v>50.430681967414614</v>
      </c>
      <c r="L636" s="39">
        <f t="shared" si="131"/>
        <v>49.569318032585393</v>
      </c>
      <c r="M636" s="16">
        <v>5.6000000000000001E-2</v>
      </c>
      <c r="N636" s="16">
        <v>0.63811551025000002</v>
      </c>
      <c r="O636" s="38">
        <f t="shared" si="132"/>
        <v>0.69411551025000007</v>
      </c>
      <c r="P636" s="16">
        <v>0.20381775939999999</v>
      </c>
      <c r="Q636" s="38">
        <f t="shared" si="133"/>
        <v>0.89793326965000009</v>
      </c>
      <c r="R636" s="41">
        <f t="shared" si="134"/>
        <v>4.8817058074864441</v>
      </c>
      <c r="S636" s="41">
        <f t="shared" si="135"/>
        <v>55.626646289903583</v>
      </c>
      <c r="T636" s="41">
        <f t="shared" si="136"/>
        <v>60.508352097390038</v>
      </c>
      <c r="U636" s="41">
        <f t="shared" si="137"/>
        <v>17.76747035235455</v>
      </c>
      <c r="V636" s="41">
        <f t="shared" si="138"/>
        <v>78.275822449744595</v>
      </c>
      <c r="X636" s="33">
        <f t="shared" si="126"/>
        <v>100</v>
      </c>
      <c r="Y636" s="42">
        <f t="shared" si="139"/>
        <v>78.275822449744581</v>
      </c>
    </row>
    <row r="637" spans="1:25" ht="15" x14ac:dyDescent="0.25">
      <c r="A637" s="15" t="s">
        <v>1252</v>
      </c>
      <c r="B637" s="15" t="s">
        <v>1253</v>
      </c>
      <c r="C637" s="15" t="s">
        <v>2617</v>
      </c>
      <c r="D637" s="16">
        <v>0.56506400000000001</v>
      </c>
      <c r="E637" s="16">
        <v>0</v>
      </c>
      <c r="F637" s="16">
        <v>0.18913795446199999</v>
      </c>
      <c r="G637" s="16">
        <v>1.91895372626E-2</v>
      </c>
      <c r="H637" s="16">
        <f t="shared" si="127"/>
        <v>0.35673650827540004</v>
      </c>
      <c r="I637" s="39">
        <f t="shared" si="128"/>
        <v>0</v>
      </c>
      <c r="J637" s="39">
        <f t="shared" si="129"/>
        <v>33.471952639347045</v>
      </c>
      <c r="K637" s="39">
        <f t="shared" si="130"/>
        <v>3.3959935976455768</v>
      </c>
      <c r="L637" s="39">
        <f t="shared" si="131"/>
        <v>63.132053763007377</v>
      </c>
      <c r="M637" s="16">
        <v>4.2015140500199999E-2</v>
      </c>
      <c r="N637" s="16">
        <v>3.6687177250000001E-2</v>
      </c>
      <c r="O637" s="38">
        <f t="shared" si="132"/>
        <v>7.8702317750200007E-2</v>
      </c>
      <c r="P637" s="16">
        <v>7.3290001448300002E-2</v>
      </c>
      <c r="Q637" s="38">
        <f t="shared" si="133"/>
        <v>0.15199231919850001</v>
      </c>
      <c r="R637" s="41">
        <f t="shared" si="134"/>
        <v>7.435465805678648</v>
      </c>
      <c r="S637" s="41">
        <f t="shared" si="135"/>
        <v>6.4925702663769052</v>
      </c>
      <c r="T637" s="41">
        <f t="shared" si="136"/>
        <v>13.928036072055555</v>
      </c>
      <c r="U637" s="41">
        <f t="shared" si="137"/>
        <v>12.970212480055357</v>
      </c>
      <c r="V637" s="41">
        <f t="shared" si="138"/>
        <v>26.898248552110914</v>
      </c>
      <c r="X637" s="33">
        <f t="shared" si="126"/>
        <v>100</v>
      </c>
      <c r="Y637" s="42">
        <f t="shared" si="139"/>
        <v>26.89824855211091</v>
      </c>
    </row>
    <row r="638" spans="1:25" ht="15" x14ac:dyDescent="0.25">
      <c r="A638" s="15" t="s">
        <v>1254</v>
      </c>
      <c r="B638" s="15" t="s">
        <v>1255</v>
      </c>
      <c r="C638" s="15" t="s">
        <v>2617</v>
      </c>
      <c r="D638" s="16">
        <v>21.214099999999998</v>
      </c>
      <c r="E638" s="16">
        <v>0</v>
      </c>
      <c r="F638" s="16">
        <v>0</v>
      </c>
      <c r="G638" s="16">
        <v>0</v>
      </c>
      <c r="H638" s="16">
        <f t="shared" si="127"/>
        <v>21.214099999999998</v>
      </c>
      <c r="I638" s="39">
        <f t="shared" si="128"/>
        <v>0</v>
      </c>
      <c r="J638" s="39">
        <f t="shared" si="129"/>
        <v>0</v>
      </c>
      <c r="K638" s="39">
        <f t="shared" si="130"/>
        <v>0</v>
      </c>
      <c r="L638" s="39">
        <f t="shared" si="131"/>
        <v>100</v>
      </c>
      <c r="M638" s="16">
        <v>0.31292169465199998</v>
      </c>
      <c r="N638" s="16">
        <v>0.26289193886000001</v>
      </c>
      <c r="O638" s="38">
        <f t="shared" si="132"/>
        <v>0.57581363351199999</v>
      </c>
      <c r="P638" s="16">
        <v>0.95720761924700004</v>
      </c>
      <c r="Q638" s="38">
        <f t="shared" si="133"/>
        <v>1.5330212527590001</v>
      </c>
      <c r="R638" s="41">
        <f t="shared" si="134"/>
        <v>1.4750646723264245</v>
      </c>
      <c r="S638" s="41">
        <f t="shared" si="135"/>
        <v>1.2392321091161067</v>
      </c>
      <c r="T638" s="41">
        <f t="shared" si="136"/>
        <v>2.7142967814425312</v>
      </c>
      <c r="U638" s="41">
        <f t="shared" si="137"/>
        <v>4.5121292878180084</v>
      </c>
      <c r="V638" s="41">
        <f t="shared" si="138"/>
        <v>7.2264260692605404</v>
      </c>
      <c r="X638" s="33">
        <f t="shared" si="126"/>
        <v>100</v>
      </c>
      <c r="Y638" s="42">
        <f t="shared" si="139"/>
        <v>7.2264260692605395</v>
      </c>
    </row>
    <row r="639" spans="1:25" ht="15" x14ac:dyDescent="0.25">
      <c r="A639" s="15" t="s">
        <v>1256</v>
      </c>
      <c r="B639" s="15" t="s">
        <v>1257</v>
      </c>
      <c r="C639" s="15" t="s">
        <v>2617</v>
      </c>
      <c r="D639" s="16">
        <v>18.903199999999998</v>
      </c>
      <c r="E639" s="16">
        <v>9.8685628681399997</v>
      </c>
      <c r="F639" s="16">
        <v>0.54517475907599999</v>
      </c>
      <c r="G639" s="16">
        <v>2.5357178068800001</v>
      </c>
      <c r="H639" s="16">
        <f t="shared" si="127"/>
        <v>5.9537445659039987</v>
      </c>
      <c r="I639" s="39">
        <f t="shared" si="128"/>
        <v>52.20577927620721</v>
      </c>
      <c r="J639" s="39">
        <f t="shared" si="129"/>
        <v>2.884034232701342</v>
      </c>
      <c r="K639" s="39">
        <f t="shared" si="130"/>
        <v>13.414225141140127</v>
      </c>
      <c r="L639" s="39">
        <f t="shared" si="131"/>
        <v>31.49596134995133</v>
      </c>
      <c r="M639" s="16">
        <v>0.85917892319400002</v>
      </c>
      <c r="N639" s="16">
        <v>1.7102395500200001</v>
      </c>
      <c r="O639" s="38">
        <f t="shared" si="132"/>
        <v>2.5694184732140002</v>
      </c>
      <c r="P639" s="16">
        <v>3.4963503557300002</v>
      </c>
      <c r="Q639" s="38">
        <f t="shared" si="133"/>
        <v>6.0657688289439999</v>
      </c>
      <c r="R639" s="41">
        <f t="shared" si="134"/>
        <v>4.5451506792183345</v>
      </c>
      <c r="S639" s="41">
        <f t="shared" si="135"/>
        <v>9.047354680794788</v>
      </c>
      <c r="T639" s="41">
        <f t="shared" si="136"/>
        <v>13.592505360013121</v>
      </c>
      <c r="U639" s="41">
        <f t="shared" si="137"/>
        <v>18.496076620519279</v>
      </c>
      <c r="V639" s="41">
        <f t="shared" si="138"/>
        <v>32.088581980532396</v>
      </c>
      <c r="X639" s="33">
        <f t="shared" si="126"/>
        <v>100</v>
      </c>
      <c r="Y639" s="42">
        <f t="shared" si="139"/>
        <v>32.088581980532403</v>
      </c>
    </row>
    <row r="640" spans="1:25" ht="15" x14ac:dyDescent="0.25">
      <c r="A640" s="15" t="s">
        <v>1258</v>
      </c>
      <c r="B640" s="15" t="s">
        <v>1259</v>
      </c>
      <c r="C640" s="15" t="s">
        <v>2617</v>
      </c>
      <c r="D640" s="16">
        <v>1.7256899999999999</v>
      </c>
      <c r="E640" s="16">
        <v>0</v>
      </c>
      <c r="F640" s="16">
        <v>0</v>
      </c>
      <c r="G640" s="16">
        <v>0</v>
      </c>
      <c r="H640" s="16">
        <f t="shared" si="127"/>
        <v>1.7256899999999999</v>
      </c>
      <c r="I640" s="39">
        <f t="shared" si="128"/>
        <v>0</v>
      </c>
      <c r="J640" s="39">
        <f t="shared" si="129"/>
        <v>0</v>
      </c>
      <c r="K640" s="39">
        <f t="shared" si="130"/>
        <v>0</v>
      </c>
      <c r="L640" s="39">
        <f t="shared" si="131"/>
        <v>100</v>
      </c>
      <c r="M640" s="16">
        <v>3.5308207626500001E-3</v>
      </c>
      <c r="N640" s="16">
        <v>1.61679208E-3</v>
      </c>
      <c r="O640" s="38">
        <f t="shared" si="132"/>
        <v>5.1476128426500003E-3</v>
      </c>
      <c r="P640" s="16">
        <v>3.4032924298399998E-2</v>
      </c>
      <c r="Q640" s="38">
        <f t="shared" si="133"/>
        <v>3.9180537141049999E-2</v>
      </c>
      <c r="R640" s="41">
        <f t="shared" si="134"/>
        <v>0.20460342023480463</v>
      </c>
      <c r="S640" s="41">
        <f t="shared" si="135"/>
        <v>9.3689601260944902E-2</v>
      </c>
      <c r="T640" s="41">
        <f t="shared" si="136"/>
        <v>0.29829302149574954</v>
      </c>
      <c r="U640" s="41">
        <f t="shared" si="137"/>
        <v>1.9721342940157272</v>
      </c>
      <c r="V640" s="41">
        <f t="shared" si="138"/>
        <v>2.2704273155114767</v>
      </c>
      <c r="X640" s="33">
        <f t="shared" ref="X640:X703" si="140">SUM(I640:L640)</f>
        <v>100</v>
      </c>
      <c r="Y640" s="42">
        <f t="shared" si="139"/>
        <v>2.2704273155114767</v>
      </c>
    </row>
    <row r="641" spans="1:25" ht="15" x14ac:dyDescent="0.25">
      <c r="A641" s="15" t="s">
        <v>1260</v>
      </c>
      <c r="B641" s="15" t="s">
        <v>1261</v>
      </c>
      <c r="C641" s="15" t="s">
        <v>2617</v>
      </c>
      <c r="D641" s="16">
        <v>2.0416300000000001</v>
      </c>
      <c r="E641" s="16">
        <v>0</v>
      </c>
      <c r="F641" s="16">
        <v>0</v>
      </c>
      <c r="G641" s="16">
        <v>0</v>
      </c>
      <c r="H641" s="16">
        <f t="shared" si="127"/>
        <v>2.0416300000000001</v>
      </c>
      <c r="I641" s="39">
        <f t="shared" si="128"/>
        <v>0</v>
      </c>
      <c r="J641" s="39">
        <f t="shared" si="129"/>
        <v>0</v>
      </c>
      <c r="K641" s="39">
        <f t="shared" si="130"/>
        <v>0</v>
      </c>
      <c r="L641" s="39">
        <f t="shared" si="131"/>
        <v>100</v>
      </c>
      <c r="M641" s="16">
        <v>0</v>
      </c>
      <c r="N641" s="16">
        <v>0</v>
      </c>
      <c r="O641" s="38">
        <f t="shared" si="132"/>
        <v>0</v>
      </c>
      <c r="P641" s="16">
        <v>0</v>
      </c>
      <c r="Q641" s="38">
        <f t="shared" si="133"/>
        <v>0</v>
      </c>
      <c r="R641" s="41">
        <f t="shared" si="134"/>
        <v>0</v>
      </c>
      <c r="S641" s="41">
        <f t="shared" si="135"/>
        <v>0</v>
      </c>
      <c r="T641" s="41">
        <f t="shared" si="136"/>
        <v>0</v>
      </c>
      <c r="U641" s="41">
        <f t="shared" si="137"/>
        <v>0</v>
      </c>
      <c r="V641" s="41">
        <f t="shared" si="138"/>
        <v>0</v>
      </c>
      <c r="X641" s="33">
        <f t="shared" si="140"/>
        <v>100</v>
      </c>
      <c r="Y641" s="42">
        <f t="shared" si="139"/>
        <v>0</v>
      </c>
    </row>
    <row r="642" spans="1:25" ht="15" x14ac:dyDescent="0.25">
      <c r="A642" s="15" t="s">
        <v>1262</v>
      </c>
      <c r="B642" s="15" t="s">
        <v>1263</v>
      </c>
      <c r="C642" s="15" t="s">
        <v>2617</v>
      </c>
      <c r="D642" s="16">
        <v>7.9445199999999998</v>
      </c>
      <c r="E642" s="16">
        <v>0</v>
      </c>
      <c r="F642" s="16">
        <v>0</v>
      </c>
      <c r="G642" s="16">
        <v>0</v>
      </c>
      <c r="H642" s="16">
        <f t="shared" si="127"/>
        <v>7.9445199999999998</v>
      </c>
      <c r="I642" s="39">
        <f t="shared" si="128"/>
        <v>0</v>
      </c>
      <c r="J642" s="39">
        <f t="shared" si="129"/>
        <v>0</v>
      </c>
      <c r="K642" s="39">
        <f t="shared" si="130"/>
        <v>0</v>
      </c>
      <c r="L642" s="39">
        <f t="shared" si="131"/>
        <v>100</v>
      </c>
      <c r="M642" s="16">
        <v>0.362711168074</v>
      </c>
      <c r="N642" s="16">
        <v>0.145846320866</v>
      </c>
      <c r="O642" s="38">
        <f t="shared" si="132"/>
        <v>0.50855748893999997</v>
      </c>
      <c r="P642" s="16">
        <v>0.393034306557</v>
      </c>
      <c r="Q642" s="38">
        <f t="shared" si="133"/>
        <v>0.90159179549699997</v>
      </c>
      <c r="R642" s="41">
        <f t="shared" si="134"/>
        <v>4.5655517019782188</v>
      </c>
      <c r="S642" s="41">
        <f t="shared" si="135"/>
        <v>1.8358103556413727</v>
      </c>
      <c r="T642" s="41">
        <f t="shared" si="136"/>
        <v>6.4013620576195915</v>
      </c>
      <c r="U642" s="41">
        <f t="shared" si="137"/>
        <v>4.9472379269861495</v>
      </c>
      <c r="V642" s="41">
        <f t="shared" si="138"/>
        <v>11.348599984605741</v>
      </c>
      <c r="X642" s="33">
        <f t="shared" si="140"/>
        <v>100</v>
      </c>
      <c r="Y642" s="42">
        <f t="shared" si="139"/>
        <v>11.348599984605741</v>
      </c>
    </row>
    <row r="643" spans="1:25" ht="15" x14ac:dyDescent="0.25">
      <c r="A643" s="15" t="s">
        <v>1264</v>
      </c>
      <c r="B643" s="15" t="s">
        <v>1265</v>
      </c>
      <c r="C643" s="15" t="s">
        <v>2617</v>
      </c>
      <c r="D643" s="16">
        <v>0.231604</v>
      </c>
      <c r="E643" s="16">
        <v>0</v>
      </c>
      <c r="F643" s="16">
        <v>0</v>
      </c>
      <c r="G643" s="16">
        <v>0</v>
      </c>
      <c r="H643" s="16">
        <f t="shared" ref="H643:H706" si="141">D643-E643-F643-G643</f>
        <v>0.231604</v>
      </c>
      <c r="I643" s="39">
        <f t="shared" ref="I643:I706" si="142">E643/D643*100</f>
        <v>0</v>
      </c>
      <c r="J643" s="39">
        <f t="shared" ref="J643:J706" si="143">F643/D643*100</f>
        <v>0</v>
      </c>
      <c r="K643" s="39">
        <f t="shared" ref="K643:K706" si="144">G643/D643*100</f>
        <v>0</v>
      </c>
      <c r="L643" s="39">
        <f t="shared" ref="L643:L706" si="145">H643/D643*100</f>
        <v>100</v>
      </c>
      <c r="M643" s="16">
        <v>0</v>
      </c>
      <c r="N643" s="16">
        <v>2.0577056687199999E-3</v>
      </c>
      <c r="O643" s="38">
        <f t="shared" ref="O643:O706" si="146">M643+N643</f>
        <v>2.0577056687199999E-3</v>
      </c>
      <c r="P643" s="16">
        <v>9.3858408866399998E-2</v>
      </c>
      <c r="Q643" s="38">
        <f t="shared" ref="Q643:Q706" si="147">O643+P643</f>
        <v>9.5916114535120001E-2</v>
      </c>
      <c r="R643" s="41">
        <f t="shared" ref="R643:R706" si="148">M643/D643*100</f>
        <v>0</v>
      </c>
      <c r="S643" s="41">
        <f t="shared" ref="S643:S706" si="149">N643/D643*100</f>
        <v>0.88845860551631217</v>
      </c>
      <c r="T643" s="41">
        <f t="shared" ref="T643:T706" si="150">O643/D643*100</f>
        <v>0.88845860551631217</v>
      </c>
      <c r="U643" s="41">
        <f t="shared" ref="U643:U706" si="151">P643/D643*100</f>
        <v>40.525383355382459</v>
      </c>
      <c r="V643" s="41">
        <f t="shared" ref="V643:V706" si="152">Q643/D643*100</f>
        <v>41.413841960898772</v>
      </c>
      <c r="X643" s="33">
        <f t="shared" si="140"/>
        <v>100</v>
      </c>
      <c r="Y643" s="42">
        <f t="shared" ref="Y643:Y706" si="153">SUM(R643:S643,U643)</f>
        <v>41.413841960898772</v>
      </c>
    </row>
    <row r="644" spans="1:25" ht="15" x14ac:dyDescent="0.25">
      <c r="A644" s="15" t="s">
        <v>1266</v>
      </c>
      <c r="B644" s="15" t="s">
        <v>1261</v>
      </c>
      <c r="C644" s="15" t="s">
        <v>2617</v>
      </c>
      <c r="D644" s="16">
        <v>2.2344599999999999</v>
      </c>
      <c r="E644" s="16">
        <v>0</v>
      </c>
      <c r="F644" s="16">
        <v>0</v>
      </c>
      <c r="G644" s="16">
        <v>0</v>
      </c>
      <c r="H644" s="16">
        <f t="shared" si="141"/>
        <v>2.2344599999999999</v>
      </c>
      <c r="I644" s="39">
        <f t="shared" si="142"/>
        <v>0</v>
      </c>
      <c r="J644" s="39">
        <f t="shared" si="143"/>
        <v>0</v>
      </c>
      <c r="K644" s="39">
        <f t="shared" si="144"/>
        <v>0</v>
      </c>
      <c r="L644" s="39">
        <f t="shared" si="145"/>
        <v>100</v>
      </c>
      <c r="M644" s="16">
        <v>0</v>
      </c>
      <c r="N644" s="16">
        <v>2.1507312000000001E-2</v>
      </c>
      <c r="O644" s="38">
        <f t="shared" si="146"/>
        <v>2.1507312000000001E-2</v>
      </c>
      <c r="P644" s="16">
        <v>1.5755374534899998E-2</v>
      </c>
      <c r="Q644" s="38">
        <f t="shared" si="147"/>
        <v>3.7262686534900002E-2</v>
      </c>
      <c r="R644" s="41">
        <f t="shared" si="148"/>
        <v>0</v>
      </c>
      <c r="S644" s="41">
        <f t="shared" si="149"/>
        <v>0.96252839612255314</v>
      </c>
      <c r="T644" s="41">
        <f t="shared" si="150"/>
        <v>0.96252839612255314</v>
      </c>
      <c r="U644" s="41">
        <f t="shared" si="151"/>
        <v>0.70510881979986217</v>
      </c>
      <c r="V644" s="41">
        <f t="shared" si="152"/>
        <v>1.6676372159224153</v>
      </c>
      <c r="X644" s="33">
        <f t="shared" si="140"/>
        <v>100</v>
      </c>
      <c r="Y644" s="42">
        <f t="shared" si="153"/>
        <v>1.6676372159224153</v>
      </c>
    </row>
    <row r="645" spans="1:25" ht="15" x14ac:dyDescent="0.25">
      <c r="A645" s="15" t="s">
        <v>1267</v>
      </c>
      <c r="B645" s="15" t="s">
        <v>1268</v>
      </c>
      <c r="C645" s="15" t="s">
        <v>2617</v>
      </c>
      <c r="D645" s="16">
        <v>0.37846400000000002</v>
      </c>
      <c r="E645" s="16">
        <v>0</v>
      </c>
      <c r="F645" s="16">
        <v>0</v>
      </c>
      <c r="G645" s="16">
        <v>0</v>
      </c>
      <c r="H645" s="16">
        <f t="shared" si="141"/>
        <v>0.37846400000000002</v>
      </c>
      <c r="I645" s="39">
        <f t="shared" si="142"/>
        <v>0</v>
      </c>
      <c r="J645" s="39">
        <f t="shared" si="143"/>
        <v>0</v>
      </c>
      <c r="K645" s="39">
        <f t="shared" si="144"/>
        <v>0</v>
      </c>
      <c r="L645" s="39">
        <f t="shared" si="145"/>
        <v>100</v>
      </c>
      <c r="M645" s="16">
        <v>0</v>
      </c>
      <c r="N645" s="16">
        <v>0</v>
      </c>
      <c r="O645" s="38">
        <f t="shared" si="146"/>
        <v>0</v>
      </c>
      <c r="P645" s="16">
        <v>0</v>
      </c>
      <c r="Q645" s="38">
        <f t="shared" si="147"/>
        <v>0</v>
      </c>
      <c r="R645" s="41">
        <f t="shared" si="148"/>
        <v>0</v>
      </c>
      <c r="S645" s="41">
        <f t="shared" si="149"/>
        <v>0</v>
      </c>
      <c r="T645" s="41">
        <f t="shared" si="150"/>
        <v>0</v>
      </c>
      <c r="U645" s="41">
        <f t="shared" si="151"/>
        <v>0</v>
      </c>
      <c r="V645" s="41">
        <f t="shared" si="152"/>
        <v>0</v>
      </c>
      <c r="X645" s="33">
        <f t="shared" si="140"/>
        <v>100</v>
      </c>
      <c r="Y645" s="42">
        <f t="shared" si="153"/>
        <v>0</v>
      </c>
    </row>
    <row r="646" spans="1:25" ht="15" x14ac:dyDescent="0.25">
      <c r="A646" s="15" t="s">
        <v>1269</v>
      </c>
      <c r="B646" s="15" t="s">
        <v>1270</v>
      </c>
      <c r="C646" s="15" t="s">
        <v>2617</v>
      </c>
      <c r="D646" s="16">
        <v>1.1809000000000001</v>
      </c>
      <c r="E646" s="16">
        <v>0</v>
      </c>
      <c r="F646" s="16">
        <v>0</v>
      </c>
      <c r="G646" s="16">
        <v>0</v>
      </c>
      <c r="H646" s="16">
        <f t="shared" si="141"/>
        <v>1.1809000000000001</v>
      </c>
      <c r="I646" s="39">
        <f t="shared" si="142"/>
        <v>0</v>
      </c>
      <c r="J646" s="39">
        <f t="shared" si="143"/>
        <v>0</v>
      </c>
      <c r="K646" s="39">
        <f t="shared" si="144"/>
        <v>0</v>
      </c>
      <c r="L646" s="39">
        <f t="shared" si="145"/>
        <v>100</v>
      </c>
      <c r="M646" s="16">
        <v>0</v>
      </c>
      <c r="N646" s="16">
        <v>0</v>
      </c>
      <c r="O646" s="38">
        <f t="shared" si="146"/>
        <v>0</v>
      </c>
      <c r="P646" s="16">
        <v>6.4053475419699996E-2</v>
      </c>
      <c r="Q646" s="38">
        <f t="shared" si="147"/>
        <v>6.4053475419699996E-2</v>
      </c>
      <c r="R646" s="41">
        <f t="shared" si="148"/>
        <v>0</v>
      </c>
      <c r="S646" s="41">
        <f t="shared" si="149"/>
        <v>0</v>
      </c>
      <c r="T646" s="41">
        <f t="shared" si="150"/>
        <v>0</v>
      </c>
      <c r="U646" s="41">
        <f t="shared" si="151"/>
        <v>5.4241235853755603</v>
      </c>
      <c r="V646" s="41">
        <f t="shared" si="152"/>
        <v>5.4241235853755603</v>
      </c>
      <c r="X646" s="33">
        <f t="shared" si="140"/>
        <v>100</v>
      </c>
      <c r="Y646" s="42">
        <f t="shared" si="153"/>
        <v>5.4241235853755603</v>
      </c>
    </row>
    <row r="647" spans="1:25" ht="15" x14ac:dyDescent="0.25">
      <c r="A647" s="15" t="s">
        <v>1271</v>
      </c>
      <c r="B647" s="15" t="s">
        <v>1272</v>
      </c>
      <c r="C647" s="15" t="s">
        <v>2617</v>
      </c>
      <c r="D647" s="16">
        <v>0.50788299999999997</v>
      </c>
      <c r="E647" s="16">
        <v>0</v>
      </c>
      <c r="F647" s="16">
        <v>0</v>
      </c>
      <c r="G647" s="16">
        <v>0</v>
      </c>
      <c r="H647" s="16">
        <f t="shared" si="141"/>
        <v>0.50788299999999997</v>
      </c>
      <c r="I647" s="39">
        <f t="shared" si="142"/>
        <v>0</v>
      </c>
      <c r="J647" s="39">
        <f t="shared" si="143"/>
        <v>0</v>
      </c>
      <c r="K647" s="39">
        <f t="shared" si="144"/>
        <v>0</v>
      </c>
      <c r="L647" s="39">
        <f t="shared" si="145"/>
        <v>100</v>
      </c>
      <c r="M647" s="16">
        <v>0</v>
      </c>
      <c r="N647" s="16">
        <v>0</v>
      </c>
      <c r="O647" s="38">
        <f t="shared" si="146"/>
        <v>0</v>
      </c>
      <c r="P647" s="16">
        <v>2.1819819947399999E-4</v>
      </c>
      <c r="Q647" s="38">
        <f t="shared" si="147"/>
        <v>2.1819819947399999E-4</v>
      </c>
      <c r="R647" s="41">
        <f t="shared" si="148"/>
        <v>0</v>
      </c>
      <c r="S647" s="41">
        <f t="shared" si="149"/>
        <v>0</v>
      </c>
      <c r="T647" s="41">
        <f t="shared" si="150"/>
        <v>0</v>
      </c>
      <c r="U647" s="41">
        <f t="shared" si="151"/>
        <v>4.2962296330847853E-2</v>
      </c>
      <c r="V647" s="41">
        <f t="shared" si="152"/>
        <v>4.2962296330847853E-2</v>
      </c>
      <c r="X647" s="33">
        <f t="shared" si="140"/>
        <v>100</v>
      </c>
      <c r="Y647" s="42">
        <f t="shared" si="153"/>
        <v>4.2962296330847853E-2</v>
      </c>
    </row>
    <row r="648" spans="1:25" ht="15" x14ac:dyDescent="0.25">
      <c r="A648" s="15" t="s">
        <v>1273</v>
      </c>
      <c r="B648" s="15" t="s">
        <v>1274</v>
      </c>
      <c r="C648" s="15" t="s">
        <v>2617</v>
      </c>
      <c r="D648" s="16">
        <v>0.100255</v>
      </c>
      <c r="E648" s="16">
        <v>0</v>
      </c>
      <c r="F648" s="16">
        <v>0</v>
      </c>
      <c r="G648" s="16">
        <v>0</v>
      </c>
      <c r="H648" s="16">
        <f t="shared" si="141"/>
        <v>0.100255</v>
      </c>
      <c r="I648" s="39">
        <f t="shared" si="142"/>
        <v>0</v>
      </c>
      <c r="J648" s="39">
        <f t="shared" si="143"/>
        <v>0</v>
      </c>
      <c r="K648" s="39">
        <f t="shared" si="144"/>
        <v>0</v>
      </c>
      <c r="L648" s="39">
        <f t="shared" si="145"/>
        <v>100</v>
      </c>
      <c r="M648" s="16">
        <v>0</v>
      </c>
      <c r="N648" s="16">
        <v>0</v>
      </c>
      <c r="O648" s="38">
        <f t="shared" si="146"/>
        <v>0</v>
      </c>
      <c r="P648" s="16">
        <v>0</v>
      </c>
      <c r="Q648" s="38">
        <f t="shared" si="147"/>
        <v>0</v>
      </c>
      <c r="R648" s="41">
        <f t="shared" si="148"/>
        <v>0</v>
      </c>
      <c r="S648" s="41">
        <f t="shared" si="149"/>
        <v>0</v>
      </c>
      <c r="T648" s="41">
        <f t="shared" si="150"/>
        <v>0</v>
      </c>
      <c r="U648" s="41">
        <f t="shared" si="151"/>
        <v>0</v>
      </c>
      <c r="V648" s="41">
        <f t="shared" si="152"/>
        <v>0</v>
      </c>
      <c r="X648" s="33">
        <f t="shared" si="140"/>
        <v>100</v>
      </c>
      <c r="Y648" s="42">
        <f t="shared" si="153"/>
        <v>0</v>
      </c>
    </row>
    <row r="649" spans="1:25" ht="15" x14ac:dyDescent="0.25">
      <c r="A649" s="15" t="s">
        <v>1275</v>
      </c>
      <c r="B649" s="15" t="s">
        <v>1276</v>
      </c>
      <c r="C649" s="15" t="s">
        <v>2617</v>
      </c>
      <c r="D649" s="16">
        <v>2.21719</v>
      </c>
      <c r="E649" s="16">
        <v>0</v>
      </c>
      <c r="F649" s="16">
        <v>0</v>
      </c>
      <c r="G649" s="16">
        <v>0</v>
      </c>
      <c r="H649" s="16">
        <f t="shared" si="141"/>
        <v>2.21719</v>
      </c>
      <c r="I649" s="39">
        <f t="shared" si="142"/>
        <v>0</v>
      </c>
      <c r="J649" s="39">
        <f t="shared" si="143"/>
        <v>0</v>
      </c>
      <c r="K649" s="39">
        <f t="shared" si="144"/>
        <v>0</v>
      </c>
      <c r="L649" s="39">
        <f t="shared" si="145"/>
        <v>100</v>
      </c>
      <c r="M649" s="16">
        <v>6.0294265704799997E-4</v>
      </c>
      <c r="N649" s="16">
        <v>1.04631874401E-3</v>
      </c>
      <c r="O649" s="38">
        <f t="shared" si="146"/>
        <v>1.6492614010579999E-3</v>
      </c>
      <c r="P649" s="16">
        <v>5.39894499295E-2</v>
      </c>
      <c r="Q649" s="38">
        <f t="shared" si="147"/>
        <v>5.5638711330557998E-2</v>
      </c>
      <c r="R649" s="41">
        <f t="shared" si="148"/>
        <v>2.7194000381022827E-2</v>
      </c>
      <c r="S649" s="41">
        <f t="shared" si="149"/>
        <v>4.7191207970900102E-2</v>
      </c>
      <c r="T649" s="41">
        <f t="shared" si="150"/>
        <v>7.4385208351922916E-2</v>
      </c>
      <c r="U649" s="41">
        <f t="shared" si="151"/>
        <v>2.4350393935341579</v>
      </c>
      <c r="V649" s="41">
        <f t="shared" si="152"/>
        <v>2.5094246018860811</v>
      </c>
      <c r="X649" s="33">
        <f t="shared" si="140"/>
        <v>100</v>
      </c>
      <c r="Y649" s="42">
        <f t="shared" si="153"/>
        <v>2.5094246018860806</v>
      </c>
    </row>
    <row r="650" spans="1:25" ht="15" x14ac:dyDescent="0.25">
      <c r="A650" s="15" t="s">
        <v>1277</v>
      </c>
      <c r="B650" s="15" t="s">
        <v>1278</v>
      </c>
      <c r="C650" s="15" t="s">
        <v>2617</v>
      </c>
      <c r="D650" s="16">
        <v>0.46070899999999998</v>
      </c>
      <c r="E650" s="16">
        <v>0</v>
      </c>
      <c r="F650" s="16">
        <v>0</v>
      </c>
      <c r="G650" s="16">
        <v>0</v>
      </c>
      <c r="H650" s="16">
        <f t="shared" si="141"/>
        <v>0.46070899999999998</v>
      </c>
      <c r="I650" s="39">
        <f t="shared" si="142"/>
        <v>0</v>
      </c>
      <c r="J650" s="39">
        <f t="shared" si="143"/>
        <v>0</v>
      </c>
      <c r="K650" s="39">
        <f t="shared" si="144"/>
        <v>0</v>
      </c>
      <c r="L650" s="39">
        <f t="shared" si="145"/>
        <v>100</v>
      </c>
      <c r="M650" s="16">
        <v>0</v>
      </c>
      <c r="N650" s="16">
        <v>0</v>
      </c>
      <c r="O650" s="38">
        <f t="shared" si="146"/>
        <v>0</v>
      </c>
      <c r="P650" s="16">
        <v>2.1119784247699998E-2</v>
      </c>
      <c r="Q650" s="38">
        <f t="shared" si="147"/>
        <v>2.1119784247699998E-2</v>
      </c>
      <c r="R650" s="41">
        <f t="shared" si="148"/>
        <v>0</v>
      </c>
      <c r="S650" s="41">
        <f t="shared" si="149"/>
        <v>0</v>
      </c>
      <c r="T650" s="41">
        <f t="shared" si="150"/>
        <v>0</v>
      </c>
      <c r="U650" s="41">
        <f t="shared" si="151"/>
        <v>4.5841918103835608</v>
      </c>
      <c r="V650" s="41">
        <f t="shared" si="152"/>
        <v>4.5841918103835608</v>
      </c>
      <c r="X650" s="33">
        <f t="shared" si="140"/>
        <v>100</v>
      </c>
      <c r="Y650" s="42">
        <f t="shared" si="153"/>
        <v>4.5841918103835608</v>
      </c>
    </row>
    <row r="651" spans="1:25" ht="15" x14ac:dyDescent="0.25">
      <c r="A651" s="15" t="s">
        <v>1279</v>
      </c>
      <c r="B651" s="15" t="s">
        <v>1280</v>
      </c>
      <c r="C651" s="15" t="s">
        <v>2617</v>
      </c>
      <c r="D651" s="16">
        <v>1.1460600000000001</v>
      </c>
      <c r="E651" s="16">
        <v>0</v>
      </c>
      <c r="F651" s="16">
        <v>0</v>
      </c>
      <c r="G651" s="16">
        <v>0</v>
      </c>
      <c r="H651" s="16">
        <f t="shared" si="141"/>
        <v>1.1460600000000001</v>
      </c>
      <c r="I651" s="39">
        <f t="shared" si="142"/>
        <v>0</v>
      </c>
      <c r="J651" s="39">
        <f t="shared" si="143"/>
        <v>0</v>
      </c>
      <c r="K651" s="39">
        <f t="shared" si="144"/>
        <v>0</v>
      </c>
      <c r="L651" s="39">
        <f t="shared" si="145"/>
        <v>100</v>
      </c>
      <c r="M651" s="16">
        <v>0</v>
      </c>
      <c r="N651" s="16">
        <v>2.8000000000000001E-2</v>
      </c>
      <c r="O651" s="38">
        <f t="shared" si="146"/>
        <v>2.8000000000000001E-2</v>
      </c>
      <c r="P651" s="16">
        <v>0.68156914043600003</v>
      </c>
      <c r="Q651" s="38">
        <f t="shared" si="147"/>
        <v>0.70956914043600006</v>
      </c>
      <c r="R651" s="41">
        <f t="shared" si="148"/>
        <v>0</v>
      </c>
      <c r="S651" s="41">
        <f t="shared" si="149"/>
        <v>2.4431530635394307</v>
      </c>
      <c r="T651" s="41">
        <f t="shared" si="150"/>
        <v>2.4431530635394307</v>
      </c>
      <c r="U651" s="41">
        <f t="shared" si="151"/>
        <v>59.470633338219635</v>
      </c>
      <c r="V651" s="41">
        <f t="shared" si="152"/>
        <v>61.913786401759076</v>
      </c>
      <c r="X651" s="33">
        <f t="shared" si="140"/>
        <v>100</v>
      </c>
      <c r="Y651" s="42">
        <f t="shared" si="153"/>
        <v>61.913786401759069</v>
      </c>
    </row>
    <row r="652" spans="1:25" ht="15" x14ac:dyDescent="0.25">
      <c r="A652" s="15" t="s">
        <v>1281</v>
      </c>
      <c r="B652" s="15" t="s">
        <v>1282</v>
      </c>
      <c r="C652" s="15" t="s">
        <v>2617</v>
      </c>
      <c r="D652" s="16">
        <v>0.55233600000000005</v>
      </c>
      <c r="E652" s="16">
        <v>0</v>
      </c>
      <c r="F652" s="16">
        <v>0</v>
      </c>
      <c r="G652" s="16">
        <v>0</v>
      </c>
      <c r="H652" s="16">
        <f t="shared" si="141"/>
        <v>0.55233600000000005</v>
      </c>
      <c r="I652" s="39">
        <f t="shared" si="142"/>
        <v>0</v>
      </c>
      <c r="J652" s="39">
        <f t="shared" si="143"/>
        <v>0</v>
      </c>
      <c r="K652" s="39">
        <f t="shared" si="144"/>
        <v>0</v>
      </c>
      <c r="L652" s="39">
        <f t="shared" si="145"/>
        <v>100</v>
      </c>
      <c r="M652" s="16">
        <v>0</v>
      </c>
      <c r="N652" s="16">
        <v>0</v>
      </c>
      <c r="O652" s="38">
        <f t="shared" si="146"/>
        <v>0</v>
      </c>
      <c r="P652" s="16">
        <v>1.11581250001E-2</v>
      </c>
      <c r="Q652" s="38">
        <f t="shared" si="147"/>
        <v>1.11581250001E-2</v>
      </c>
      <c r="R652" s="41">
        <f t="shared" si="148"/>
        <v>0</v>
      </c>
      <c r="S652" s="41">
        <f t="shared" si="149"/>
        <v>0</v>
      </c>
      <c r="T652" s="41">
        <f t="shared" si="150"/>
        <v>0</v>
      </c>
      <c r="U652" s="41">
        <f t="shared" si="151"/>
        <v>2.0201697879732623</v>
      </c>
      <c r="V652" s="41">
        <f t="shared" si="152"/>
        <v>2.0201697879732623</v>
      </c>
      <c r="X652" s="33">
        <f t="shared" si="140"/>
        <v>100</v>
      </c>
      <c r="Y652" s="42">
        <f t="shared" si="153"/>
        <v>2.0201697879732623</v>
      </c>
    </row>
    <row r="653" spans="1:25" ht="15" x14ac:dyDescent="0.25">
      <c r="A653" s="15" t="s">
        <v>1283</v>
      </c>
      <c r="B653" s="15" t="s">
        <v>1284</v>
      </c>
      <c r="C653" s="15" t="s">
        <v>2617</v>
      </c>
      <c r="D653" s="16">
        <v>3.0994799999999998</v>
      </c>
      <c r="E653" s="16">
        <v>0</v>
      </c>
      <c r="F653" s="16">
        <v>0</v>
      </c>
      <c r="G653" s="16">
        <v>0</v>
      </c>
      <c r="H653" s="16">
        <f t="shared" si="141"/>
        <v>3.0994799999999998</v>
      </c>
      <c r="I653" s="39">
        <f t="shared" si="142"/>
        <v>0</v>
      </c>
      <c r="J653" s="39">
        <f t="shared" si="143"/>
        <v>0</v>
      </c>
      <c r="K653" s="39">
        <f t="shared" si="144"/>
        <v>0</v>
      </c>
      <c r="L653" s="39">
        <f t="shared" si="145"/>
        <v>100</v>
      </c>
      <c r="M653" s="16">
        <v>2.30918920311E-2</v>
      </c>
      <c r="N653" s="16">
        <v>6.2291795089799998E-2</v>
      </c>
      <c r="O653" s="38">
        <f t="shared" si="146"/>
        <v>8.5383687120899998E-2</v>
      </c>
      <c r="P653" s="16">
        <v>0.31301546507</v>
      </c>
      <c r="Q653" s="38">
        <f t="shared" si="147"/>
        <v>0.3983991521909</v>
      </c>
      <c r="R653" s="41">
        <f t="shared" si="148"/>
        <v>0.74502471482635801</v>
      </c>
      <c r="S653" s="41">
        <f t="shared" si="149"/>
        <v>2.0097498641643115</v>
      </c>
      <c r="T653" s="41">
        <f t="shared" si="150"/>
        <v>2.7547745789906695</v>
      </c>
      <c r="U653" s="41">
        <f t="shared" si="151"/>
        <v>10.098967087059766</v>
      </c>
      <c r="V653" s="41">
        <f t="shared" si="152"/>
        <v>12.853741666050436</v>
      </c>
      <c r="X653" s="33">
        <f t="shared" si="140"/>
        <v>100</v>
      </c>
      <c r="Y653" s="42">
        <f t="shared" si="153"/>
        <v>12.853741666050436</v>
      </c>
    </row>
    <row r="654" spans="1:25" ht="15" x14ac:dyDescent="0.25">
      <c r="A654" s="15" t="s">
        <v>1285</v>
      </c>
      <c r="B654" s="15" t="s">
        <v>1286</v>
      </c>
      <c r="C654" s="15" t="s">
        <v>2617</v>
      </c>
      <c r="D654" s="16">
        <v>0.85614599999999996</v>
      </c>
      <c r="E654" s="16">
        <v>0</v>
      </c>
      <c r="F654" s="16">
        <v>0</v>
      </c>
      <c r="G654" s="16">
        <v>0</v>
      </c>
      <c r="H654" s="16">
        <f t="shared" si="141"/>
        <v>0.85614599999999996</v>
      </c>
      <c r="I654" s="39">
        <f t="shared" si="142"/>
        <v>0</v>
      </c>
      <c r="J654" s="39">
        <f t="shared" si="143"/>
        <v>0</v>
      </c>
      <c r="K654" s="39">
        <f t="shared" si="144"/>
        <v>0</v>
      </c>
      <c r="L654" s="39">
        <f t="shared" si="145"/>
        <v>100</v>
      </c>
      <c r="M654" s="16">
        <v>0</v>
      </c>
      <c r="N654" s="16">
        <v>0</v>
      </c>
      <c r="O654" s="38">
        <f t="shared" si="146"/>
        <v>0</v>
      </c>
      <c r="P654" s="16">
        <v>3.6085470000699997E-2</v>
      </c>
      <c r="Q654" s="38">
        <f t="shared" si="147"/>
        <v>3.6085470000699997E-2</v>
      </c>
      <c r="R654" s="41">
        <f t="shared" si="148"/>
        <v>0</v>
      </c>
      <c r="S654" s="41">
        <f t="shared" si="149"/>
        <v>0</v>
      </c>
      <c r="T654" s="41">
        <f t="shared" si="150"/>
        <v>0</v>
      </c>
      <c r="U654" s="41">
        <f t="shared" si="151"/>
        <v>4.2148733978433581</v>
      </c>
      <c r="V654" s="41">
        <f t="shared" si="152"/>
        <v>4.2148733978433581</v>
      </c>
      <c r="X654" s="33">
        <f t="shared" si="140"/>
        <v>100</v>
      </c>
      <c r="Y654" s="42">
        <f t="shared" si="153"/>
        <v>4.2148733978433581</v>
      </c>
    </row>
    <row r="655" spans="1:25" ht="15" x14ac:dyDescent="0.25">
      <c r="A655" s="15" t="s">
        <v>1287</v>
      </c>
      <c r="B655" s="15" t="s">
        <v>1288</v>
      </c>
      <c r="C655" s="15" t="s">
        <v>2617</v>
      </c>
      <c r="D655" s="16">
        <v>0.12612100000000001</v>
      </c>
      <c r="E655" s="16">
        <v>0</v>
      </c>
      <c r="F655" s="16">
        <v>0</v>
      </c>
      <c r="G655" s="16">
        <v>0</v>
      </c>
      <c r="H655" s="16">
        <f t="shared" si="141"/>
        <v>0.12612100000000001</v>
      </c>
      <c r="I655" s="39">
        <f t="shared" si="142"/>
        <v>0</v>
      </c>
      <c r="J655" s="39">
        <f t="shared" si="143"/>
        <v>0</v>
      </c>
      <c r="K655" s="39">
        <f t="shared" si="144"/>
        <v>0</v>
      </c>
      <c r="L655" s="39">
        <f t="shared" si="145"/>
        <v>100</v>
      </c>
      <c r="M655" s="16">
        <v>0</v>
      </c>
      <c r="N655" s="16">
        <v>2.06739499919E-4</v>
      </c>
      <c r="O655" s="38">
        <f t="shared" si="146"/>
        <v>2.06739499919E-4</v>
      </c>
      <c r="P655" s="16">
        <v>1.23495683736E-2</v>
      </c>
      <c r="Q655" s="38">
        <f t="shared" si="147"/>
        <v>1.2556307873518999E-2</v>
      </c>
      <c r="R655" s="41">
        <f t="shared" si="148"/>
        <v>0</v>
      </c>
      <c r="S655" s="41">
        <f t="shared" si="149"/>
        <v>0.16392155146169154</v>
      </c>
      <c r="T655" s="41">
        <f t="shared" si="150"/>
        <v>0.16392155146169154</v>
      </c>
      <c r="U655" s="41">
        <f t="shared" si="151"/>
        <v>9.7918414646252394</v>
      </c>
      <c r="V655" s="41">
        <f t="shared" si="152"/>
        <v>9.9557630160869319</v>
      </c>
      <c r="X655" s="33">
        <f t="shared" si="140"/>
        <v>100</v>
      </c>
      <c r="Y655" s="42">
        <f t="shared" si="153"/>
        <v>9.9557630160869302</v>
      </c>
    </row>
    <row r="656" spans="1:25" ht="15" x14ac:dyDescent="0.25">
      <c r="A656" s="15" t="s">
        <v>1289</v>
      </c>
      <c r="B656" s="15" t="s">
        <v>1290</v>
      </c>
      <c r="C656" s="15" t="s">
        <v>2617</v>
      </c>
      <c r="D656" s="16">
        <v>0.21308299999999999</v>
      </c>
      <c r="E656" s="16">
        <v>0</v>
      </c>
      <c r="F656" s="16">
        <v>0</v>
      </c>
      <c r="G656" s="16">
        <v>0</v>
      </c>
      <c r="H656" s="16">
        <f t="shared" si="141"/>
        <v>0.21308299999999999</v>
      </c>
      <c r="I656" s="39">
        <f t="shared" si="142"/>
        <v>0</v>
      </c>
      <c r="J656" s="39">
        <f t="shared" si="143"/>
        <v>0</v>
      </c>
      <c r="K656" s="39">
        <f t="shared" si="144"/>
        <v>0</v>
      </c>
      <c r="L656" s="39">
        <f t="shared" si="145"/>
        <v>100</v>
      </c>
      <c r="M656" s="16">
        <v>0</v>
      </c>
      <c r="N656" s="16">
        <v>0</v>
      </c>
      <c r="O656" s="38">
        <f t="shared" si="146"/>
        <v>0</v>
      </c>
      <c r="P656" s="16">
        <v>0</v>
      </c>
      <c r="Q656" s="38">
        <f t="shared" si="147"/>
        <v>0</v>
      </c>
      <c r="R656" s="41">
        <f t="shared" si="148"/>
        <v>0</v>
      </c>
      <c r="S656" s="41">
        <f t="shared" si="149"/>
        <v>0</v>
      </c>
      <c r="T656" s="41">
        <f t="shared" si="150"/>
        <v>0</v>
      </c>
      <c r="U656" s="41">
        <f t="shared" si="151"/>
        <v>0</v>
      </c>
      <c r="V656" s="41">
        <f t="shared" si="152"/>
        <v>0</v>
      </c>
      <c r="X656" s="33">
        <f t="shared" si="140"/>
        <v>100</v>
      </c>
      <c r="Y656" s="42">
        <f t="shared" si="153"/>
        <v>0</v>
      </c>
    </row>
    <row r="657" spans="1:25" ht="15" x14ac:dyDescent="0.25">
      <c r="A657" s="15" t="s">
        <v>1291</v>
      </c>
      <c r="B657" s="15" t="s">
        <v>1292</v>
      </c>
      <c r="C657" s="15" t="s">
        <v>2617</v>
      </c>
      <c r="D657" s="16">
        <v>0.199514</v>
      </c>
      <c r="E657" s="16">
        <v>0</v>
      </c>
      <c r="F657" s="16">
        <v>0</v>
      </c>
      <c r="G657" s="16">
        <v>0</v>
      </c>
      <c r="H657" s="16">
        <f t="shared" si="141"/>
        <v>0.199514</v>
      </c>
      <c r="I657" s="39">
        <f t="shared" si="142"/>
        <v>0</v>
      </c>
      <c r="J657" s="39">
        <f t="shared" si="143"/>
        <v>0</v>
      </c>
      <c r="K657" s="39">
        <f t="shared" si="144"/>
        <v>0</v>
      </c>
      <c r="L657" s="39">
        <f t="shared" si="145"/>
        <v>100</v>
      </c>
      <c r="M657" s="16">
        <v>0</v>
      </c>
      <c r="N657" s="16">
        <v>6.4260106509399998E-5</v>
      </c>
      <c r="O657" s="38">
        <f t="shared" si="146"/>
        <v>6.4260106509399998E-5</v>
      </c>
      <c r="P657" s="16">
        <v>7.4331576372699999E-3</v>
      </c>
      <c r="Q657" s="38">
        <f t="shared" si="147"/>
        <v>7.4974177437794002E-3</v>
      </c>
      <c r="R657" s="41">
        <f t="shared" si="148"/>
        <v>0</v>
      </c>
      <c r="S657" s="41">
        <f t="shared" si="149"/>
        <v>3.2208319471014567E-2</v>
      </c>
      <c r="T657" s="41">
        <f t="shared" si="150"/>
        <v>3.2208319471014567E-2</v>
      </c>
      <c r="U657" s="41">
        <f t="shared" si="151"/>
        <v>3.7256321046492977</v>
      </c>
      <c r="V657" s="41">
        <f t="shared" si="152"/>
        <v>3.7578404241203121</v>
      </c>
      <c r="X657" s="33">
        <f t="shared" si="140"/>
        <v>100</v>
      </c>
      <c r="Y657" s="42">
        <f t="shared" si="153"/>
        <v>3.7578404241203125</v>
      </c>
    </row>
    <row r="658" spans="1:25" ht="15" x14ac:dyDescent="0.25">
      <c r="A658" s="15" t="s">
        <v>1293</v>
      </c>
      <c r="B658" s="15" t="s">
        <v>1294</v>
      </c>
      <c r="C658" s="15" t="s">
        <v>2617</v>
      </c>
      <c r="D658" s="16">
        <v>0.124961</v>
      </c>
      <c r="E658" s="16">
        <v>0</v>
      </c>
      <c r="F658" s="16">
        <v>0</v>
      </c>
      <c r="G658" s="16">
        <v>0</v>
      </c>
      <c r="H658" s="16">
        <f t="shared" si="141"/>
        <v>0.124961</v>
      </c>
      <c r="I658" s="39">
        <f t="shared" si="142"/>
        <v>0</v>
      </c>
      <c r="J658" s="39">
        <f t="shared" si="143"/>
        <v>0</v>
      </c>
      <c r="K658" s="39">
        <f t="shared" si="144"/>
        <v>0</v>
      </c>
      <c r="L658" s="39">
        <f t="shared" si="145"/>
        <v>100</v>
      </c>
      <c r="M658" s="16">
        <v>0</v>
      </c>
      <c r="N658" s="16">
        <v>0</v>
      </c>
      <c r="O658" s="38">
        <f t="shared" si="146"/>
        <v>0</v>
      </c>
      <c r="P658" s="16">
        <v>0</v>
      </c>
      <c r="Q658" s="38">
        <f t="shared" si="147"/>
        <v>0</v>
      </c>
      <c r="R658" s="41">
        <f t="shared" si="148"/>
        <v>0</v>
      </c>
      <c r="S658" s="41">
        <f t="shared" si="149"/>
        <v>0</v>
      </c>
      <c r="T658" s="41">
        <f t="shared" si="150"/>
        <v>0</v>
      </c>
      <c r="U658" s="41">
        <f t="shared" si="151"/>
        <v>0</v>
      </c>
      <c r="V658" s="41">
        <f t="shared" si="152"/>
        <v>0</v>
      </c>
      <c r="X658" s="33">
        <f t="shared" si="140"/>
        <v>100</v>
      </c>
      <c r="Y658" s="42">
        <f t="shared" si="153"/>
        <v>0</v>
      </c>
    </row>
    <row r="659" spans="1:25" ht="15" x14ac:dyDescent="0.25">
      <c r="A659" s="15" t="s">
        <v>1295</v>
      </c>
      <c r="B659" s="15" t="s">
        <v>1296</v>
      </c>
      <c r="C659" s="15" t="s">
        <v>2617</v>
      </c>
      <c r="D659" s="16">
        <v>7.9090999999999995E-2</v>
      </c>
      <c r="E659" s="16">
        <v>0</v>
      </c>
      <c r="F659" s="16">
        <v>0</v>
      </c>
      <c r="G659" s="16">
        <v>0</v>
      </c>
      <c r="H659" s="16">
        <f t="shared" si="141"/>
        <v>7.9090999999999995E-2</v>
      </c>
      <c r="I659" s="39">
        <f t="shared" si="142"/>
        <v>0</v>
      </c>
      <c r="J659" s="39">
        <f t="shared" si="143"/>
        <v>0</v>
      </c>
      <c r="K659" s="39">
        <f t="shared" si="144"/>
        <v>0</v>
      </c>
      <c r="L659" s="39">
        <f t="shared" si="145"/>
        <v>100</v>
      </c>
      <c r="M659" s="16">
        <v>0</v>
      </c>
      <c r="N659" s="16">
        <v>0</v>
      </c>
      <c r="O659" s="38">
        <f t="shared" si="146"/>
        <v>0</v>
      </c>
      <c r="P659" s="16">
        <v>8.2583564997100005E-3</v>
      </c>
      <c r="Q659" s="38">
        <f t="shared" si="147"/>
        <v>8.2583564997100005E-3</v>
      </c>
      <c r="R659" s="41">
        <f t="shared" si="148"/>
        <v>0</v>
      </c>
      <c r="S659" s="41">
        <f t="shared" si="149"/>
        <v>0</v>
      </c>
      <c r="T659" s="41">
        <f t="shared" si="150"/>
        <v>0</v>
      </c>
      <c r="U659" s="41">
        <f t="shared" si="151"/>
        <v>10.441588170221646</v>
      </c>
      <c r="V659" s="41">
        <f t="shared" si="152"/>
        <v>10.441588170221646</v>
      </c>
      <c r="X659" s="33">
        <f t="shared" si="140"/>
        <v>100</v>
      </c>
      <c r="Y659" s="42">
        <f t="shared" si="153"/>
        <v>10.441588170221646</v>
      </c>
    </row>
    <row r="660" spans="1:25" ht="15" x14ac:dyDescent="0.25">
      <c r="A660" s="15" t="s">
        <v>1295</v>
      </c>
      <c r="B660" s="15" t="s">
        <v>1296</v>
      </c>
      <c r="C660" s="15" t="s">
        <v>2617</v>
      </c>
      <c r="D660" s="16">
        <v>7.9090999999999995E-2</v>
      </c>
      <c r="E660" s="16">
        <v>0</v>
      </c>
      <c r="F660" s="16">
        <v>0</v>
      </c>
      <c r="G660" s="16">
        <v>0</v>
      </c>
      <c r="H660" s="16">
        <f t="shared" si="141"/>
        <v>7.9090999999999995E-2</v>
      </c>
      <c r="I660" s="39">
        <f t="shared" si="142"/>
        <v>0</v>
      </c>
      <c r="J660" s="39">
        <f t="shared" si="143"/>
        <v>0</v>
      </c>
      <c r="K660" s="39">
        <f t="shared" si="144"/>
        <v>0</v>
      </c>
      <c r="L660" s="39">
        <f t="shared" si="145"/>
        <v>100</v>
      </c>
      <c r="M660" s="16">
        <v>0</v>
      </c>
      <c r="N660" s="16">
        <v>0</v>
      </c>
      <c r="O660" s="38">
        <f t="shared" si="146"/>
        <v>0</v>
      </c>
      <c r="P660" s="16">
        <v>8.2583564997100005E-3</v>
      </c>
      <c r="Q660" s="38">
        <f t="shared" si="147"/>
        <v>8.2583564997100005E-3</v>
      </c>
      <c r="R660" s="41">
        <f t="shared" si="148"/>
        <v>0</v>
      </c>
      <c r="S660" s="41">
        <f t="shared" si="149"/>
        <v>0</v>
      </c>
      <c r="T660" s="41">
        <f t="shared" si="150"/>
        <v>0</v>
      </c>
      <c r="U660" s="41">
        <f t="shared" si="151"/>
        <v>10.441588170221646</v>
      </c>
      <c r="V660" s="41">
        <f t="shared" si="152"/>
        <v>10.441588170221646</v>
      </c>
      <c r="X660" s="33">
        <f t="shared" si="140"/>
        <v>100</v>
      </c>
      <c r="Y660" s="42">
        <f t="shared" si="153"/>
        <v>10.441588170221646</v>
      </c>
    </row>
    <row r="661" spans="1:25" ht="15" x14ac:dyDescent="0.25">
      <c r="A661" s="15" t="s">
        <v>1297</v>
      </c>
      <c r="B661" s="15" t="s">
        <v>1298</v>
      </c>
      <c r="C661" s="15" t="s">
        <v>2617</v>
      </c>
      <c r="D661" s="16">
        <v>0.20130999999999999</v>
      </c>
      <c r="E661" s="16">
        <v>0</v>
      </c>
      <c r="F661" s="16">
        <v>0</v>
      </c>
      <c r="G661" s="16">
        <v>0</v>
      </c>
      <c r="H661" s="16">
        <f t="shared" si="141"/>
        <v>0.20130999999999999</v>
      </c>
      <c r="I661" s="39">
        <f t="shared" si="142"/>
        <v>0</v>
      </c>
      <c r="J661" s="39">
        <f t="shared" si="143"/>
        <v>0</v>
      </c>
      <c r="K661" s="39">
        <f t="shared" si="144"/>
        <v>0</v>
      </c>
      <c r="L661" s="39">
        <f t="shared" si="145"/>
        <v>100</v>
      </c>
      <c r="M661" s="16">
        <v>0</v>
      </c>
      <c r="N661" s="16">
        <v>0</v>
      </c>
      <c r="O661" s="38">
        <f t="shared" si="146"/>
        <v>0</v>
      </c>
      <c r="P661" s="16">
        <v>1.6147217436700001E-2</v>
      </c>
      <c r="Q661" s="38">
        <f t="shared" si="147"/>
        <v>1.6147217436700001E-2</v>
      </c>
      <c r="R661" s="41">
        <f t="shared" si="148"/>
        <v>0</v>
      </c>
      <c r="S661" s="41">
        <f t="shared" si="149"/>
        <v>0</v>
      </c>
      <c r="T661" s="41">
        <f t="shared" si="150"/>
        <v>0</v>
      </c>
      <c r="U661" s="41">
        <f t="shared" si="151"/>
        <v>8.0210707052307395</v>
      </c>
      <c r="V661" s="41">
        <f t="shared" si="152"/>
        <v>8.0210707052307395</v>
      </c>
      <c r="X661" s="33">
        <f t="shared" si="140"/>
        <v>100</v>
      </c>
      <c r="Y661" s="42">
        <f t="shared" si="153"/>
        <v>8.0210707052307395</v>
      </c>
    </row>
    <row r="662" spans="1:25" ht="15" x14ac:dyDescent="0.25">
      <c r="A662" s="15" t="s">
        <v>1299</v>
      </c>
      <c r="B662" s="15" t="s">
        <v>1172</v>
      </c>
      <c r="C662" s="15" t="s">
        <v>2617</v>
      </c>
      <c r="D662" s="16">
        <v>0.39091199999999998</v>
      </c>
      <c r="E662" s="16">
        <v>0</v>
      </c>
      <c r="F662" s="16">
        <v>0</v>
      </c>
      <c r="G662" s="16">
        <v>0</v>
      </c>
      <c r="H662" s="16">
        <f t="shared" si="141"/>
        <v>0.39091199999999998</v>
      </c>
      <c r="I662" s="39">
        <f t="shared" si="142"/>
        <v>0</v>
      </c>
      <c r="J662" s="39">
        <f t="shared" si="143"/>
        <v>0</v>
      </c>
      <c r="K662" s="39">
        <f t="shared" si="144"/>
        <v>0</v>
      </c>
      <c r="L662" s="39">
        <f t="shared" si="145"/>
        <v>100</v>
      </c>
      <c r="M662" s="16">
        <v>0</v>
      </c>
      <c r="N662" s="16">
        <v>7.6386404917499999E-6</v>
      </c>
      <c r="O662" s="38">
        <f t="shared" si="146"/>
        <v>7.6386404917499999E-6</v>
      </c>
      <c r="P662" s="16">
        <v>2.2535639116000001E-2</v>
      </c>
      <c r="Q662" s="38">
        <f t="shared" si="147"/>
        <v>2.2543277756491752E-2</v>
      </c>
      <c r="R662" s="41">
        <f t="shared" si="148"/>
        <v>0</v>
      </c>
      <c r="S662" s="41">
        <f t="shared" si="149"/>
        <v>1.9540562816567414E-3</v>
      </c>
      <c r="T662" s="41">
        <f t="shared" si="150"/>
        <v>1.9540562816567414E-3</v>
      </c>
      <c r="U662" s="41">
        <f t="shared" si="151"/>
        <v>5.7648880351588083</v>
      </c>
      <c r="V662" s="41">
        <f t="shared" si="152"/>
        <v>5.7668420914404654</v>
      </c>
      <c r="X662" s="33">
        <f t="shared" si="140"/>
        <v>100</v>
      </c>
      <c r="Y662" s="42">
        <f t="shared" si="153"/>
        <v>5.7668420914404654</v>
      </c>
    </row>
    <row r="663" spans="1:25" ht="15" x14ac:dyDescent="0.25">
      <c r="A663" s="15" t="s">
        <v>1300</v>
      </c>
      <c r="B663" s="15" t="s">
        <v>1150</v>
      </c>
      <c r="C663" s="15" t="s">
        <v>2617</v>
      </c>
      <c r="D663" s="16">
        <v>0.18931600000000001</v>
      </c>
      <c r="E663" s="16">
        <v>0</v>
      </c>
      <c r="F663" s="16">
        <v>0</v>
      </c>
      <c r="G663" s="16">
        <v>0</v>
      </c>
      <c r="H663" s="16">
        <f t="shared" si="141"/>
        <v>0.18931600000000001</v>
      </c>
      <c r="I663" s="39">
        <f t="shared" si="142"/>
        <v>0</v>
      </c>
      <c r="J663" s="39">
        <f t="shared" si="143"/>
        <v>0</v>
      </c>
      <c r="K663" s="39">
        <f t="shared" si="144"/>
        <v>0</v>
      </c>
      <c r="L663" s="39">
        <f t="shared" si="145"/>
        <v>100</v>
      </c>
      <c r="M663" s="16">
        <v>0</v>
      </c>
      <c r="N663" s="16">
        <v>0</v>
      </c>
      <c r="O663" s="38">
        <f t="shared" si="146"/>
        <v>0</v>
      </c>
      <c r="P663" s="16">
        <v>0</v>
      </c>
      <c r="Q663" s="38">
        <f t="shared" si="147"/>
        <v>0</v>
      </c>
      <c r="R663" s="41">
        <f t="shared" si="148"/>
        <v>0</v>
      </c>
      <c r="S663" s="41">
        <f t="shared" si="149"/>
        <v>0</v>
      </c>
      <c r="T663" s="41">
        <f t="shared" si="150"/>
        <v>0</v>
      </c>
      <c r="U663" s="41">
        <f t="shared" si="151"/>
        <v>0</v>
      </c>
      <c r="V663" s="41">
        <f t="shared" si="152"/>
        <v>0</v>
      </c>
      <c r="X663" s="33">
        <f t="shared" si="140"/>
        <v>100</v>
      </c>
      <c r="Y663" s="42">
        <f t="shared" si="153"/>
        <v>0</v>
      </c>
    </row>
    <row r="664" spans="1:25" ht="15" x14ac:dyDescent="0.25">
      <c r="A664" s="15" t="s">
        <v>1301</v>
      </c>
      <c r="B664" s="15" t="s">
        <v>1302</v>
      </c>
      <c r="C664" s="15" t="s">
        <v>2617</v>
      </c>
      <c r="D664" s="16">
        <v>0.29572599999999999</v>
      </c>
      <c r="E664" s="16">
        <v>0</v>
      </c>
      <c r="F664" s="16">
        <v>0</v>
      </c>
      <c r="G664" s="16">
        <v>0</v>
      </c>
      <c r="H664" s="16">
        <f t="shared" si="141"/>
        <v>0.29572599999999999</v>
      </c>
      <c r="I664" s="39">
        <f t="shared" si="142"/>
        <v>0</v>
      </c>
      <c r="J664" s="39">
        <f t="shared" si="143"/>
        <v>0</v>
      </c>
      <c r="K664" s="39">
        <f t="shared" si="144"/>
        <v>0</v>
      </c>
      <c r="L664" s="39">
        <f t="shared" si="145"/>
        <v>100</v>
      </c>
      <c r="M664" s="16">
        <v>0</v>
      </c>
      <c r="N664" s="16">
        <v>0</v>
      </c>
      <c r="O664" s="38">
        <f t="shared" si="146"/>
        <v>0</v>
      </c>
      <c r="P664" s="16">
        <v>4.8718351496200002E-5</v>
      </c>
      <c r="Q664" s="38">
        <f t="shared" si="147"/>
        <v>4.8718351496200002E-5</v>
      </c>
      <c r="R664" s="41">
        <f t="shared" si="148"/>
        <v>0</v>
      </c>
      <c r="S664" s="41">
        <f t="shared" si="149"/>
        <v>0</v>
      </c>
      <c r="T664" s="41">
        <f t="shared" si="150"/>
        <v>0</v>
      </c>
      <c r="U664" s="41">
        <f t="shared" si="151"/>
        <v>1.6474152254519387E-2</v>
      </c>
      <c r="V664" s="41">
        <f t="shared" si="152"/>
        <v>1.6474152254519387E-2</v>
      </c>
      <c r="X664" s="33">
        <f t="shared" si="140"/>
        <v>100</v>
      </c>
      <c r="Y664" s="42">
        <f t="shared" si="153"/>
        <v>1.6474152254519387E-2</v>
      </c>
    </row>
    <row r="665" spans="1:25" ht="15" x14ac:dyDescent="0.25">
      <c r="A665" s="15" t="s">
        <v>1303</v>
      </c>
      <c r="B665" s="15" t="s">
        <v>1304</v>
      </c>
      <c r="C665" s="15" t="s">
        <v>2617</v>
      </c>
      <c r="D665" s="16">
        <v>0.16483900000000001</v>
      </c>
      <c r="E665" s="16">
        <v>0</v>
      </c>
      <c r="F665" s="16">
        <v>0</v>
      </c>
      <c r="G665" s="16">
        <v>0</v>
      </c>
      <c r="H665" s="16">
        <f t="shared" si="141"/>
        <v>0.16483900000000001</v>
      </c>
      <c r="I665" s="39">
        <f t="shared" si="142"/>
        <v>0</v>
      </c>
      <c r="J665" s="39">
        <f t="shared" si="143"/>
        <v>0</v>
      </c>
      <c r="K665" s="39">
        <f t="shared" si="144"/>
        <v>0</v>
      </c>
      <c r="L665" s="39">
        <f t="shared" si="145"/>
        <v>100</v>
      </c>
      <c r="M665" s="16">
        <v>0</v>
      </c>
      <c r="N665" s="16">
        <v>0</v>
      </c>
      <c r="O665" s="38">
        <f t="shared" si="146"/>
        <v>0</v>
      </c>
      <c r="P665" s="16">
        <v>0</v>
      </c>
      <c r="Q665" s="38">
        <f t="shared" si="147"/>
        <v>0</v>
      </c>
      <c r="R665" s="41">
        <f t="shared" si="148"/>
        <v>0</v>
      </c>
      <c r="S665" s="41">
        <f t="shared" si="149"/>
        <v>0</v>
      </c>
      <c r="T665" s="41">
        <f t="shared" si="150"/>
        <v>0</v>
      </c>
      <c r="U665" s="41">
        <f t="shared" si="151"/>
        <v>0</v>
      </c>
      <c r="V665" s="41">
        <f t="shared" si="152"/>
        <v>0</v>
      </c>
      <c r="X665" s="33">
        <f t="shared" si="140"/>
        <v>100</v>
      </c>
      <c r="Y665" s="42">
        <f t="shared" si="153"/>
        <v>0</v>
      </c>
    </row>
    <row r="666" spans="1:25" ht="15" x14ac:dyDescent="0.25">
      <c r="A666" s="15" t="s">
        <v>1305</v>
      </c>
      <c r="B666" s="15" t="s">
        <v>1306</v>
      </c>
      <c r="C666" s="15" t="s">
        <v>2617</v>
      </c>
      <c r="D666" s="16">
        <v>0.32118799999999997</v>
      </c>
      <c r="E666" s="16">
        <v>0</v>
      </c>
      <c r="F666" s="16">
        <v>0</v>
      </c>
      <c r="G666" s="16">
        <v>0</v>
      </c>
      <c r="H666" s="16">
        <f t="shared" si="141"/>
        <v>0.32118799999999997</v>
      </c>
      <c r="I666" s="39">
        <f t="shared" si="142"/>
        <v>0</v>
      </c>
      <c r="J666" s="39">
        <f t="shared" si="143"/>
        <v>0</v>
      </c>
      <c r="K666" s="39">
        <f t="shared" si="144"/>
        <v>0</v>
      </c>
      <c r="L666" s="39">
        <f t="shared" si="145"/>
        <v>100</v>
      </c>
      <c r="M666" s="16">
        <v>0</v>
      </c>
      <c r="N666" s="16">
        <v>0</v>
      </c>
      <c r="O666" s="38">
        <f t="shared" si="146"/>
        <v>0</v>
      </c>
      <c r="P666" s="16">
        <v>2.5998490813899999E-2</v>
      </c>
      <c r="Q666" s="38">
        <f t="shared" si="147"/>
        <v>2.5998490813899999E-2</v>
      </c>
      <c r="R666" s="41">
        <f t="shared" si="148"/>
        <v>0</v>
      </c>
      <c r="S666" s="41">
        <f t="shared" si="149"/>
        <v>0</v>
      </c>
      <c r="T666" s="41">
        <f t="shared" si="150"/>
        <v>0</v>
      </c>
      <c r="U666" s="41">
        <f t="shared" si="151"/>
        <v>8.0944776311381492</v>
      </c>
      <c r="V666" s="41">
        <f t="shared" si="152"/>
        <v>8.0944776311381492</v>
      </c>
      <c r="X666" s="33">
        <f t="shared" si="140"/>
        <v>100</v>
      </c>
      <c r="Y666" s="42">
        <f t="shared" si="153"/>
        <v>8.0944776311381492</v>
      </c>
    </row>
    <row r="667" spans="1:25" ht="15" x14ac:dyDescent="0.25">
      <c r="A667" s="15" t="s">
        <v>1307</v>
      </c>
      <c r="B667" s="15" t="s">
        <v>1308</v>
      </c>
      <c r="C667" s="15" t="s">
        <v>2617</v>
      </c>
      <c r="D667" s="16">
        <v>7.4082700000000001E-2</v>
      </c>
      <c r="E667" s="16">
        <v>0</v>
      </c>
      <c r="F667" s="16">
        <v>0</v>
      </c>
      <c r="G667" s="16">
        <v>0</v>
      </c>
      <c r="H667" s="16">
        <f t="shared" si="141"/>
        <v>7.4082700000000001E-2</v>
      </c>
      <c r="I667" s="39">
        <f t="shared" si="142"/>
        <v>0</v>
      </c>
      <c r="J667" s="39">
        <f t="shared" si="143"/>
        <v>0</v>
      </c>
      <c r="K667" s="39">
        <f t="shared" si="144"/>
        <v>0</v>
      </c>
      <c r="L667" s="39">
        <f t="shared" si="145"/>
        <v>100</v>
      </c>
      <c r="M667" s="16">
        <v>0</v>
      </c>
      <c r="N667" s="16">
        <v>0</v>
      </c>
      <c r="O667" s="38">
        <f t="shared" si="146"/>
        <v>0</v>
      </c>
      <c r="P667" s="16">
        <v>6.5487943735899996E-4</v>
      </c>
      <c r="Q667" s="38">
        <f t="shared" si="147"/>
        <v>6.5487943735899996E-4</v>
      </c>
      <c r="R667" s="41">
        <f t="shared" si="148"/>
        <v>0</v>
      </c>
      <c r="S667" s="41">
        <f t="shared" si="149"/>
        <v>0</v>
      </c>
      <c r="T667" s="41">
        <f t="shared" si="150"/>
        <v>0</v>
      </c>
      <c r="U667" s="41">
        <f t="shared" si="151"/>
        <v>0.88398430046286103</v>
      </c>
      <c r="V667" s="41">
        <f t="shared" si="152"/>
        <v>0.88398430046286103</v>
      </c>
      <c r="X667" s="33">
        <f t="shared" si="140"/>
        <v>100</v>
      </c>
      <c r="Y667" s="42">
        <f t="shared" si="153"/>
        <v>0.88398430046286103</v>
      </c>
    </row>
    <row r="668" spans="1:25" ht="15" x14ac:dyDescent="0.25">
      <c r="A668" s="15" t="s">
        <v>1309</v>
      </c>
      <c r="B668" s="15" t="s">
        <v>1310</v>
      </c>
      <c r="C668" s="15" t="s">
        <v>2617</v>
      </c>
      <c r="D668" s="16">
        <v>0.27470299999999997</v>
      </c>
      <c r="E668" s="16">
        <v>0</v>
      </c>
      <c r="F668" s="16">
        <v>0</v>
      </c>
      <c r="G668" s="16">
        <v>0</v>
      </c>
      <c r="H668" s="16">
        <f t="shared" si="141"/>
        <v>0.27470299999999997</v>
      </c>
      <c r="I668" s="39">
        <f t="shared" si="142"/>
        <v>0</v>
      </c>
      <c r="J668" s="39">
        <f t="shared" si="143"/>
        <v>0</v>
      </c>
      <c r="K668" s="39">
        <f t="shared" si="144"/>
        <v>0</v>
      </c>
      <c r="L668" s="39">
        <f t="shared" si="145"/>
        <v>100</v>
      </c>
      <c r="M668" s="16">
        <v>0</v>
      </c>
      <c r="N668" s="16">
        <v>0</v>
      </c>
      <c r="O668" s="38">
        <f t="shared" si="146"/>
        <v>0</v>
      </c>
      <c r="P668" s="16">
        <v>8.4472249991699995E-4</v>
      </c>
      <c r="Q668" s="38">
        <f t="shared" si="147"/>
        <v>8.4472249991699995E-4</v>
      </c>
      <c r="R668" s="41">
        <f t="shared" si="148"/>
        <v>0</v>
      </c>
      <c r="S668" s="41">
        <f t="shared" si="149"/>
        <v>0</v>
      </c>
      <c r="T668" s="41">
        <f t="shared" si="150"/>
        <v>0</v>
      </c>
      <c r="U668" s="41">
        <f t="shared" si="151"/>
        <v>0.30750392238781521</v>
      </c>
      <c r="V668" s="41">
        <f t="shared" si="152"/>
        <v>0.30750392238781521</v>
      </c>
      <c r="X668" s="33">
        <f t="shared" si="140"/>
        <v>100</v>
      </c>
      <c r="Y668" s="42">
        <f t="shared" si="153"/>
        <v>0.30750392238781521</v>
      </c>
    </row>
    <row r="669" spans="1:25" ht="15" x14ac:dyDescent="0.25">
      <c r="A669" s="15" t="s">
        <v>1311</v>
      </c>
      <c r="B669" s="15" t="s">
        <v>1312</v>
      </c>
      <c r="C669" s="15" t="s">
        <v>2617</v>
      </c>
      <c r="D669" s="16">
        <v>0.22109799999999999</v>
      </c>
      <c r="E669" s="16">
        <v>0</v>
      </c>
      <c r="F669" s="16">
        <v>0</v>
      </c>
      <c r="G669" s="16">
        <v>0</v>
      </c>
      <c r="H669" s="16">
        <f t="shared" si="141"/>
        <v>0.22109799999999999</v>
      </c>
      <c r="I669" s="39">
        <f t="shared" si="142"/>
        <v>0</v>
      </c>
      <c r="J669" s="39">
        <f t="shared" si="143"/>
        <v>0</v>
      </c>
      <c r="K669" s="39">
        <f t="shared" si="144"/>
        <v>0</v>
      </c>
      <c r="L669" s="39">
        <f t="shared" si="145"/>
        <v>100</v>
      </c>
      <c r="M669" s="16">
        <v>0</v>
      </c>
      <c r="N669" s="16">
        <v>0</v>
      </c>
      <c r="O669" s="38">
        <f t="shared" si="146"/>
        <v>0</v>
      </c>
      <c r="P669" s="16">
        <v>0</v>
      </c>
      <c r="Q669" s="38">
        <f t="shared" si="147"/>
        <v>0</v>
      </c>
      <c r="R669" s="41">
        <f t="shared" si="148"/>
        <v>0</v>
      </c>
      <c r="S669" s="41">
        <f t="shared" si="149"/>
        <v>0</v>
      </c>
      <c r="T669" s="41">
        <f t="shared" si="150"/>
        <v>0</v>
      </c>
      <c r="U669" s="41">
        <f t="shared" si="151"/>
        <v>0</v>
      </c>
      <c r="V669" s="41">
        <f t="shared" si="152"/>
        <v>0</v>
      </c>
      <c r="X669" s="33">
        <f t="shared" si="140"/>
        <v>100</v>
      </c>
      <c r="Y669" s="42">
        <f t="shared" si="153"/>
        <v>0</v>
      </c>
    </row>
    <row r="670" spans="1:25" ht="15" x14ac:dyDescent="0.25">
      <c r="A670" s="15" t="s">
        <v>1313</v>
      </c>
      <c r="B670" s="15" t="s">
        <v>1314</v>
      </c>
      <c r="C670" s="15" t="s">
        <v>2617</v>
      </c>
      <c r="D670" s="16">
        <v>0.67518999999999996</v>
      </c>
      <c r="E670" s="16">
        <v>0</v>
      </c>
      <c r="F670" s="16">
        <v>0</v>
      </c>
      <c r="G670" s="16">
        <v>0</v>
      </c>
      <c r="H670" s="16">
        <f t="shared" si="141"/>
        <v>0.67518999999999996</v>
      </c>
      <c r="I670" s="39">
        <f t="shared" si="142"/>
        <v>0</v>
      </c>
      <c r="J670" s="39">
        <f t="shared" si="143"/>
        <v>0</v>
      </c>
      <c r="K670" s="39">
        <f t="shared" si="144"/>
        <v>0</v>
      </c>
      <c r="L670" s="39">
        <f t="shared" si="145"/>
        <v>100</v>
      </c>
      <c r="M670" s="16">
        <v>0</v>
      </c>
      <c r="N670" s="16">
        <v>0</v>
      </c>
      <c r="O670" s="38">
        <f t="shared" si="146"/>
        <v>0</v>
      </c>
      <c r="P670" s="16">
        <v>1.5798107313599999E-2</v>
      </c>
      <c r="Q670" s="38">
        <f t="shared" si="147"/>
        <v>1.5798107313599999E-2</v>
      </c>
      <c r="R670" s="41">
        <f t="shared" si="148"/>
        <v>0</v>
      </c>
      <c r="S670" s="41">
        <f t="shared" si="149"/>
        <v>0</v>
      </c>
      <c r="T670" s="41">
        <f t="shared" si="150"/>
        <v>0</v>
      </c>
      <c r="U670" s="41">
        <f t="shared" si="151"/>
        <v>2.3398017318976878</v>
      </c>
      <c r="V670" s="41">
        <f t="shared" si="152"/>
        <v>2.3398017318976878</v>
      </c>
      <c r="X670" s="33">
        <f t="shared" si="140"/>
        <v>100</v>
      </c>
      <c r="Y670" s="42">
        <f t="shared" si="153"/>
        <v>2.3398017318976878</v>
      </c>
    </row>
    <row r="671" spans="1:25" ht="15" x14ac:dyDescent="0.25">
      <c r="A671" s="15" t="s">
        <v>1315</v>
      </c>
      <c r="B671" s="15" t="s">
        <v>1316</v>
      </c>
      <c r="C671" s="15" t="s">
        <v>2617</v>
      </c>
      <c r="D671" s="16">
        <v>6.2142500000000003E-2</v>
      </c>
      <c r="E671" s="16">
        <v>0</v>
      </c>
      <c r="F671" s="16">
        <v>0</v>
      </c>
      <c r="G671" s="16">
        <v>0</v>
      </c>
      <c r="H671" s="16">
        <f t="shared" si="141"/>
        <v>6.2142500000000003E-2</v>
      </c>
      <c r="I671" s="39">
        <f t="shared" si="142"/>
        <v>0</v>
      </c>
      <c r="J671" s="39">
        <f t="shared" si="143"/>
        <v>0</v>
      </c>
      <c r="K671" s="39">
        <f t="shared" si="144"/>
        <v>0</v>
      </c>
      <c r="L671" s="39">
        <f t="shared" si="145"/>
        <v>100</v>
      </c>
      <c r="M671" s="16">
        <v>0</v>
      </c>
      <c r="N671" s="16">
        <v>0</v>
      </c>
      <c r="O671" s="38">
        <f t="shared" si="146"/>
        <v>0</v>
      </c>
      <c r="P671" s="16">
        <v>0</v>
      </c>
      <c r="Q671" s="38">
        <f t="shared" si="147"/>
        <v>0</v>
      </c>
      <c r="R671" s="41">
        <f t="shared" si="148"/>
        <v>0</v>
      </c>
      <c r="S671" s="41">
        <f t="shared" si="149"/>
        <v>0</v>
      </c>
      <c r="T671" s="41">
        <f t="shared" si="150"/>
        <v>0</v>
      </c>
      <c r="U671" s="41">
        <f t="shared" si="151"/>
        <v>0</v>
      </c>
      <c r="V671" s="41">
        <f t="shared" si="152"/>
        <v>0</v>
      </c>
      <c r="X671" s="33">
        <f t="shared" si="140"/>
        <v>100</v>
      </c>
      <c r="Y671" s="42">
        <f t="shared" si="153"/>
        <v>0</v>
      </c>
    </row>
    <row r="672" spans="1:25" ht="15" x14ac:dyDescent="0.25">
      <c r="A672" s="15" t="s">
        <v>1317</v>
      </c>
      <c r="B672" s="15" t="s">
        <v>1318</v>
      </c>
      <c r="C672" s="15" t="s">
        <v>2617</v>
      </c>
      <c r="D672" s="16">
        <v>0.16894999999999999</v>
      </c>
      <c r="E672" s="16">
        <v>0</v>
      </c>
      <c r="F672" s="16">
        <v>0</v>
      </c>
      <c r="G672" s="16">
        <v>0</v>
      </c>
      <c r="H672" s="16">
        <f t="shared" si="141"/>
        <v>0.16894999999999999</v>
      </c>
      <c r="I672" s="39">
        <f t="shared" si="142"/>
        <v>0</v>
      </c>
      <c r="J672" s="39">
        <f t="shared" si="143"/>
        <v>0</v>
      </c>
      <c r="K672" s="39">
        <f t="shared" si="144"/>
        <v>0</v>
      </c>
      <c r="L672" s="39">
        <f t="shared" si="145"/>
        <v>100</v>
      </c>
      <c r="M672" s="16">
        <v>0</v>
      </c>
      <c r="N672" s="16">
        <v>0</v>
      </c>
      <c r="O672" s="38">
        <f t="shared" si="146"/>
        <v>0</v>
      </c>
      <c r="P672" s="16">
        <v>0</v>
      </c>
      <c r="Q672" s="38">
        <f t="shared" si="147"/>
        <v>0</v>
      </c>
      <c r="R672" s="41">
        <f t="shared" si="148"/>
        <v>0</v>
      </c>
      <c r="S672" s="41">
        <f t="shared" si="149"/>
        <v>0</v>
      </c>
      <c r="T672" s="41">
        <f t="shared" si="150"/>
        <v>0</v>
      </c>
      <c r="U672" s="41">
        <f t="shared" si="151"/>
        <v>0</v>
      </c>
      <c r="V672" s="41">
        <f t="shared" si="152"/>
        <v>0</v>
      </c>
      <c r="X672" s="33">
        <f t="shared" si="140"/>
        <v>100</v>
      </c>
      <c r="Y672" s="42">
        <f t="shared" si="153"/>
        <v>0</v>
      </c>
    </row>
    <row r="673" spans="1:25" ht="15" x14ac:dyDescent="0.25">
      <c r="A673" s="15" t="s">
        <v>1319</v>
      </c>
      <c r="B673" s="15" t="s">
        <v>1320</v>
      </c>
      <c r="C673" s="15" t="s">
        <v>2617</v>
      </c>
      <c r="D673" s="16">
        <v>0.44011299999999998</v>
      </c>
      <c r="E673" s="16">
        <v>0</v>
      </c>
      <c r="F673" s="16">
        <v>0</v>
      </c>
      <c r="G673" s="16">
        <v>0</v>
      </c>
      <c r="H673" s="16">
        <f t="shared" si="141"/>
        <v>0.44011299999999998</v>
      </c>
      <c r="I673" s="39">
        <f t="shared" si="142"/>
        <v>0</v>
      </c>
      <c r="J673" s="39">
        <f t="shared" si="143"/>
        <v>0</v>
      </c>
      <c r="K673" s="39">
        <f t="shared" si="144"/>
        <v>0</v>
      </c>
      <c r="L673" s="39">
        <f t="shared" si="145"/>
        <v>100</v>
      </c>
      <c r="M673" s="16">
        <v>0</v>
      </c>
      <c r="N673" s="16">
        <v>0</v>
      </c>
      <c r="O673" s="38">
        <f t="shared" si="146"/>
        <v>0</v>
      </c>
      <c r="P673" s="16">
        <v>3.73356467197E-3</v>
      </c>
      <c r="Q673" s="38">
        <f t="shared" si="147"/>
        <v>3.73356467197E-3</v>
      </c>
      <c r="R673" s="41">
        <f t="shared" si="148"/>
        <v>0</v>
      </c>
      <c r="S673" s="41">
        <f t="shared" si="149"/>
        <v>0</v>
      </c>
      <c r="T673" s="41">
        <f t="shared" si="150"/>
        <v>0</v>
      </c>
      <c r="U673" s="41">
        <f t="shared" si="151"/>
        <v>0.84831956156032651</v>
      </c>
      <c r="V673" s="41">
        <f t="shared" si="152"/>
        <v>0.84831956156032651</v>
      </c>
      <c r="X673" s="33">
        <f t="shared" si="140"/>
        <v>100</v>
      </c>
      <c r="Y673" s="42">
        <f t="shared" si="153"/>
        <v>0.84831956156032651</v>
      </c>
    </row>
    <row r="674" spans="1:25" ht="15" x14ac:dyDescent="0.25">
      <c r="A674" s="15" t="s">
        <v>1321</v>
      </c>
      <c r="B674" s="15" t="s">
        <v>1322</v>
      </c>
      <c r="C674" s="15" t="s">
        <v>2617</v>
      </c>
      <c r="D674" s="16">
        <v>6.9610500000000006E-2</v>
      </c>
      <c r="E674" s="16">
        <v>0</v>
      </c>
      <c r="F674" s="16">
        <v>0</v>
      </c>
      <c r="G674" s="16">
        <v>0</v>
      </c>
      <c r="H674" s="16">
        <f t="shared" si="141"/>
        <v>6.9610500000000006E-2</v>
      </c>
      <c r="I674" s="39">
        <f t="shared" si="142"/>
        <v>0</v>
      </c>
      <c r="J674" s="39">
        <f t="shared" si="143"/>
        <v>0</v>
      </c>
      <c r="K674" s="39">
        <f t="shared" si="144"/>
        <v>0</v>
      </c>
      <c r="L674" s="39">
        <f t="shared" si="145"/>
        <v>100</v>
      </c>
      <c r="M674" s="16">
        <v>0</v>
      </c>
      <c r="N674" s="16">
        <v>0</v>
      </c>
      <c r="O674" s="38">
        <f t="shared" si="146"/>
        <v>0</v>
      </c>
      <c r="P674" s="16">
        <v>0</v>
      </c>
      <c r="Q674" s="38">
        <f t="shared" si="147"/>
        <v>0</v>
      </c>
      <c r="R674" s="41">
        <f t="shared" si="148"/>
        <v>0</v>
      </c>
      <c r="S674" s="41">
        <f t="shared" si="149"/>
        <v>0</v>
      </c>
      <c r="T674" s="41">
        <f t="shared" si="150"/>
        <v>0</v>
      </c>
      <c r="U674" s="41">
        <f t="shared" si="151"/>
        <v>0</v>
      </c>
      <c r="V674" s="41">
        <f t="shared" si="152"/>
        <v>0</v>
      </c>
      <c r="X674" s="33">
        <f t="shared" si="140"/>
        <v>100</v>
      </c>
      <c r="Y674" s="42">
        <f t="shared" si="153"/>
        <v>0</v>
      </c>
    </row>
    <row r="675" spans="1:25" ht="15" x14ac:dyDescent="0.25">
      <c r="A675" s="15" t="s">
        <v>1323</v>
      </c>
      <c r="B675" s="15" t="s">
        <v>1324</v>
      </c>
      <c r="C675" s="15" t="s">
        <v>2617</v>
      </c>
      <c r="D675" s="16">
        <v>0.86890999999999996</v>
      </c>
      <c r="E675" s="16">
        <v>0</v>
      </c>
      <c r="F675" s="16">
        <v>0</v>
      </c>
      <c r="G675" s="16">
        <v>0</v>
      </c>
      <c r="H675" s="16">
        <f t="shared" si="141"/>
        <v>0.86890999999999996</v>
      </c>
      <c r="I675" s="39">
        <f t="shared" si="142"/>
        <v>0</v>
      </c>
      <c r="J675" s="39">
        <f t="shared" si="143"/>
        <v>0</v>
      </c>
      <c r="K675" s="39">
        <f t="shared" si="144"/>
        <v>0</v>
      </c>
      <c r="L675" s="39">
        <f t="shared" si="145"/>
        <v>100</v>
      </c>
      <c r="M675" s="16">
        <v>0</v>
      </c>
      <c r="N675" s="16">
        <v>1.4053719853199999E-4</v>
      </c>
      <c r="O675" s="38">
        <f t="shared" si="146"/>
        <v>1.4053719853199999E-4</v>
      </c>
      <c r="P675" s="16">
        <v>4.34087099999E-2</v>
      </c>
      <c r="Q675" s="38">
        <f t="shared" si="147"/>
        <v>4.3549247198431999E-2</v>
      </c>
      <c r="R675" s="41">
        <f t="shared" si="148"/>
        <v>0</v>
      </c>
      <c r="S675" s="41">
        <f t="shared" si="149"/>
        <v>1.6173964913742504E-2</v>
      </c>
      <c r="T675" s="41">
        <f t="shared" si="150"/>
        <v>1.6173964913742504E-2</v>
      </c>
      <c r="U675" s="41">
        <f t="shared" si="151"/>
        <v>4.9957659596390886</v>
      </c>
      <c r="V675" s="41">
        <f t="shared" si="152"/>
        <v>5.0119399245528307</v>
      </c>
      <c r="X675" s="33">
        <f t="shared" si="140"/>
        <v>100</v>
      </c>
      <c r="Y675" s="42">
        <f t="shared" si="153"/>
        <v>5.0119399245528315</v>
      </c>
    </row>
    <row r="676" spans="1:25" ht="15" x14ac:dyDescent="0.25">
      <c r="A676" s="15" t="s">
        <v>1325</v>
      </c>
      <c r="B676" s="15" t="s">
        <v>1326</v>
      </c>
      <c r="C676" s="15" t="s">
        <v>2617</v>
      </c>
      <c r="D676" s="16">
        <v>0.40490900000000002</v>
      </c>
      <c r="E676" s="16">
        <v>0</v>
      </c>
      <c r="F676" s="16">
        <v>0</v>
      </c>
      <c r="G676" s="16">
        <v>0</v>
      </c>
      <c r="H676" s="16">
        <f t="shared" si="141"/>
        <v>0.40490900000000002</v>
      </c>
      <c r="I676" s="39">
        <f t="shared" si="142"/>
        <v>0</v>
      </c>
      <c r="J676" s="39">
        <f t="shared" si="143"/>
        <v>0</v>
      </c>
      <c r="K676" s="39">
        <f t="shared" si="144"/>
        <v>0</v>
      </c>
      <c r="L676" s="39">
        <f t="shared" si="145"/>
        <v>100</v>
      </c>
      <c r="M676" s="16">
        <v>0</v>
      </c>
      <c r="N676" s="16">
        <v>0</v>
      </c>
      <c r="O676" s="38">
        <f t="shared" si="146"/>
        <v>0</v>
      </c>
      <c r="P676" s="16">
        <v>1.6023251511700001E-2</v>
      </c>
      <c r="Q676" s="38">
        <f t="shared" si="147"/>
        <v>1.6023251511700001E-2</v>
      </c>
      <c r="R676" s="41">
        <f t="shared" si="148"/>
        <v>0</v>
      </c>
      <c r="S676" s="41">
        <f t="shared" si="149"/>
        <v>0</v>
      </c>
      <c r="T676" s="41">
        <f t="shared" si="150"/>
        <v>0</v>
      </c>
      <c r="U676" s="41">
        <f t="shared" si="151"/>
        <v>3.9572475572783019</v>
      </c>
      <c r="V676" s="41">
        <f t="shared" si="152"/>
        <v>3.9572475572783019</v>
      </c>
      <c r="X676" s="33">
        <f t="shared" si="140"/>
        <v>100</v>
      </c>
      <c r="Y676" s="42">
        <f t="shared" si="153"/>
        <v>3.9572475572783019</v>
      </c>
    </row>
    <row r="677" spans="1:25" ht="15" x14ac:dyDescent="0.25">
      <c r="A677" s="15" t="s">
        <v>1327</v>
      </c>
      <c r="B677" s="15" t="s">
        <v>1328</v>
      </c>
      <c r="C677" s="15" t="s">
        <v>2617</v>
      </c>
      <c r="D677" s="16">
        <v>0.70429600000000003</v>
      </c>
      <c r="E677" s="16">
        <v>0</v>
      </c>
      <c r="F677" s="16">
        <v>0</v>
      </c>
      <c r="G677" s="16">
        <v>0</v>
      </c>
      <c r="H677" s="16">
        <f t="shared" si="141"/>
        <v>0.70429600000000003</v>
      </c>
      <c r="I677" s="39">
        <f t="shared" si="142"/>
        <v>0</v>
      </c>
      <c r="J677" s="39">
        <f t="shared" si="143"/>
        <v>0</v>
      </c>
      <c r="K677" s="39">
        <f t="shared" si="144"/>
        <v>0</v>
      </c>
      <c r="L677" s="39">
        <f t="shared" si="145"/>
        <v>100</v>
      </c>
      <c r="M677" s="16">
        <v>0</v>
      </c>
      <c r="N677" s="16">
        <v>0</v>
      </c>
      <c r="O677" s="38">
        <f t="shared" si="146"/>
        <v>0</v>
      </c>
      <c r="P677" s="16">
        <v>7.7768759398500004E-2</v>
      </c>
      <c r="Q677" s="38">
        <f t="shared" si="147"/>
        <v>7.7768759398500004E-2</v>
      </c>
      <c r="R677" s="41">
        <f t="shared" si="148"/>
        <v>0</v>
      </c>
      <c r="S677" s="41">
        <f t="shared" si="149"/>
        <v>0</v>
      </c>
      <c r="T677" s="41">
        <f t="shared" si="150"/>
        <v>0</v>
      </c>
      <c r="U677" s="41">
        <f t="shared" si="151"/>
        <v>11.042056095519499</v>
      </c>
      <c r="V677" s="41">
        <f t="shared" si="152"/>
        <v>11.042056095519499</v>
      </c>
      <c r="X677" s="33">
        <f t="shared" si="140"/>
        <v>100</v>
      </c>
      <c r="Y677" s="42">
        <f t="shared" si="153"/>
        <v>11.042056095519499</v>
      </c>
    </row>
    <row r="678" spans="1:25" ht="15" x14ac:dyDescent="0.25">
      <c r="A678" s="15" t="s">
        <v>1329</v>
      </c>
      <c r="B678" s="15" t="s">
        <v>1330</v>
      </c>
      <c r="C678" s="15" t="s">
        <v>2617</v>
      </c>
      <c r="D678" s="16">
        <v>0.35316999999999998</v>
      </c>
      <c r="E678" s="16">
        <v>0</v>
      </c>
      <c r="F678" s="16">
        <v>0</v>
      </c>
      <c r="G678" s="16">
        <v>0</v>
      </c>
      <c r="H678" s="16">
        <f t="shared" si="141"/>
        <v>0.35316999999999998</v>
      </c>
      <c r="I678" s="39">
        <f t="shared" si="142"/>
        <v>0</v>
      </c>
      <c r="J678" s="39">
        <f t="shared" si="143"/>
        <v>0</v>
      </c>
      <c r="K678" s="39">
        <f t="shared" si="144"/>
        <v>0</v>
      </c>
      <c r="L678" s="39">
        <f t="shared" si="145"/>
        <v>100</v>
      </c>
      <c r="M678" s="16">
        <v>0</v>
      </c>
      <c r="N678" s="16">
        <v>0</v>
      </c>
      <c r="O678" s="38">
        <f t="shared" si="146"/>
        <v>0</v>
      </c>
      <c r="P678" s="16">
        <v>3.8328178306999999E-2</v>
      </c>
      <c r="Q678" s="38">
        <f t="shared" si="147"/>
        <v>3.8328178306999999E-2</v>
      </c>
      <c r="R678" s="41">
        <f t="shared" si="148"/>
        <v>0</v>
      </c>
      <c r="S678" s="41">
        <f t="shared" si="149"/>
        <v>0</v>
      </c>
      <c r="T678" s="41">
        <f t="shared" si="150"/>
        <v>0</v>
      </c>
      <c r="U678" s="41">
        <f t="shared" si="151"/>
        <v>10.852614408641731</v>
      </c>
      <c r="V678" s="41">
        <f t="shared" si="152"/>
        <v>10.852614408641731</v>
      </c>
      <c r="X678" s="33">
        <f t="shared" si="140"/>
        <v>100</v>
      </c>
      <c r="Y678" s="42">
        <f t="shared" si="153"/>
        <v>10.852614408641731</v>
      </c>
    </row>
    <row r="679" spans="1:25" ht="15" x14ac:dyDescent="0.25">
      <c r="A679" s="15" t="s">
        <v>1331</v>
      </c>
      <c r="B679" s="15" t="s">
        <v>1332</v>
      </c>
      <c r="C679" s="15" t="s">
        <v>2617</v>
      </c>
      <c r="D679" s="16">
        <v>0.93768600000000002</v>
      </c>
      <c r="E679" s="16">
        <v>0</v>
      </c>
      <c r="F679" s="16">
        <v>0</v>
      </c>
      <c r="G679" s="16">
        <v>0</v>
      </c>
      <c r="H679" s="16">
        <f t="shared" si="141"/>
        <v>0.93768600000000002</v>
      </c>
      <c r="I679" s="39">
        <f t="shared" si="142"/>
        <v>0</v>
      </c>
      <c r="J679" s="39">
        <f t="shared" si="143"/>
        <v>0</v>
      </c>
      <c r="K679" s="39">
        <f t="shared" si="144"/>
        <v>0</v>
      </c>
      <c r="L679" s="39">
        <f t="shared" si="145"/>
        <v>100</v>
      </c>
      <c r="M679" s="16">
        <v>0</v>
      </c>
      <c r="N679" s="16">
        <v>0</v>
      </c>
      <c r="O679" s="38">
        <f t="shared" si="146"/>
        <v>0</v>
      </c>
      <c r="P679" s="16">
        <v>1.21391125385E-2</v>
      </c>
      <c r="Q679" s="38">
        <f t="shared" si="147"/>
        <v>1.21391125385E-2</v>
      </c>
      <c r="R679" s="41">
        <f t="shared" si="148"/>
        <v>0</v>
      </c>
      <c r="S679" s="41">
        <f t="shared" si="149"/>
        <v>0</v>
      </c>
      <c r="T679" s="41">
        <f t="shared" si="150"/>
        <v>0</v>
      </c>
      <c r="U679" s="41">
        <f t="shared" si="151"/>
        <v>1.2945818257391066</v>
      </c>
      <c r="V679" s="41">
        <f t="shared" si="152"/>
        <v>1.2945818257391066</v>
      </c>
      <c r="X679" s="33">
        <f t="shared" si="140"/>
        <v>100</v>
      </c>
      <c r="Y679" s="42">
        <f t="shared" si="153"/>
        <v>1.2945818257391066</v>
      </c>
    </row>
    <row r="680" spans="1:25" ht="15" x14ac:dyDescent="0.25">
      <c r="A680" s="15" t="s">
        <v>1333</v>
      </c>
      <c r="B680" s="15" t="s">
        <v>1334</v>
      </c>
      <c r="C680" s="15" t="s">
        <v>2617</v>
      </c>
      <c r="D680" s="16">
        <v>1.9383999999999999</v>
      </c>
      <c r="E680" s="16">
        <v>0</v>
      </c>
      <c r="F680" s="16">
        <v>0</v>
      </c>
      <c r="G680" s="16">
        <v>0</v>
      </c>
      <c r="H680" s="16">
        <f t="shared" si="141"/>
        <v>1.9383999999999999</v>
      </c>
      <c r="I680" s="39">
        <f t="shared" si="142"/>
        <v>0</v>
      </c>
      <c r="J680" s="39">
        <f t="shared" si="143"/>
        <v>0</v>
      </c>
      <c r="K680" s="39">
        <f t="shared" si="144"/>
        <v>0</v>
      </c>
      <c r="L680" s="39">
        <f t="shared" si="145"/>
        <v>100</v>
      </c>
      <c r="M680" s="16">
        <v>0</v>
      </c>
      <c r="N680" s="16">
        <v>0</v>
      </c>
      <c r="O680" s="38">
        <f t="shared" si="146"/>
        <v>0</v>
      </c>
      <c r="P680" s="16">
        <v>0</v>
      </c>
      <c r="Q680" s="38">
        <f t="shared" si="147"/>
        <v>0</v>
      </c>
      <c r="R680" s="41">
        <f t="shared" si="148"/>
        <v>0</v>
      </c>
      <c r="S680" s="41">
        <f t="shared" si="149"/>
        <v>0</v>
      </c>
      <c r="T680" s="41">
        <f t="shared" si="150"/>
        <v>0</v>
      </c>
      <c r="U680" s="41">
        <f t="shared" si="151"/>
        <v>0</v>
      </c>
      <c r="V680" s="41">
        <f t="shared" si="152"/>
        <v>0</v>
      </c>
      <c r="X680" s="33">
        <f t="shared" si="140"/>
        <v>100</v>
      </c>
      <c r="Y680" s="42">
        <f t="shared" si="153"/>
        <v>0</v>
      </c>
    </row>
    <row r="681" spans="1:25" ht="15" x14ac:dyDescent="0.25">
      <c r="A681" s="15" t="s">
        <v>1335</v>
      </c>
      <c r="B681" s="15" t="s">
        <v>1336</v>
      </c>
      <c r="C681" s="15" t="s">
        <v>2617</v>
      </c>
      <c r="D681" s="16">
        <v>0.32552900000000001</v>
      </c>
      <c r="E681" s="16">
        <v>0</v>
      </c>
      <c r="F681" s="16">
        <v>0</v>
      </c>
      <c r="G681" s="16">
        <v>0</v>
      </c>
      <c r="H681" s="16">
        <f t="shared" si="141"/>
        <v>0.32552900000000001</v>
      </c>
      <c r="I681" s="39">
        <f t="shared" si="142"/>
        <v>0</v>
      </c>
      <c r="J681" s="39">
        <f t="shared" si="143"/>
        <v>0</v>
      </c>
      <c r="K681" s="39">
        <f t="shared" si="144"/>
        <v>0</v>
      </c>
      <c r="L681" s="39">
        <f t="shared" si="145"/>
        <v>100</v>
      </c>
      <c r="M681" s="16">
        <v>0</v>
      </c>
      <c r="N681" s="16">
        <v>0</v>
      </c>
      <c r="O681" s="38">
        <f t="shared" si="146"/>
        <v>0</v>
      </c>
      <c r="P681" s="16">
        <v>2.8287859207800001E-2</v>
      </c>
      <c r="Q681" s="38">
        <f t="shared" si="147"/>
        <v>2.8287859207800001E-2</v>
      </c>
      <c r="R681" s="41">
        <f t="shared" si="148"/>
        <v>0</v>
      </c>
      <c r="S681" s="41">
        <f t="shared" si="149"/>
        <v>0</v>
      </c>
      <c r="T681" s="41">
        <f t="shared" si="150"/>
        <v>0</v>
      </c>
      <c r="U681" s="41">
        <f t="shared" si="151"/>
        <v>8.6898123386242094</v>
      </c>
      <c r="V681" s="41">
        <f t="shared" si="152"/>
        <v>8.6898123386242094</v>
      </c>
      <c r="X681" s="33">
        <f t="shared" si="140"/>
        <v>100</v>
      </c>
      <c r="Y681" s="42">
        <f t="shared" si="153"/>
        <v>8.6898123386242094</v>
      </c>
    </row>
    <row r="682" spans="1:25" ht="15" x14ac:dyDescent="0.25">
      <c r="A682" s="15" t="s">
        <v>1337</v>
      </c>
      <c r="B682" s="15" t="s">
        <v>1338</v>
      </c>
      <c r="C682" s="15" t="s">
        <v>2617</v>
      </c>
      <c r="D682" s="16">
        <v>1.2434799999999999</v>
      </c>
      <c r="E682" s="16">
        <v>0</v>
      </c>
      <c r="F682" s="16">
        <v>0</v>
      </c>
      <c r="G682" s="16">
        <v>0</v>
      </c>
      <c r="H682" s="16">
        <f t="shared" si="141"/>
        <v>1.2434799999999999</v>
      </c>
      <c r="I682" s="39">
        <f t="shared" si="142"/>
        <v>0</v>
      </c>
      <c r="J682" s="39">
        <f t="shared" si="143"/>
        <v>0</v>
      </c>
      <c r="K682" s="39">
        <f t="shared" si="144"/>
        <v>0</v>
      </c>
      <c r="L682" s="39">
        <f t="shared" si="145"/>
        <v>100</v>
      </c>
      <c r="M682" s="16">
        <v>0</v>
      </c>
      <c r="N682" s="16">
        <v>0</v>
      </c>
      <c r="O682" s="38">
        <f t="shared" si="146"/>
        <v>0</v>
      </c>
      <c r="P682" s="16">
        <v>1.52E-2</v>
      </c>
      <c r="Q682" s="38">
        <f t="shared" si="147"/>
        <v>1.52E-2</v>
      </c>
      <c r="R682" s="41">
        <f t="shared" si="148"/>
        <v>0</v>
      </c>
      <c r="S682" s="41">
        <f t="shared" si="149"/>
        <v>0</v>
      </c>
      <c r="T682" s="41">
        <f t="shared" si="150"/>
        <v>0</v>
      </c>
      <c r="U682" s="41">
        <f t="shared" si="151"/>
        <v>1.2223759127609612</v>
      </c>
      <c r="V682" s="41">
        <f t="shared" si="152"/>
        <v>1.2223759127609612</v>
      </c>
      <c r="X682" s="33">
        <f t="shared" si="140"/>
        <v>100</v>
      </c>
      <c r="Y682" s="42">
        <f t="shared" si="153"/>
        <v>1.2223759127609612</v>
      </c>
    </row>
    <row r="683" spans="1:25" ht="15" x14ac:dyDescent="0.25">
      <c r="A683" s="15" t="s">
        <v>1339</v>
      </c>
      <c r="B683" s="15" t="s">
        <v>1340</v>
      </c>
      <c r="C683" s="15" t="s">
        <v>2617</v>
      </c>
      <c r="D683" s="16">
        <v>1.22312</v>
      </c>
      <c r="E683" s="16">
        <v>0</v>
      </c>
      <c r="F683" s="16">
        <v>0</v>
      </c>
      <c r="G683" s="16">
        <v>0</v>
      </c>
      <c r="H683" s="16">
        <f t="shared" si="141"/>
        <v>1.22312</v>
      </c>
      <c r="I683" s="39">
        <f t="shared" si="142"/>
        <v>0</v>
      </c>
      <c r="J683" s="39">
        <f t="shared" si="143"/>
        <v>0</v>
      </c>
      <c r="K683" s="39">
        <f t="shared" si="144"/>
        <v>0</v>
      </c>
      <c r="L683" s="39">
        <f t="shared" si="145"/>
        <v>100</v>
      </c>
      <c r="M683" s="16">
        <v>0</v>
      </c>
      <c r="N683" s="16">
        <v>0</v>
      </c>
      <c r="O683" s="38">
        <f t="shared" si="146"/>
        <v>0</v>
      </c>
      <c r="P683" s="16">
        <v>0</v>
      </c>
      <c r="Q683" s="38">
        <f t="shared" si="147"/>
        <v>0</v>
      </c>
      <c r="R683" s="41">
        <f t="shared" si="148"/>
        <v>0</v>
      </c>
      <c r="S683" s="41">
        <f t="shared" si="149"/>
        <v>0</v>
      </c>
      <c r="T683" s="41">
        <f t="shared" si="150"/>
        <v>0</v>
      </c>
      <c r="U683" s="41">
        <f t="shared" si="151"/>
        <v>0</v>
      </c>
      <c r="V683" s="41">
        <f t="shared" si="152"/>
        <v>0</v>
      </c>
      <c r="X683" s="33">
        <f t="shared" si="140"/>
        <v>100</v>
      </c>
      <c r="Y683" s="42">
        <f t="shared" si="153"/>
        <v>0</v>
      </c>
    </row>
    <row r="684" spans="1:25" ht="15" x14ac:dyDescent="0.25">
      <c r="A684" s="15" t="s">
        <v>1341</v>
      </c>
      <c r="B684" s="15" t="s">
        <v>1342</v>
      </c>
      <c r="C684" s="15" t="s">
        <v>2617</v>
      </c>
      <c r="D684" s="16">
        <v>0.21615300000000001</v>
      </c>
      <c r="E684" s="16">
        <v>0</v>
      </c>
      <c r="F684" s="16">
        <v>0</v>
      </c>
      <c r="G684" s="16">
        <v>0</v>
      </c>
      <c r="H684" s="16">
        <f t="shared" si="141"/>
        <v>0.21615300000000001</v>
      </c>
      <c r="I684" s="39">
        <f t="shared" si="142"/>
        <v>0</v>
      </c>
      <c r="J684" s="39">
        <f t="shared" si="143"/>
        <v>0</v>
      </c>
      <c r="K684" s="39">
        <f t="shared" si="144"/>
        <v>0</v>
      </c>
      <c r="L684" s="39">
        <f t="shared" si="145"/>
        <v>100</v>
      </c>
      <c r="M684" s="16">
        <v>0</v>
      </c>
      <c r="N684" s="16">
        <v>0</v>
      </c>
      <c r="O684" s="38">
        <f t="shared" si="146"/>
        <v>0</v>
      </c>
      <c r="P684" s="16">
        <v>2.8707615733500002E-3</v>
      </c>
      <c r="Q684" s="38">
        <f t="shared" si="147"/>
        <v>2.8707615733500002E-3</v>
      </c>
      <c r="R684" s="41">
        <f t="shared" si="148"/>
        <v>0</v>
      </c>
      <c r="S684" s="41">
        <f t="shared" si="149"/>
        <v>0</v>
      </c>
      <c r="T684" s="41">
        <f t="shared" si="150"/>
        <v>0</v>
      </c>
      <c r="U684" s="41">
        <f t="shared" si="151"/>
        <v>1.3281155354540533</v>
      </c>
      <c r="V684" s="41">
        <f t="shared" si="152"/>
        <v>1.3281155354540533</v>
      </c>
      <c r="X684" s="33">
        <f t="shared" si="140"/>
        <v>100</v>
      </c>
      <c r="Y684" s="42">
        <f t="shared" si="153"/>
        <v>1.3281155354540533</v>
      </c>
    </row>
    <row r="685" spans="1:25" ht="15" x14ac:dyDescent="0.25">
      <c r="A685" s="15" t="s">
        <v>1343</v>
      </c>
      <c r="B685" s="15" t="s">
        <v>1344</v>
      </c>
      <c r="C685" s="15" t="s">
        <v>2617</v>
      </c>
      <c r="D685" s="16">
        <v>0.32603100000000002</v>
      </c>
      <c r="E685" s="16">
        <v>0</v>
      </c>
      <c r="F685" s="16">
        <v>0</v>
      </c>
      <c r="G685" s="16">
        <v>0</v>
      </c>
      <c r="H685" s="16">
        <f t="shared" si="141"/>
        <v>0.32603100000000002</v>
      </c>
      <c r="I685" s="39">
        <f t="shared" si="142"/>
        <v>0</v>
      </c>
      <c r="J685" s="39">
        <f t="shared" si="143"/>
        <v>0</v>
      </c>
      <c r="K685" s="39">
        <f t="shared" si="144"/>
        <v>0</v>
      </c>
      <c r="L685" s="39">
        <f t="shared" si="145"/>
        <v>100</v>
      </c>
      <c r="M685" s="16">
        <v>0</v>
      </c>
      <c r="N685" s="16">
        <v>0</v>
      </c>
      <c r="O685" s="38">
        <f t="shared" si="146"/>
        <v>0</v>
      </c>
      <c r="P685" s="16">
        <v>0</v>
      </c>
      <c r="Q685" s="38">
        <f t="shared" si="147"/>
        <v>0</v>
      </c>
      <c r="R685" s="41">
        <f t="shared" si="148"/>
        <v>0</v>
      </c>
      <c r="S685" s="41">
        <f t="shared" si="149"/>
        <v>0</v>
      </c>
      <c r="T685" s="41">
        <f t="shared" si="150"/>
        <v>0</v>
      </c>
      <c r="U685" s="41">
        <f t="shared" si="151"/>
        <v>0</v>
      </c>
      <c r="V685" s="41">
        <f t="shared" si="152"/>
        <v>0</v>
      </c>
      <c r="X685" s="33">
        <f t="shared" si="140"/>
        <v>100</v>
      </c>
      <c r="Y685" s="42">
        <f t="shared" si="153"/>
        <v>0</v>
      </c>
    </row>
    <row r="686" spans="1:25" ht="15" x14ac:dyDescent="0.25">
      <c r="A686" s="15" t="s">
        <v>1345</v>
      </c>
      <c r="B686" s="15" t="s">
        <v>1346</v>
      </c>
      <c r="C686" s="15" t="s">
        <v>2617</v>
      </c>
      <c r="D686" s="16">
        <v>0.25134899999999999</v>
      </c>
      <c r="E686" s="16">
        <v>0</v>
      </c>
      <c r="F686" s="16">
        <v>0</v>
      </c>
      <c r="G686" s="16">
        <v>0</v>
      </c>
      <c r="H686" s="16">
        <f t="shared" si="141"/>
        <v>0.25134899999999999</v>
      </c>
      <c r="I686" s="39">
        <f t="shared" si="142"/>
        <v>0</v>
      </c>
      <c r="J686" s="39">
        <f t="shared" si="143"/>
        <v>0</v>
      </c>
      <c r="K686" s="39">
        <f t="shared" si="144"/>
        <v>0</v>
      </c>
      <c r="L686" s="39">
        <f t="shared" si="145"/>
        <v>100</v>
      </c>
      <c r="M686" s="16">
        <v>0</v>
      </c>
      <c r="N686" s="16">
        <v>0</v>
      </c>
      <c r="O686" s="38">
        <f t="shared" si="146"/>
        <v>0</v>
      </c>
      <c r="P686" s="16">
        <v>0</v>
      </c>
      <c r="Q686" s="38">
        <f t="shared" si="147"/>
        <v>0</v>
      </c>
      <c r="R686" s="41">
        <f t="shared" si="148"/>
        <v>0</v>
      </c>
      <c r="S686" s="41">
        <f t="shared" si="149"/>
        <v>0</v>
      </c>
      <c r="T686" s="41">
        <f t="shared" si="150"/>
        <v>0</v>
      </c>
      <c r="U686" s="41">
        <f t="shared" si="151"/>
        <v>0</v>
      </c>
      <c r="V686" s="41">
        <f t="shared" si="152"/>
        <v>0</v>
      </c>
      <c r="X686" s="33">
        <f t="shared" si="140"/>
        <v>100</v>
      </c>
      <c r="Y686" s="42">
        <f t="shared" si="153"/>
        <v>0</v>
      </c>
    </row>
    <row r="687" spans="1:25" ht="15" x14ac:dyDescent="0.25">
      <c r="A687" s="15" t="s">
        <v>1347</v>
      </c>
      <c r="B687" s="15" t="s">
        <v>1348</v>
      </c>
      <c r="C687" s="15" t="s">
        <v>2617</v>
      </c>
      <c r="D687" s="16">
        <v>0.21205199999999999</v>
      </c>
      <c r="E687" s="16">
        <v>0</v>
      </c>
      <c r="F687" s="16">
        <v>0</v>
      </c>
      <c r="G687" s="16">
        <v>0</v>
      </c>
      <c r="H687" s="16">
        <f t="shared" si="141"/>
        <v>0.21205199999999999</v>
      </c>
      <c r="I687" s="39">
        <f t="shared" si="142"/>
        <v>0</v>
      </c>
      <c r="J687" s="39">
        <f t="shared" si="143"/>
        <v>0</v>
      </c>
      <c r="K687" s="39">
        <f t="shared" si="144"/>
        <v>0</v>
      </c>
      <c r="L687" s="39">
        <f t="shared" si="145"/>
        <v>100</v>
      </c>
      <c r="M687" s="16">
        <v>1.56639550074E-4</v>
      </c>
      <c r="N687" s="16">
        <v>7.7788713468000001E-4</v>
      </c>
      <c r="O687" s="38">
        <f t="shared" si="146"/>
        <v>9.3452668475400001E-4</v>
      </c>
      <c r="P687" s="16">
        <v>1.7104636490100002E-2</v>
      </c>
      <c r="Q687" s="38">
        <f t="shared" si="147"/>
        <v>1.8039163174854003E-2</v>
      </c>
      <c r="R687" s="41">
        <f t="shared" si="148"/>
        <v>7.3868461544338182E-2</v>
      </c>
      <c r="S687" s="41">
        <f t="shared" si="149"/>
        <v>0.36683791460585141</v>
      </c>
      <c r="T687" s="41">
        <f t="shared" si="150"/>
        <v>0.44070637615018965</v>
      </c>
      <c r="U687" s="41">
        <f t="shared" si="151"/>
        <v>8.0662462462509197</v>
      </c>
      <c r="V687" s="41">
        <f t="shared" si="152"/>
        <v>8.5069526224011103</v>
      </c>
      <c r="X687" s="33">
        <f t="shared" si="140"/>
        <v>100</v>
      </c>
      <c r="Y687" s="42">
        <f t="shared" si="153"/>
        <v>8.5069526224011085</v>
      </c>
    </row>
    <row r="688" spans="1:25" ht="15" x14ac:dyDescent="0.25">
      <c r="A688" s="15" t="s">
        <v>1349</v>
      </c>
      <c r="B688" s="15" t="s">
        <v>1350</v>
      </c>
      <c r="C688" s="15" t="s">
        <v>2617</v>
      </c>
      <c r="D688" s="16">
        <v>1.6252899999999999</v>
      </c>
      <c r="E688" s="16">
        <v>0</v>
      </c>
      <c r="F688" s="16">
        <v>0</v>
      </c>
      <c r="G688" s="16">
        <v>0</v>
      </c>
      <c r="H688" s="16">
        <f t="shared" si="141"/>
        <v>1.6252899999999999</v>
      </c>
      <c r="I688" s="39">
        <f t="shared" si="142"/>
        <v>0</v>
      </c>
      <c r="J688" s="39">
        <f t="shared" si="143"/>
        <v>0</v>
      </c>
      <c r="K688" s="39">
        <f t="shared" si="144"/>
        <v>0</v>
      </c>
      <c r="L688" s="39">
        <f t="shared" si="145"/>
        <v>100</v>
      </c>
      <c r="M688" s="16">
        <v>0</v>
      </c>
      <c r="N688" s="16">
        <v>0</v>
      </c>
      <c r="O688" s="38">
        <f t="shared" si="146"/>
        <v>0</v>
      </c>
      <c r="P688" s="16">
        <v>1.1270586048399999E-3</v>
      </c>
      <c r="Q688" s="38">
        <f t="shared" si="147"/>
        <v>1.1270586048399999E-3</v>
      </c>
      <c r="R688" s="41">
        <f t="shared" si="148"/>
        <v>0</v>
      </c>
      <c r="S688" s="41">
        <f t="shared" si="149"/>
        <v>0</v>
      </c>
      <c r="T688" s="41">
        <f t="shared" si="150"/>
        <v>0</v>
      </c>
      <c r="U688" s="41">
        <f t="shared" si="151"/>
        <v>6.9345077176380832E-2</v>
      </c>
      <c r="V688" s="41">
        <f t="shared" si="152"/>
        <v>6.9345077176380832E-2</v>
      </c>
      <c r="X688" s="33">
        <f t="shared" si="140"/>
        <v>100</v>
      </c>
      <c r="Y688" s="42">
        <f t="shared" si="153"/>
        <v>6.9345077176380832E-2</v>
      </c>
    </row>
    <row r="689" spans="1:25" ht="15" x14ac:dyDescent="0.25">
      <c r="A689" s="15" t="s">
        <v>1351</v>
      </c>
      <c r="B689" s="15" t="s">
        <v>1352</v>
      </c>
      <c r="C689" s="15" t="s">
        <v>2617</v>
      </c>
      <c r="D689" s="16">
        <v>0.71109800000000001</v>
      </c>
      <c r="E689" s="16">
        <v>0</v>
      </c>
      <c r="F689" s="16">
        <v>0</v>
      </c>
      <c r="G689" s="16">
        <v>0</v>
      </c>
      <c r="H689" s="16">
        <f t="shared" si="141"/>
        <v>0.71109800000000001</v>
      </c>
      <c r="I689" s="39">
        <f t="shared" si="142"/>
        <v>0</v>
      </c>
      <c r="J689" s="39">
        <f t="shared" si="143"/>
        <v>0</v>
      </c>
      <c r="K689" s="39">
        <f t="shared" si="144"/>
        <v>0</v>
      </c>
      <c r="L689" s="39">
        <f t="shared" si="145"/>
        <v>100</v>
      </c>
      <c r="M689" s="16">
        <v>7.3187149992499998E-4</v>
      </c>
      <c r="N689" s="16">
        <v>5.9999999999999995E-4</v>
      </c>
      <c r="O689" s="38">
        <f t="shared" si="146"/>
        <v>1.3318714999249999E-3</v>
      </c>
      <c r="P689" s="16">
        <v>1.27466690758E-2</v>
      </c>
      <c r="Q689" s="38">
        <f t="shared" si="147"/>
        <v>1.4078540575724999E-2</v>
      </c>
      <c r="R689" s="41">
        <f t="shared" si="148"/>
        <v>0.10292132728892502</v>
      </c>
      <c r="S689" s="41">
        <f t="shared" si="149"/>
        <v>8.4376555692745575E-2</v>
      </c>
      <c r="T689" s="41">
        <f t="shared" si="150"/>
        <v>0.18729788298167058</v>
      </c>
      <c r="U689" s="41">
        <f t="shared" si="151"/>
        <v>1.7925333886187278</v>
      </c>
      <c r="V689" s="41">
        <f t="shared" si="152"/>
        <v>1.9798312716003981</v>
      </c>
      <c r="X689" s="33">
        <f t="shared" si="140"/>
        <v>100</v>
      </c>
      <c r="Y689" s="42">
        <f t="shared" si="153"/>
        <v>1.9798312716003985</v>
      </c>
    </row>
    <row r="690" spans="1:25" ht="15" x14ac:dyDescent="0.25">
      <c r="A690" s="15" t="s">
        <v>1353</v>
      </c>
      <c r="B690" s="15" t="s">
        <v>1354</v>
      </c>
      <c r="C690" s="15" t="s">
        <v>2617</v>
      </c>
      <c r="D690" s="16">
        <v>8.7723099999999998E-2</v>
      </c>
      <c r="E690" s="16">
        <v>0</v>
      </c>
      <c r="F690" s="16">
        <v>0</v>
      </c>
      <c r="G690" s="16">
        <v>0</v>
      </c>
      <c r="H690" s="16">
        <f t="shared" si="141"/>
        <v>8.7723099999999998E-2</v>
      </c>
      <c r="I690" s="39">
        <f t="shared" si="142"/>
        <v>0</v>
      </c>
      <c r="J690" s="39">
        <f t="shared" si="143"/>
        <v>0</v>
      </c>
      <c r="K690" s="39">
        <f t="shared" si="144"/>
        <v>0</v>
      </c>
      <c r="L690" s="39">
        <f t="shared" si="145"/>
        <v>100</v>
      </c>
      <c r="M690" s="16">
        <v>0</v>
      </c>
      <c r="N690" s="16">
        <v>0</v>
      </c>
      <c r="O690" s="38">
        <f t="shared" si="146"/>
        <v>0</v>
      </c>
      <c r="P690" s="16">
        <v>0</v>
      </c>
      <c r="Q690" s="38">
        <f t="shared" si="147"/>
        <v>0</v>
      </c>
      <c r="R690" s="41">
        <f t="shared" si="148"/>
        <v>0</v>
      </c>
      <c r="S690" s="41">
        <f t="shared" si="149"/>
        <v>0</v>
      </c>
      <c r="T690" s="41">
        <f t="shared" si="150"/>
        <v>0</v>
      </c>
      <c r="U690" s="41">
        <f t="shared" si="151"/>
        <v>0</v>
      </c>
      <c r="V690" s="41">
        <f t="shared" si="152"/>
        <v>0</v>
      </c>
      <c r="X690" s="33">
        <f t="shared" si="140"/>
        <v>100</v>
      </c>
      <c r="Y690" s="42">
        <f t="shared" si="153"/>
        <v>0</v>
      </c>
    </row>
    <row r="691" spans="1:25" ht="15" x14ac:dyDescent="0.25">
      <c r="A691" s="15" t="s">
        <v>1355</v>
      </c>
      <c r="B691" s="15" t="s">
        <v>1356</v>
      </c>
      <c r="C691" s="15" t="s">
        <v>2617</v>
      </c>
      <c r="D691" s="16">
        <v>2.0291000000000001</v>
      </c>
      <c r="E691" s="16">
        <v>0</v>
      </c>
      <c r="F691" s="16">
        <v>0</v>
      </c>
      <c r="G691" s="16">
        <v>0</v>
      </c>
      <c r="H691" s="16">
        <f t="shared" si="141"/>
        <v>2.0291000000000001</v>
      </c>
      <c r="I691" s="39">
        <f t="shared" si="142"/>
        <v>0</v>
      </c>
      <c r="J691" s="39">
        <f t="shared" si="143"/>
        <v>0</v>
      </c>
      <c r="K691" s="39">
        <f t="shared" si="144"/>
        <v>0</v>
      </c>
      <c r="L691" s="39">
        <f t="shared" si="145"/>
        <v>100</v>
      </c>
      <c r="M691" s="16">
        <v>0</v>
      </c>
      <c r="N691" s="16">
        <v>4.5495420323699999E-2</v>
      </c>
      <c r="O691" s="38">
        <f t="shared" si="146"/>
        <v>4.5495420323699999E-2</v>
      </c>
      <c r="P691" s="16">
        <v>2.6158474785E-2</v>
      </c>
      <c r="Q691" s="38">
        <f t="shared" si="147"/>
        <v>7.1653895108700003E-2</v>
      </c>
      <c r="R691" s="41">
        <f t="shared" si="148"/>
        <v>0</v>
      </c>
      <c r="S691" s="41">
        <f t="shared" si="149"/>
        <v>2.2421477661869793</v>
      </c>
      <c r="T691" s="41">
        <f t="shared" si="150"/>
        <v>2.2421477661869793</v>
      </c>
      <c r="U691" s="41">
        <f t="shared" si="151"/>
        <v>1.2891663685870582</v>
      </c>
      <c r="V691" s="41">
        <f t="shared" si="152"/>
        <v>3.5313141347740378</v>
      </c>
      <c r="X691" s="33">
        <f t="shared" si="140"/>
        <v>100</v>
      </c>
      <c r="Y691" s="42">
        <f t="shared" si="153"/>
        <v>3.5313141347740373</v>
      </c>
    </row>
    <row r="692" spans="1:25" ht="15" x14ac:dyDescent="0.25">
      <c r="A692" s="15" t="s">
        <v>1357</v>
      </c>
      <c r="B692" s="15" t="s">
        <v>1358</v>
      </c>
      <c r="C692" s="15" t="s">
        <v>2617</v>
      </c>
      <c r="D692" s="16">
        <v>2.8664499999999999</v>
      </c>
      <c r="E692" s="16">
        <v>0</v>
      </c>
      <c r="F692" s="16">
        <v>0</v>
      </c>
      <c r="G692" s="16">
        <v>0</v>
      </c>
      <c r="H692" s="16">
        <f t="shared" si="141"/>
        <v>2.8664499999999999</v>
      </c>
      <c r="I692" s="39">
        <f t="shared" si="142"/>
        <v>0</v>
      </c>
      <c r="J692" s="39">
        <f t="shared" si="143"/>
        <v>0</v>
      </c>
      <c r="K692" s="39">
        <f t="shared" si="144"/>
        <v>0</v>
      </c>
      <c r="L692" s="39">
        <f t="shared" si="145"/>
        <v>100</v>
      </c>
      <c r="M692" s="16">
        <v>0</v>
      </c>
      <c r="N692" s="16">
        <v>1.9830360001299998E-3</v>
      </c>
      <c r="O692" s="38">
        <f t="shared" si="146"/>
        <v>1.9830360001299998E-3</v>
      </c>
      <c r="P692" s="16">
        <v>2.5477195918999999E-3</v>
      </c>
      <c r="Q692" s="38">
        <f t="shared" si="147"/>
        <v>4.5307555920299997E-3</v>
      </c>
      <c r="R692" s="41">
        <f t="shared" si="148"/>
        <v>0</v>
      </c>
      <c r="S692" s="41">
        <f t="shared" si="149"/>
        <v>6.9180903212335818E-2</v>
      </c>
      <c r="T692" s="41">
        <f t="shared" si="150"/>
        <v>6.9180903212335818E-2</v>
      </c>
      <c r="U692" s="41">
        <f t="shared" si="151"/>
        <v>8.888065697639938E-2</v>
      </c>
      <c r="V692" s="41">
        <f t="shared" si="152"/>
        <v>0.15806156018873518</v>
      </c>
      <c r="X692" s="33">
        <f t="shared" si="140"/>
        <v>100</v>
      </c>
      <c r="Y692" s="42">
        <f t="shared" si="153"/>
        <v>0.15806156018873518</v>
      </c>
    </row>
    <row r="693" spans="1:25" ht="15" x14ac:dyDescent="0.25">
      <c r="A693" s="15" t="s">
        <v>1359</v>
      </c>
      <c r="B693" s="15" t="s">
        <v>1360</v>
      </c>
      <c r="C693" s="15" t="s">
        <v>2617</v>
      </c>
      <c r="D693" s="16">
        <v>4.3457900000000001E-2</v>
      </c>
      <c r="E693" s="16">
        <v>0</v>
      </c>
      <c r="F693" s="16">
        <v>0</v>
      </c>
      <c r="G693" s="16">
        <v>0</v>
      </c>
      <c r="H693" s="16">
        <f t="shared" si="141"/>
        <v>4.3457900000000001E-2</v>
      </c>
      <c r="I693" s="39">
        <f t="shared" si="142"/>
        <v>0</v>
      </c>
      <c r="J693" s="39">
        <f t="shared" si="143"/>
        <v>0</v>
      </c>
      <c r="K693" s="39">
        <f t="shared" si="144"/>
        <v>0</v>
      </c>
      <c r="L693" s="39">
        <f t="shared" si="145"/>
        <v>100</v>
      </c>
      <c r="M693" s="16">
        <v>0</v>
      </c>
      <c r="N693" s="16">
        <v>0</v>
      </c>
      <c r="O693" s="38">
        <f t="shared" si="146"/>
        <v>0</v>
      </c>
      <c r="P693" s="16">
        <v>2.8182875015499999E-4</v>
      </c>
      <c r="Q693" s="38">
        <f t="shared" si="147"/>
        <v>2.8182875015499999E-4</v>
      </c>
      <c r="R693" s="41">
        <f t="shared" si="148"/>
        <v>0</v>
      </c>
      <c r="S693" s="41">
        <f t="shared" si="149"/>
        <v>0</v>
      </c>
      <c r="T693" s="41">
        <f t="shared" si="150"/>
        <v>0</v>
      </c>
      <c r="U693" s="41">
        <f t="shared" si="151"/>
        <v>0.64850982250637978</v>
      </c>
      <c r="V693" s="41">
        <f t="shared" si="152"/>
        <v>0.64850982250637978</v>
      </c>
      <c r="X693" s="33">
        <f t="shared" si="140"/>
        <v>100</v>
      </c>
      <c r="Y693" s="42">
        <f t="shared" si="153"/>
        <v>0.64850982250637978</v>
      </c>
    </row>
    <row r="694" spans="1:25" ht="15" x14ac:dyDescent="0.25">
      <c r="A694" s="15" t="s">
        <v>1361</v>
      </c>
      <c r="B694" s="15" t="s">
        <v>1362</v>
      </c>
      <c r="C694" s="15" t="s">
        <v>2617</v>
      </c>
      <c r="D694" s="16">
        <v>0.16076399999999999</v>
      </c>
      <c r="E694" s="16">
        <v>0</v>
      </c>
      <c r="F694" s="16">
        <v>0</v>
      </c>
      <c r="G694" s="16">
        <v>0</v>
      </c>
      <c r="H694" s="16">
        <f t="shared" si="141"/>
        <v>0.16076399999999999</v>
      </c>
      <c r="I694" s="39">
        <f t="shared" si="142"/>
        <v>0</v>
      </c>
      <c r="J694" s="39">
        <f t="shared" si="143"/>
        <v>0</v>
      </c>
      <c r="K694" s="39">
        <f t="shared" si="144"/>
        <v>0</v>
      </c>
      <c r="L694" s="39">
        <f t="shared" si="145"/>
        <v>100</v>
      </c>
      <c r="M694" s="16">
        <v>0</v>
      </c>
      <c r="N694" s="16">
        <v>0</v>
      </c>
      <c r="O694" s="38">
        <f t="shared" si="146"/>
        <v>0</v>
      </c>
      <c r="P694" s="16">
        <v>0</v>
      </c>
      <c r="Q694" s="38">
        <f t="shared" si="147"/>
        <v>0</v>
      </c>
      <c r="R694" s="41">
        <f t="shared" si="148"/>
        <v>0</v>
      </c>
      <c r="S694" s="41">
        <f t="shared" si="149"/>
        <v>0</v>
      </c>
      <c r="T694" s="41">
        <f t="shared" si="150"/>
        <v>0</v>
      </c>
      <c r="U694" s="41">
        <f t="shared" si="151"/>
        <v>0</v>
      </c>
      <c r="V694" s="41">
        <f t="shared" si="152"/>
        <v>0</v>
      </c>
      <c r="X694" s="33">
        <f t="shared" si="140"/>
        <v>100</v>
      </c>
      <c r="Y694" s="42">
        <f t="shared" si="153"/>
        <v>0</v>
      </c>
    </row>
    <row r="695" spans="1:25" ht="15" x14ac:dyDescent="0.25">
      <c r="A695" s="15" t="s">
        <v>1363</v>
      </c>
      <c r="B695" s="15" t="s">
        <v>1364</v>
      </c>
      <c r="C695" s="15" t="s">
        <v>2617</v>
      </c>
      <c r="D695" s="16">
        <v>1.7958700000000001E-2</v>
      </c>
      <c r="E695" s="16">
        <v>0</v>
      </c>
      <c r="F695" s="16">
        <v>0</v>
      </c>
      <c r="G695" s="16">
        <v>0</v>
      </c>
      <c r="H695" s="16">
        <f t="shared" si="141"/>
        <v>1.7958700000000001E-2</v>
      </c>
      <c r="I695" s="39">
        <f t="shared" si="142"/>
        <v>0</v>
      </c>
      <c r="J695" s="39">
        <f t="shared" si="143"/>
        <v>0</v>
      </c>
      <c r="K695" s="39">
        <f t="shared" si="144"/>
        <v>0</v>
      </c>
      <c r="L695" s="39">
        <f t="shared" si="145"/>
        <v>100</v>
      </c>
      <c r="M695" s="16">
        <v>0</v>
      </c>
      <c r="N695" s="16">
        <v>0</v>
      </c>
      <c r="O695" s="38">
        <f t="shared" si="146"/>
        <v>0</v>
      </c>
      <c r="P695" s="16">
        <v>4.6164600149299996E-6</v>
      </c>
      <c r="Q695" s="38">
        <f t="shared" si="147"/>
        <v>4.6164600149299996E-6</v>
      </c>
      <c r="R695" s="41">
        <f t="shared" si="148"/>
        <v>0</v>
      </c>
      <c r="S695" s="41">
        <f t="shared" si="149"/>
        <v>0</v>
      </c>
      <c r="T695" s="41">
        <f t="shared" si="150"/>
        <v>0</v>
      </c>
      <c r="U695" s="41">
        <f t="shared" si="151"/>
        <v>2.5705981028303827E-2</v>
      </c>
      <c r="V695" s="41">
        <f t="shared" si="152"/>
        <v>2.5705981028303827E-2</v>
      </c>
      <c r="X695" s="33">
        <f t="shared" si="140"/>
        <v>100</v>
      </c>
      <c r="Y695" s="42">
        <f t="shared" si="153"/>
        <v>2.5705981028303827E-2</v>
      </c>
    </row>
    <row r="696" spans="1:25" ht="15" x14ac:dyDescent="0.25">
      <c r="A696" s="15" t="s">
        <v>1365</v>
      </c>
      <c r="B696" s="15" t="s">
        <v>1366</v>
      </c>
      <c r="C696" s="15" t="s">
        <v>2617</v>
      </c>
      <c r="D696" s="16">
        <v>0.16456399999999999</v>
      </c>
      <c r="E696" s="16">
        <v>0</v>
      </c>
      <c r="F696" s="16">
        <v>0</v>
      </c>
      <c r="G696" s="16">
        <v>0</v>
      </c>
      <c r="H696" s="16">
        <f t="shared" si="141"/>
        <v>0.16456399999999999</v>
      </c>
      <c r="I696" s="39">
        <f t="shared" si="142"/>
        <v>0</v>
      </c>
      <c r="J696" s="39">
        <f t="shared" si="143"/>
        <v>0</v>
      </c>
      <c r="K696" s="39">
        <f t="shared" si="144"/>
        <v>0</v>
      </c>
      <c r="L696" s="39">
        <f t="shared" si="145"/>
        <v>100</v>
      </c>
      <c r="M696" s="16">
        <v>0</v>
      </c>
      <c r="N696" s="16">
        <v>0</v>
      </c>
      <c r="O696" s="38">
        <f t="shared" si="146"/>
        <v>0</v>
      </c>
      <c r="P696" s="16">
        <v>5.5912949981000002E-5</v>
      </c>
      <c r="Q696" s="38">
        <f t="shared" si="147"/>
        <v>5.5912949981000002E-5</v>
      </c>
      <c r="R696" s="41">
        <f t="shared" si="148"/>
        <v>0</v>
      </c>
      <c r="S696" s="41">
        <f t="shared" si="149"/>
        <v>0</v>
      </c>
      <c r="T696" s="41">
        <f t="shared" si="150"/>
        <v>0</v>
      </c>
      <c r="U696" s="41">
        <f t="shared" si="151"/>
        <v>3.3976416458642231E-2</v>
      </c>
      <c r="V696" s="41">
        <f t="shared" si="152"/>
        <v>3.3976416458642231E-2</v>
      </c>
      <c r="X696" s="33">
        <f t="shared" si="140"/>
        <v>100</v>
      </c>
      <c r="Y696" s="42">
        <f t="shared" si="153"/>
        <v>3.3976416458642231E-2</v>
      </c>
    </row>
    <row r="697" spans="1:25" ht="15" x14ac:dyDescent="0.25">
      <c r="A697" s="15" t="s">
        <v>1367</v>
      </c>
      <c r="B697" s="15" t="s">
        <v>1368</v>
      </c>
      <c r="C697" s="15" t="s">
        <v>2617</v>
      </c>
      <c r="D697" s="16">
        <v>0.133857</v>
      </c>
      <c r="E697" s="16">
        <v>0</v>
      </c>
      <c r="F697" s="16">
        <v>0</v>
      </c>
      <c r="G697" s="16">
        <v>0</v>
      </c>
      <c r="H697" s="16">
        <f t="shared" si="141"/>
        <v>0.133857</v>
      </c>
      <c r="I697" s="39">
        <f t="shared" si="142"/>
        <v>0</v>
      </c>
      <c r="J697" s="39">
        <f t="shared" si="143"/>
        <v>0</v>
      </c>
      <c r="K697" s="39">
        <f t="shared" si="144"/>
        <v>0</v>
      </c>
      <c r="L697" s="39">
        <f t="shared" si="145"/>
        <v>100</v>
      </c>
      <c r="M697" s="16">
        <v>0</v>
      </c>
      <c r="N697" s="16">
        <v>0</v>
      </c>
      <c r="O697" s="38">
        <f t="shared" si="146"/>
        <v>0</v>
      </c>
      <c r="P697" s="16">
        <v>2.1217499964200001E-6</v>
      </c>
      <c r="Q697" s="38">
        <f t="shared" si="147"/>
        <v>2.1217499964200001E-6</v>
      </c>
      <c r="R697" s="41">
        <f t="shared" si="148"/>
        <v>0</v>
      </c>
      <c r="S697" s="41">
        <f t="shared" si="149"/>
        <v>0</v>
      </c>
      <c r="T697" s="41">
        <f t="shared" si="150"/>
        <v>0</v>
      </c>
      <c r="U697" s="41">
        <f t="shared" si="151"/>
        <v>1.5850870678559956E-3</v>
      </c>
      <c r="V697" s="41">
        <f t="shared" si="152"/>
        <v>1.5850870678559956E-3</v>
      </c>
      <c r="X697" s="33">
        <f t="shared" si="140"/>
        <v>100</v>
      </c>
      <c r="Y697" s="42">
        <f t="shared" si="153"/>
        <v>1.5850870678559956E-3</v>
      </c>
    </row>
    <row r="698" spans="1:25" ht="15" x14ac:dyDescent="0.25">
      <c r="A698" s="15" t="s">
        <v>1369</v>
      </c>
      <c r="B698" s="15" t="s">
        <v>1370</v>
      </c>
      <c r="C698" s="15" t="s">
        <v>2617</v>
      </c>
      <c r="D698" s="16">
        <v>1.0046999999999999</v>
      </c>
      <c r="E698" s="16">
        <v>0</v>
      </c>
      <c r="F698" s="16">
        <v>6.3098900646400002E-2</v>
      </c>
      <c r="G698" s="16">
        <v>8.4536137262100006E-3</v>
      </c>
      <c r="H698" s="16">
        <f t="shared" si="141"/>
        <v>0.93314748562738992</v>
      </c>
      <c r="I698" s="39">
        <f t="shared" si="142"/>
        <v>0</v>
      </c>
      <c r="J698" s="39">
        <f t="shared" si="143"/>
        <v>6.2803723147606254</v>
      </c>
      <c r="K698" s="39">
        <f t="shared" si="144"/>
        <v>0.84140676084502841</v>
      </c>
      <c r="L698" s="39">
        <f t="shared" si="145"/>
        <v>92.878220924394356</v>
      </c>
      <c r="M698" s="16">
        <v>7.9442342973099992E-3</v>
      </c>
      <c r="N698" s="16">
        <v>3.8135881774399999E-3</v>
      </c>
      <c r="O698" s="38">
        <f t="shared" si="146"/>
        <v>1.1757822474749999E-2</v>
      </c>
      <c r="P698" s="16">
        <v>1.8669568413399999E-2</v>
      </c>
      <c r="Q698" s="38">
        <f t="shared" si="147"/>
        <v>3.0427390888149997E-2</v>
      </c>
      <c r="R698" s="41">
        <f t="shared" si="148"/>
        <v>0.79070710633124319</v>
      </c>
      <c r="S698" s="41">
        <f t="shared" si="149"/>
        <v>0.37957481610829102</v>
      </c>
      <c r="T698" s="41">
        <f t="shared" si="150"/>
        <v>1.1702819224395342</v>
      </c>
      <c r="U698" s="41">
        <f t="shared" si="151"/>
        <v>1.8582231923360208</v>
      </c>
      <c r="V698" s="41">
        <f t="shared" si="152"/>
        <v>3.0285051147755548</v>
      </c>
      <c r="X698" s="33">
        <f t="shared" si="140"/>
        <v>100.00000000000001</v>
      </c>
      <c r="Y698" s="42">
        <f t="shared" si="153"/>
        <v>3.0285051147755553</v>
      </c>
    </row>
    <row r="699" spans="1:25" ht="15" x14ac:dyDescent="0.25">
      <c r="A699" s="15" t="s">
        <v>1371</v>
      </c>
      <c r="B699" s="15" t="s">
        <v>1372</v>
      </c>
      <c r="C699" s="15" t="s">
        <v>2617</v>
      </c>
      <c r="D699" s="16">
        <v>6.2662399999999998</v>
      </c>
      <c r="E699" s="16">
        <v>0</v>
      </c>
      <c r="F699" s="16">
        <v>0</v>
      </c>
      <c r="G699" s="16">
        <v>0</v>
      </c>
      <c r="H699" s="16">
        <f t="shared" si="141"/>
        <v>6.2662399999999998</v>
      </c>
      <c r="I699" s="39">
        <f t="shared" si="142"/>
        <v>0</v>
      </c>
      <c r="J699" s="39">
        <f t="shared" si="143"/>
        <v>0</v>
      </c>
      <c r="K699" s="39">
        <f t="shared" si="144"/>
        <v>0</v>
      </c>
      <c r="L699" s="39">
        <f t="shared" si="145"/>
        <v>100</v>
      </c>
      <c r="M699" s="16">
        <v>0</v>
      </c>
      <c r="N699" s="16">
        <v>0</v>
      </c>
      <c r="O699" s="38">
        <f t="shared" si="146"/>
        <v>0</v>
      </c>
      <c r="P699" s="16">
        <v>0.22645398746600001</v>
      </c>
      <c r="Q699" s="38">
        <f t="shared" si="147"/>
        <v>0.22645398746600001</v>
      </c>
      <c r="R699" s="41">
        <f t="shared" si="148"/>
        <v>0</v>
      </c>
      <c r="S699" s="41">
        <f t="shared" si="149"/>
        <v>0</v>
      </c>
      <c r="T699" s="41">
        <f t="shared" si="150"/>
        <v>0</v>
      </c>
      <c r="U699" s="41">
        <f t="shared" si="151"/>
        <v>3.6138735105262492</v>
      </c>
      <c r="V699" s="41">
        <f t="shared" si="152"/>
        <v>3.6138735105262492</v>
      </c>
      <c r="X699" s="33">
        <f t="shared" si="140"/>
        <v>100</v>
      </c>
      <c r="Y699" s="42">
        <f t="shared" si="153"/>
        <v>3.6138735105262492</v>
      </c>
    </row>
    <row r="700" spans="1:25" ht="15" x14ac:dyDescent="0.25">
      <c r="A700" s="15" t="s">
        <v>1373</v>
      </c>
      <c r="B700" s="15" t="s">
        <v>2614</v>
      </c>
      <c r="C700" s="15" t="s">
        <v>2617</v>
      </c>
      <c r="D700" s="16">
        <v>2.1148199999999999</v>
      </c>
      <c r="E700" s="16">
        <v>0</v>
      </c>
      <c r="F700" s="16">
        <v>0</v>
      </c>
      <c r="G700" s="16">
        <v>0</v>
      </c>
      <c r="H700" s="16">
        <f t="shared" si="141"/>
        <v>2.1148199999999999</v>
      </c>
      <c r="I700" s="39">
        <f t="shared" si="142"/>
        <v>0</v>
      </c>
      <c r="J700" s="39">
        <f t="shared" si="143"/>
        <v>0</v>
      </c>
      <c r="K700" s="39">
        <f t="shared" si="144"/>
        <v>0</v>
      </c>
      <c r="L700" s="39">
        <f t="shared" si="145"/>
        <v>100</v>
      </c>
      <c r="M700" s="16">
        <v>1.6017714680399999E-2</v>
      </c>
      <c r="N700" s="16">
        <v>3.1879057954899998E-3</v>
      </c>
      <c r="O700" s="38">
        <f t="shared" si="146"/>
        <v>1.9205620475890001E-2</v>
      </c>
      <c r="P700" s="16">
        <v>0.124835490935</v>
      </c>
      <c r="Q700" s="38">
        <f t="shared" si="147"/>
        <v>0.14404111141088999</v>
      </c>
      <c r="R700" s="41">
        <f t="shared" si="148"/>
        <v>0.75740321542258915</v>
      </c>
      <c r="S700" s="41">
        <f t="shared" si="149"/>
        <v>0.15074123544746126</v>
      </c>
      <c r="T700" s="41">
        <f t="shared" si="150"/>
        <v>0.90814445087005047</v>
      </c>
      <c r="U700" s="41">
        <f t="shared" si="151"/>
        <v>5.9028896518379819</v>
      </c>
      <c r="V700" s="41">
        <f t="shared" si="152"/>
        <v>6.8110341027080317</v>
      </c>
      <c r="X700" s="33">
        <f t="shared" si="140"/>
        <v>100</v>
      </c>
      <c r="Y700" s="42">
        <f t="shared" si="153"/>
        <v>6.8110341027080326</v>
      </c>
    </row>
    <row r="701" spans="1:25" ht="15" x14ac:dyDescent="0.25">
      <c r="A701" s="15" t="s">
        <v>1374</v>
      </c>
      <c r="B701" s="15" t="s">
        <v>1375</v>
      </c>
      <c r="C701" s="15" t="s">
        <v>2617</v>
      </c>
      <c r="D701" s="16">
        <v>0.51295400000000002</v>
      </c>
      <c r="E701" s="16">
        <v>0</v>
      </c>
      <c r="F701" s="16">
        <v>0</v>
      </c>
      <c r="G701" s="16">
        <v>0</v>
      </c>
      <c r="H701" s="16">
        <f t="shared" si="141"/>
        <v>0.51295400000000002</v>
      </c>
      <c r="I701" s="39">
        <f t="shared" si="142"/>
        <v>0</v>
      </c>
      <c r="J701" s="39">
        <f t="shared" si="143"/>
        <v>0</v>
      </c>
      <c r="K701" s="39">
        <f t="shared" si="144"/>
        <v>0</v>
      </c>
      <c r="L701" s="39">
        <f t="shared" si="145"/>
        <v>100</v>
      </c>
      <c r="M701" s="16">
        <v>0</v>
      </c>
      <c r="N701" s="16">
        <v>0</v>
      </c>
      <c r="O701" s="38">
        <f t="shared" si="146"/>
        <v>0</v>
      </c>
      <c r="P701" s="16">
        <v>8.5360894385200003E-2</v>
      </c>
      <c r="Q701" s="38">
        <f t="shared" si="147"/>
        <v>8.5360894385200003E-2</v>
      </c>
      <c r="R701" s="41">
        <f t="shared" si="148"/>
        <v>0</v>
      </c>
      <c r="S701" s="41">
        <f t="shared" si="149"/>
        <v>0</v>
      </c>
      <c r="T701" s="41">
        <f t="shared" si="150"/>
        <v>0</v>
      </c>
      <c r="U701" s="41">
        <f t="shared" si="151"/>
        <v>16.641042741688338</v>
      </c>
      <c r="V701" s="41">
        <f t="shared" si="152"/>
        <v>16.641042741688338</v>
      </c>
      <c r="X701" s="33">
        <f t="shared" si="140"/>
        <v>100</v>
      </c>
      <c r="Y701" s="42">
        <f t="shared" si="153"/>
        <v>16.641042741688338</v>
      </c>
    </row>
    <row r="702" spans="1:25" ht="15" x14ac:dyDescent="0.25">
      <c r="A702" s="15" t="s">
        <v>1376</v>
      </c>
      <c r="B702" s="15" t="s">
        <v>1377</v>
      </c>
      <c r="C702" s="15" t="s">
        <v>2617</v>
      </c>
      <c r="D702" s="16">
        <v>0.37122500000000003</v>
      </c>
      <c r="E702" s="16">
        <v>0</v>
      </c>
      <c r="F702" s="16">
        <v>0</v>
      </c>
      <c r="G702" s="16">
        <v>0</v>
      </c>
      <c r="H702" s="16">
        <f t="shared" si="141"/>
        <v>0.37122500000000003</v>
      </c>
      <c r="I702" s="39">
        <f t="shared" si="142"/>
        <v>0</v>
      </c>
      <c r="J702" s="39">
        <f t="shared" si="143"/>
        <v>0</v>
      </c>
      <c r="K702" s="39">
        <f t="shared" si="144"/>
        <v>0</v>
      </c>
      <c r="L702" s="39">
        <f t="shared" si="145"/>
        <v>100</v>
      </c>
      <c r="M702" s="16">
        <v>0</v>
      </c>
      <c r="N702" s="16">
        <v>0</v>
      </c>
      <c r="O702" s="38">
        <f t="shared" si="146"/>
        <v>0</v>
      </c>
      <c r="P702" s="16">
        <v>4.3601579051100001E-2</v>
      </c>
      <c r="Q702" s="38">
        <f t="shared" si="147"/>
        <v>4.3601579051100001E-2</v>
      </c>
      <c r="R702" s="41">
        <f t="shared" si="148"/>
        <v>0</v>
      </c>
      <c r="S702" s="41">
        <f t="shared" si="149"/>
        <v>0</v>
      </c>
      <c r="T702" s="41">
        <f t="shared" si="150"/>
        <v>0</v>
      </c>
      <c r="U702" s="41">
        <f t="shared" si="151"/>
        <v>11.745324008647046</v>
      </c>
      <c r="V702" s="41">
        <f t="shared" si="152"/>
        <v>11.745324008647046</v>
      </c>
      <c r="X702" s="33">
        <f t="shared" si="140"/>
        <v>100</v>
      </c>
      <c r="Y702" s="42">
        <f t="shared" si="153"/>
        <v>11.745324008647046</v>
      </c>
    </row>
    <row r="703" spans="1:25" ht="15" x14ac:dyDescent="0.25">
      <c r="A703" s="15" t="s">
        <v>1378</v>
      </c>
      <c r="B703" s="15" t="s">
        <v>1379</v>
      </c>
      <c r="C703" s="15" t="s">
        <v>2617</v>
      </c>
      <c r="D703" s="16">
        <v>0.21323300000000001</v>
      </c>
      <c r="E703" s="16">
        <v>0</v>
      </c>
      <c r="F703" s="16">
        <v>0</v>
      </c>
      <c r="G703" s="16">
        <v>0</v>
      </c>
      <c r="H703" s="16">
        <f t="shared" si="141"/>
        <v>0.21323300000000001</v>
      </c>
      <c r="I703" s="39">
        <f t="shared" si="142"/>
        <v>0</v>
      </c>
      <c r="J703" s="39">
        <f t="shared" si="143"/>
        <v>0</v>
      </c>
      <c r="K703" s="39">
        <f t="shared" si="144"/>
        <v>0</v>
      </c>
      <c r="L703" s="39">
        <f t="shared" si="145"/>
        <v>100</v>
      </c>
      <c r="M703" s="16">
        <v>0</v>
      </c>
      <c r="N703" s="16">
        <v>0</v>
      </c>
      <c r="O703" s="38">
        <f t="shared" si="146"/>
        <v>0</v>
      </c>
      <c r="P703" s="16">
        <v>2.6844725956400001E-4</v>
      </c>
      <c r="Q703" s="38">
        <f t="shared" si="147"/>
        <v>2.6844725956400001E-4</v>
      </c>
      <c r="R703" s="41">
        <f t="shared" si="148"/>
        <v>0</v>
      </c>
      <c r="S703" s="41">
        <f t="shared" si="149"/>
        <v>0</v>
      </c>
      <c r="T703" s="41">
        <f t="shared" si="150"/>
        <v>0</v>
      </c>
      <c r="U703" s="41">
        <f t="shared" si="151"/>
        <v>0.12589386237777453</v>
      </c>
      <c r="V703" s="41">
        <f t="shared" si="152"/>
        <v>0.12589386237777453</v>
      </c>
      <c r="X703" s="33">
        <f t="shared" si="140"/>
        <v>100</v>
      </c>
      <c r="Y703" s="42">
        <f t="shared" si="153"/>
        <v>0.12589386237777453</v>
      </c>
    </row>
    <row r="704" spans="1:25" ht="15" x14ac:dyDescent="0.25">
      <c r="A704" s="15" t="s">
        <v>1380</v>
      </c>
      <c r="B704" s="15" t="s">
        <v>1381</v>
      </c>
      <c r="C704" s="15" t="s">
        <v>2617</v>
      </c>
      <c r="D704" s="16">
        <v>0.112149</v>
      </c>
      <c r="E704" s="16">
        <v>0</v>
      </c>
      <c r="F704" s="16">
        <v>0</v>
      </c>
      <c r="G704" s="16">
        <v>0</v>
      </c>
      <c r="H704" s="16">
        <f t="shared" si="141"/>
        <v>0.112149</v>
      </c>
      <c r="I704" s="39">
        <f t="shared" si="142"/>
        <v>0</v>
      </c>
      <c r="J704" s="39">
        <f t="shared" si="143"/>
        <v>0</v>
      </c>
      <c r="K704" s="39">
        <f t="shared" si="144"/>
        <v>0</v>
      </c>
      <c r="L704" s="39">
        <f t="shared" si="145"/>
        <v>100</v>
      </c>
      <c r="M704" s="16">
        <v>0</v>
      </c>
      <c r="N704" s="16">
        <v>0</v>
      </c>
      <c r="O704" s="38">
        <f t="shared" si="146"/>
        <v>0</v>
      </c>
      <c r="P704" s="16">
        <v>0</v>
      </c>
      <c r="Q704" s="38">
        <f t="shared" si="147"/>
        <v>0</v>
      </c>
      <c r="R704" s="41">
        <f t="shared" si="148"/>
        <v>0</v>
      </c>
      <c r="S704" s="41">
        <f t="shared" si="149"/>
        <v>0</v>
      </c>
      <c r="T704" s="41">
        <f t="shared" si="150"/>
        <v>0</v>
      </c>
      <c r="U704" s="41">
        <f t="shared" si="151"/>
        <v>0</v>
      </c>
      <c r="V704" s="41">
        <f t="shared" si="152"/>
        <v>0</v>
      </c>
      <c r="X704" s="33">
        <f t="shared" ref="X704:X767" si="154">SUM(I704:L704)</f>
        <v>100</v>
      </c>
      <c r="Y704" s="42">
        <f t="shared" si="153"/>
        <v>0</v>
      </c>
    </row>
    <row r="705" spans="1:25" ht="15" x14ac:dyDescent="0.25">
      <c r="A705" s="15" t="s">
        <v>1382</v>
      </c>
      <c r="B705" s="15" t="s">
        <v>1383</v>
      </c>
      <c r="C705" s="15" t="s">
        <v>2617</v>
      </c>
      <c r="D705" s="16">
        <v>0.108761</v>
      </c>
      <c r="E705" s="16">
        <v>0</v>
      </c>
      <c r="F705" s="16">
        <v>0</v>
      </c>
      <c r="G705" s="16">
        <v>0</v>
      </c>
      <c r="H705" s="16">
        <f t="shared" si="141"/>
        <v>0.108761</v>
      </c>
      <c r="I705" s="39">
        <f t="shared" si="142"/>
        <v>0</v>
      </c>
      <c r="J705" s="39">
        <f t="shared" si="143"/>
        <v>0</v>
      </c>
      <c r="K705" s="39">
        <f t="shared" si="144"/>
        <v>0</v>
      </c>
      <c r="L705" s="39">
        <f t="shared" si="145"/>
        <v>100</v>
      </c>
      <c r="M705" s="16">
        <v>0</v>
      </c>
      <c r="N705" s="16">
        <v>8.0417954625299996E-3</v>
      </c>
      <c r="O705" s="38">
        <f t="shared" si="146"/>
        <v>8.0417954625299996E-3</v>
      </c>
      <c r="P705" s="16">
        <v>2.3877314782699999E-2</v>
      </c>
      <c r="Q705" s="38">
        <f t="shared" si="147"/>
        <v>3.1919110245229997E-2</v>
      </c>
      <c r="R705" s="41">
        <f t="shared" si="148"/>
        <v>0</v>
      </c>
      <c r="S705" s="41">
        <f t="shared" si="149"/>
        <v>7.3940065487904674</v>
      </c>
      <c r="T705" s="41">
        <f t="shared" si="150"/>
        <v>7.3940065487904674</v>
      </c>
      <c r="U705" s="41">
        <f t="shared" si="151"/>
        <v>21.953930896828826</v>
      </c>
      <c r="V705" s="41">
        <f t="shared" si="152"/>
        <v>29.347937445619294</v>
      </c>
      <c r="X705" s="33">
        <f t="shared" si="154"/>
        <v>100</v>
      </c>
      <c r="Y705" s="42">
        <f t="shared" si="153"/>
        <v>29.347937445619294</v>
      </c>
    </row>
    <row r="706" spans="1:25" ht="15" x14ac:dyDescent="0.25">
      <c r="A706" s="15" t="s">
        <v>1384</v>
      </c>
      <c r="B706" s="15" t="s">
        <v>1385</v>
      </c>
      <c r="C706" s="15" t="s">
        <v>2617</v>
      </c>
      <c r="D706" s="16">
        <v>0.47026899999999999</v>
      </c>
      <c r="E706" s="16">
        <v>0</v>
      </c>
      <c r="F706" s="16">
        <v>0</v>
      </c>
      <c r="G706" s="16">
        <v>0</v>
      </c>
      <c r="H706" s="16">
        <f t="shared" si="141"/>
        <v>0.47026899999999999</v>
      </c>
      <c r="I706" s="39">
        <f t="shared" si="142"/>
        <v>0</v>
      </c>
      <c r="J706" s="39">
        <f t="shared" si="143"/>
        <v>0</v>
      </c>
      <c r="K706" s="39">
        <f t="shared" si="144"/>
        <v>0</v>
      </c>
      <c r="L706" s="39">
        <f t="shared" si="145"/>
        <v>100</v>
      </c>
      <c r="M706" s="16">
        <v>0</v>
      </c>
      <c r="N706" s="16">
        <v>0</v>
      </c>
      <c r="O706" s="38">
        <f t="shared" si="146"/>
        <v>0</v>
      </c>
      <c r="P706" s="16">
        <v>1.3599999999999999E-2</v>
      </c>
      <c r="Q706" s="38">
        <f t="shared" si="147"/>
        <v>1.3599999999999999E-2</v>
      </c>
      <c r="R706" s="41">
        <f t="shared" si="148"/>
        <v>0</v>
      </c>
      <c r="S706" s="41">
        <f t="shared" si="149"/>
        <v>0</v>
      </c>
      <c r="T706" s="41">
        <f t="shared" si="150"/>
        <v>0</v>
      </c>
      <c r="U706" s="41">
        <f t="shared" si="151"/>
        <v>2.8919618346095533</v>
      </c>
      <c r="V706" s="41">
        <f t="shared" si="152"/>
        <v>2.8919618346095533</v>
      </c>
      <c r="X706" s="33">
        <f t="shared" si="154"/>
        <v>100</v>
      </c>
      <c r="Y706" s="42">
        <f t="shared" si="153"/>
        <v>2.8919618346095533</v>
      </c>
    </row>
    <row r="707" spans="1:25" ht="15" x14ac:dyDescent="0.25">
      <c r="A707" s="15" t="s">
        <v>1386</v>
      </c>
      <c r="B707" s="15" t="s">
        <v>1387</v>
      </c>
      <c r="C707" s="15" t="s">
        <v>2617</v>
      </c>
      <c r="D707" s="16">
        <v>1.22855</v>
      </c>
      <c r="E707" s="16">
        <v>0</v>
      </c>
      <c r="F707" s="16">
        <v>0.16113224207499999</v>
      </c>
      <c r="G707" s="16">
        <v>0.36878404009900001</v>
      </c>
      <c r="H707" s="16">
        <f t="shared" ref="H707:H770" si="155">D707-E707-F707-G707</f>
        <v>0.69863371782599992</v>
      </c>
      <c r="I707" s="39">
        <f t="shared" ref="I707:I770" si="156">E707/D707*100</f>
        <v>0</v>
      </c>
      <c r="J707" s="39">
        <f t="shared" ref="J707:J770" si="157">F707/D707*100</f>
        <v>13.11564381384559</v>
      </c>
      <c r="K707" s="39">
        <f t="shared" ref="K707:K770" si="158">G707/D707*100</f>
        <v>30.017829156241099</v>
      </c>
      <c r="L707" s="39">
        <f t="shared" ref="L707:L770" si="159">H707/D707*100</f>
        <v>56.866527029913307</v>
      </c>
      <c r="M707" s="16">
        <v>4.2766135009100004E-3</v>
      </c>
      <c r="N707" s="16">
        <v>3.0820344861999999E-2</v>
      </c>
      <c r="O707" s="38">
        <f t="shared" ref="O707:O770" si="160">M707+N707</f>
        <v>3.5096958362909998E-2</v>
      </c>
      <c r="P707" s="16">
        <v>7.72055293497E-2</v>
      </c>
      <c r="Q707" s="38">
        <f t="shared" ref="Q707:Q770" si="161">O707+P707</f>
        <v>0.11230248771261001</v>
      </c>
      <c r="R707" s="41">
        <f t="shared" ref="R707:R770" si="162">M707/D707*100</f>
        <v>0.34810251930405767</v>
      </c>
      <c r="S707" s="41">
        <f t="shared" ref="S707:S770" si="163">N707/D707*100</f>
        <v>2.5086764773106509</v>
      </c>
      <c r="T707" s="41">
        <f t="shared" ref="T707:T770" si="164">O707/D707*100</f>
        <v>2.8567789966147084</v>
      </c>
      <c r="U707" s="41">
        <f t="shared" ref="U707:U770" si="165">P707/D707*100</f>
        <v>6.2842806031256355</v>
      </c>
      <c r="V707" s="41">
        <f t="shared" ref="V707:V770" si="166">Q707/D707*100</f>
        <v>9.1410595997403448</v>
      </c>
      <c r="X707" s="33">
        <f t="shared" si="154"/>
        <v>100</v>
      </c>
      <c r="Y707" s="42">
        <f t="shared" ref="Y707:Y770" si="167">SUM(R707:S707,U707)</f>
        <v>9.1410595997403448</v>
      </c>
    </row>
    <row r="708" spans="1:25" ht="15" x14ac:dyDescent="0.25">
      <c r="A708" s="15" t="s">
        <v>1388</v>
      </c>
      <c r="B708" s="15" t="s">
        <v>1389</v>
      </c>
      <c r="C708" s="15" t="s">
        <v>2617</v>
      </c>
      <c r="D708" s="16">
        <v>1.6953199999999999</v>
      </c>
      <c r="E708" s="16">
        <v>0</v>
      </c>
      <c r="F708" s="16">
        <v>0</v>
      </c>
      <c r="G708" s="16">
        <v>0</v>
      </c>
      <c r="H708" s="16">
        <f t="shared" si="155"/>
        <v>1.6953199999999999</v>
      </c>
      <c r="I708" s="39">
        <f t="shared" si="156"/>
        <v>0</v>
      </c>
      <c r="J708" s="39">
        <f t="shared" si="157"/>
        <v>0</v>
      </c>
      <c r="K708" s="39">
        <f t="shared" si="158"/>
        <v>0</v>
      </c>
      <c r="L708" s="39">
        <f t="shared" si="159"/>
        <v>100</v>
      </c>
      <c r="M708" s="16">
        <v>0</v>
      </c>
      <c r="N708" s="16">
        <v>2.89234442498E-2</v>
      </c>
      <c r="O708" s="38">
        <f t="shared" si="160"/>
        <v>2.89234442498E-2</v>
      </c>
      <c r="P708" s="16">
        <v>0.141533126383</v>
      </c>
      <c r="Q708" s="38">
        <f t="shared" si="161"/>
        <v>0.17045657063280001</v>
      </c>
      <c r="R708" s="41">
        <f t="shared" si="162"/>
        <v>0</v>
      </c>
      <c r="S708" s="41">
        <f t="shared" si="163"/>
        <v>1.7060757998371989</v>
      </c>
      <c r="T708" s="41">
        <f t="shared" si="164"/>
        <v>1.7060757998371989</v>
      </c>
      <c r="U708" s="41">
        <f t="shared" si="165"/>
        <v>8.348460844147418</v>
      </c>
      <c r="V708" s="41">
        <f t="shared" si="166"/>
        <v>10.054536643984617</v>
      </c>
      <c r="X708" s="33">
        <f t="shared" si="154"/>
        <v>100</v>
      </c>
      <c r="Y708" s="42">
        <f t="shared" si="167"/>
        <v>10.054536643984617</v>
      </c>
    </row>
    <row r="709" spans="1:25" ht="15" x14ac:dyDescent="0.25">
      <c r="A709" s="15" t="s">
        <v>1390</v>
      </c>
      <c r="B709" s="15" t="s">
        <v>1391</v>
      </c>
      <c r="C709" s="15" t="s">
        <v>2617</v>
      </c>
      <c r="D709" s="16">
        <v>3.0861100000000001</v>
      </c>
      <c r="E709" s="16">
        <v>0</v>
      </c>
      <c r="F709" s="16">
        <v>0</v>
      </c>
      <c r="G709" s="16">
        <v>0</v>
      </c>
      <c r="H709" s="16">
        <f t="shared" si="155"/>
        <v>3.0861100000000001</v>
      </c>
      <c r="I709" s="39">
        <f t="shared" si="156"/>
        <v>0</v>
      </c>
      <c r="J709" s="39">
        <f t="shared" si="157"/>
        <v>0</v>
      </c>
      <c r="K709" s="39">
        <f t="shared" si="158"/>
        <v>0</v>
      </c>
      <c r="L709" s="39">
        <f t="shared" si="159"/>
        <v>100</v>
      </c>
      <c r="M709" s="16">
        <v>6.06280697521E-2</v>
      </c>
      <c r="N709" s="16">
        <v>4.9322494410499997E-2</v>
      </c>
      <c r="O709" s="38">
        <f t="shared" si="160"/>
        <v>0.10995056416259999</v>
      </c>
      <c r="P709" s="16">
        <v>0.14175297520399999</v>
      </c>
      <c r="Q709" s="38">
        <f t="shared" si="161"/>
        <v>0.25170353936659995</v>
      </c>
      <c r="R709" s="41">
        <f t="shared" si="162"/>
        <v>1.9645466218670107</v>
      </c>
      <c r="S709" s="41">
        <f t="shared" si="163"/>
        <v>1.5982092151770351</v>
      </c>
      <c r="T709" s="41">
        <f t="shared" si="164"/>
        <v>3.5627558370440453</v>
      </c>
      <c r="U709" s="41">
        <f t="shared" si="165"/>
        <v>4.5932573759198467</v>
      </c>
      <c r="V709" s="41">
        <f t="shared" si="166"/>
        <v>8.1560132129638898</v>
      </c>
      <c r="X709" s="33">
        <f t="shared" si="154"/>
        <v>100</v>
      </c>
      <c r="Y709" s="42">
        <f t="shared" si="167"/>
        <v>8.1560132129638916</v>
      </c>
    </row>
    <row r="710" spans="1:25" ht="15" x14ac:dyDescent="0.25">
      <c r="A710" s="15" t="s">
        <v>1392</v>
      </c>
      <c r="B710" s="15" t="s">
        <v>1393</v>
      </c>
      <c r="C710" s="15" t="s">
        <v>2617</v>
      </c>
      <c r="D710" s="16">
        <v>0.36675099999999999</v>
      </c>
      <c r="E710" s="16">
        <v>0</v>
      </c>
      <c r="F710" s="16">
        <v>0</v>
      </c>
      <c r="G710" s="16">
        <v>0</v>
      </c>
      <c r="H710" s="16">
        <f t="shared" si="155"/>
        <v>0.36675099999999999</v>
      </c>
      <c r="I710" s="39">
        <f t="shared" si="156"/>
        <v>0</v>
      </c>
      <c r="J710" s="39">
        <f t="shared" si="157"/>
        <v>0</v>
      </c>
      <c r="K710" s="39">
        <f t="shared" si="158"/>
        <v>0</v>
      </c>
      <c r="L710" s="39">
        <f t="shared" si="159"/>
        <v>100</v>
      </c>
      <c r="M710" s="16">
        <v>0</v>
      </c>
      <c r="N710" s="16">
        <v>0</v>
      </c>
      <c r="O710" s="38">
        <f t="shared" si="160"/>
        <v>0</v>
      </c>
      <c r="P710" s="16">
        <v>1.04E-2</v>
      </c>
      <c r="Q710" s="38">
        <f t="shared" si="161"/>
        <v>1.04E-2</v>
      </c>
      <c r="R710" s="41">
        <f t="shared" si="162"/>
        <v>0</v>
      </c>
      <c r="S710" s="41">
        <f t="shared" si="163"/>
        <v>0</v>
      </c>
      <c r="T710" s="41">
        <f t="shared" si="164"/>
        <v>0</v>
      </c>
      <c r="U710" s="41">
        <f t="shared" si="165"/>
        <v>2.8357114227364066</v>
      </c>
      <c r="V710" s="41">
        <f t="shared" si="166"/>
        <v>2.8357114227364066</v>
      </c>
      <c r="X710" s="33">
        <f t="shared" si="154"/>
        <v>100</v>
      </c>
      <c r="Y710" s="42">
        <f t="shared" si="167"/>
        <v>2.8357114227364066</v>
      </c>
    </row>
    <row r="711" spans="1:25" ht="15" x14ac:dyDescent="0.25">
      <c r="A711" s="15" t="s">
        <v>1394</v>
      </c>
      <c r="B711" s="15" t="s">
        <v>1395</v>
      </c>
      <c r="C711" s="15" t="s">
        <v>2617</v>
      </c>
      <c r="D711" s="16">
        <v>2.57938</v>
      </c>
      <c r="E711" s="16">
        <v>0</v>
      </c>
      <c r="F711" s="16">
        <v>0</v>
      </c>
      <c r="G711" s="16">
        <v>0</v>
      </c>
      <c r="H711" s="16">
        <f t="shared" si="155"/>
        <v>2.57938</v>
      </c>
      <c r="I711" s="39">
        <f t="shared" si="156"/>
        <v>0</v>
      </c>
      <c r="J711" s="39">
        <f t="shared" si="157"/>
        <v>0</v>
      </c>
      <c r="K711" s="39">
        <f t="shared" si="158"/>
        <v>0</v>
      </c>
      <c r="L711" s="39">
        <f t="shared" si="159"/>
        <v>100</v>
      </c>
      <c r="M711" s="16">
        <v>3.9600000000000003E-2</v>
      </c>
      <c r="N711" s="16">
        <v>0.15581619251000001</v>
      </c>
      <c r="O711" s="38">
        <f t="shared" si="160"/>
        <v>0.19541619251</v>
      </c>
      <c r="P711" s="16">
        <v>0.50114801705000001</v>
      </c>
      <c r="Q711" s="38">
        <f t="shared" si="161"/>
        <v>0.69656420955999998</v>
      </c>
      <c r="R711" s="41">
        <f t="shared" si="162"/>
        <v>1.5352526576153962</v>
      </c>
      <c r="S711" s="41">
        <f t="shared" si="163"/>
        <v>6.0408389810729712</v>
      </c>
      <c r="T711" s="41">
        <f t="shared" si="164"/>
        <v>7.5760916386883679</v>
      </c>
      <c r="U711" s="41">
        <f t="shared" si="165"/>
        <v>19.429010733199451</v>
      </c>
      <c r="V711" s="41">
        <f t="shared" si="166"/>
        <v>27.005102371887819</v>
      </c>
      <c r="X711" s="33">
        <f t="shared" si="154"/>
        <v>100</v>
      </c>
      <c r="Y711" s="42">
        <f t="shared" si="167"/>
        <v>27.005102371887819</v>
      </c>
    </row>
    <row r="712" spans="1:25" ht="15" x14ac:dyDescent="0.25">
      <c r="A712" s="15" t="s">
        <v>1396</v>
      </c>
      <c r="B712" s="15" t="s">
        <v>1397</v>
      </c>
      <c r="C712" s="15" t="s">
        <v>2617</v>
      </c>
      <c r="D712" s="16">
        <v>0.19344800000000001</v>
      </c>
      <c r="E712" s="16">
        <v>0</v>
      </c>
      <c r="F712" s="16">
        <v>0</v>
      </c>
      <c r="G712" s="16">
        <v>0</v>
      </c>
      <c r="H712" s="16">
        <f t="shared" si="155"/>
        <v>0.19344800000000001</v>
      </c>
      <c r="I712" s="39">
        <f t="shared" si="156"/>
        <v>0</v>
      </c>
      <c r="J712" s="39">
        <f t="shared" si="157"/>
        <v>0</v>
      </c>
      <c r="K712" s="39">
        <f t="shared" si="158"/>
        <v>0</v>
      </c>
      <c r="L712" s="39">
        <f t="shared" si="159"/>
        <v>100</v>
      </c>
      <c r="M712" s="16">
        <v>0</v>
      </c>
      <c r="N712" s="16">
        <v>0</v>
      </c>
      <c r="O712" s="38">
        <f t="shared" si="160"/>
        <v>0</v>
      </c>
      <c r="P712" s="16">
        <v>1.37646720558E-5</v>
      </c>
      <c r="Q712" s="38">
        <f t="shared" si="161"/>
        <v>1.37646720558E-5</v>
      </c>
      <c r="R712" s="41">
        <f t="shared" si="162"/>
        <v>0</v>
      </c>
      <c r="S712" s="41">
        <f t="shared" si="163"/>
        <v>0</v>
      </c>
      <c r="T712" s="41">
        <f t="shared" si="164"/>
        <v>0</v>
      </c>
      <c r="U712" s="41">
        <f t="shared" si="165"/>
        <v>7.1154377692196355E-3</v>
      </c>
      <c r="V712" s="41">
        <f t="shared" si="166"/>
        <v>7.1154377692196355E-3</v>
      </c>
      <c r="X712" s="33">
        <f t="shared" si="154"/>
        <v>100</v>
      </c>
      <c r="Y712" s="42">
        <f t="shared" si="167"/>
        <v>7.1154377692196355E-3</v>
      </c>
    </row>
    <row r="713" spans="1:25" ht="15" x14ac:dyDescent="0.25">
      <c r="A713" s="15" t="s">
        <v>1398</v>
      </c>
      <c r="B713" s="15" t="s">
        <v>1399</v>
      </c>
      <c r="C713" s="15" t="s">
        <v>2617</v>
      </c>
      <c r="D713" s="16">
        <v>2.1601700000000001E-2</v>
      </c>
      <c r="E713" s="16">
        <v>0</v>
      </c>
      <c r="F713" s="16">
        <v>0</v>
      </c>
      <c r="G713" s="16">
        <v>0</v>
      </c>
      <c r="H713" s="16">
        <f t="shared" si="155"/>
        <v>2.1601700000000001E-2</v>
      </c>
      <c r="I713" s="39">
        <f t="shared" si="156"/>
        <v>0</v>
      </c>
      <c r="J713" s="39">
        <f t="shared" si="157"/>
        <v>0</v>
      </c>
      <c r="K713" s="39">
        <f t="shared" si="158"/>
        <v>0</v>
      </c>
      <c r="L713" s="39">
        <f t="shared" si="159"/>
        <v>100</v>
      </c>
      <c r="M713" s="16">
        <v>0</v>
      </c>
      <c r="N713" s="16">
        <v>0</v>
      </c>
      <c r="O713" s="38">
        <f t="shared" si="160"/>
        <v>0</v>
      </c>
      <c r="P713" s="16">
        <v>1.2897166813300001E-4</v>
      </c>
      <c r="Q713" s="38">
        <f t="shared" si="161"/>
        <v>1.2897166813300001E-4</v>
      </c>
      <c r="R713" s="41">
        <f t="shared" si="162"/>
        <v>0</v>
      </c>
      <c r="S713" s="41">
        <f t="shared" si="163"/>
        <v>0</v>
      </c>
      <c r="T713" s="41">
        <f t="shared" si="164"/>
        <v>0</v>
      </c>
      <c r="U713" s="41">
        <f t="shared" si="165"/>
        <v>0.59704406659198117</v>
      </c>
      <c r="V713" s="41">
        <f t="shared" si="166"/>
        <v>0.59704406659198117</v>
      </c>
      <c r="X713" s="33">
        <f t="shared" si="154"/>
        <v>100</v>
      </c>
      <c r="Y713" s="42">
        <f t="shared" si="167"/>
        <v>0.59704406659198117</v>
      </c>
    </row>
    <row r="714" spans="1:25" ht="15" x14ac:dyDescent="0.25">
      <c r="A714" s="15" t="s">
        <v>1400</v>
      </c>
      <c r="B714" s="15" t="s">
        <v>1401</v>
      </c>
      <c r="C714" s="15" t="s">
        <v>2617</v>
      </c>
      <c r="D714" s="16">
        <v>6.7496299999999995E-2</v>
      </c>
      <c r="E714" s="16">
        <v>0</v>
      </c>
      <c r="F714" s="16">
        <v>0</v>
      </c>
      <c r="G714" s="16">
        <v>0</v>
      </c>
      <c r="H714" s="16">
        <f t="shared" si="155"/>
        <v>6.7496299999999995E-2</v>
      </c>
      <c r="I714" s="39">
        <f t="shared" si="156"/>
        <v>0</v>
      </c>
      <c r="J714" s="39">
        <f t="shared" si="157"/>
        <v>0</v>
      </c>
      <c r="K714" s="39">
        <f t="shared" si="158"/>
        <v>0</v>
      </c>
      <c r="L714" s="39">
        <f t="shared" si="159"/>
        <v>100</v>
      </c>
      <c r="M714" s="16">
        <v>0</v>
      </c>
      <c r="N714" s="16">
        <v>0</v>
      </c>
      <c r="O714" s="38">
        <f t="shared" si="160"/>
        <v>0</v>
      </c>
      <c r="P714" s="16">
        <v>0</v>
      </c>
      <c r="Q714" s="38">
        <f t="shared" si="161"/>
        <v>0</v>
      </c>
      <c r="R714" s="41">
        <f t="shared" si="162"/>
        <v>0</v>
      </c>
      <c r="S714" s="41">
        <f t="shared" si="163"/>
        <v>0</v>
      </c>
      <c r="T714" s="41">
        <f t="shared" si="164"/>
        <v>0</v>
      </c>
      <c r="U714" s="41">
        <f t="shared" si="165"/>
        <v>0</v>
      </c>
      <c r="V714" s="41">
        <f t="shared" si="166"/>
        <v>0</v>
      </c>
      <c r="X714" s="33">
        <f t="shared" si="154"/>
        <v>100</v>
      </c>
      <c r="Y714" s="42">
        <f t="shared" si="167"/>
        <v>0</v>
      </c>
    </row>
    <row r="715" spans="1:25" ht="15" x14ac:dyDescent="0.25">
      <c r="A715" s="15" t="s">
        <v>1402</v>
      </c>
      <c r="B715" s="15" t="s">
        <v>1403</v>
      </c>
      <c r="C715" s="15" t="s">
        <v>2617</v>
      </c>
      <c r="D715" s="16">
        <v>4.4792800000000001E-2</v>
      </c>
      <c r="E715" s="16">
        <v>0</v>
      </c>
      <c r="F715" s="16">
        <v>0</v>
      </c>
      <c r="G715" s="16">
        <v>0</v>
      </c>
      <c r="H715" s="16">
        <f t="shared" si="155"/>
        <v>4.4792800000000001E-2</v>
      </c>
      <c r="I715" s="39">
        <f t="shared" si="156"/>
        <v>0</v>
      </c>
      <c r="J715" s="39">
        <f t="shared" si="157"/>
        <v>0</v>
      </c>
      <c r="K715" s="39">
        <f t="shared" si="158"/>
        <v>0</v>
      </c>
      <c r="L715" s="39">
        <f t="shared" si="159"/>
        <v>100</v>
      </c>
      <c r="M715" s="16">
        <v>0</v>
      </c>
      <c r="N715" s="16">
        <v>0</v>
      </c>
      <c r="O715" s="38">
        <f t="shared" si="160"/>
        <v>0</v>
      </c>
      <c r="P715" s="16">
        <v>0</v>
      </c>
      <c r="Q715" s="38">
        <f t="shared" si="161"/>
        <v>0</v>
      </c>
      <c r="R715" s="41">
        <f t="shared" si="162"/>
        <v>0</v>
      </c>
      <c r="S715" s="41">
        <f t="shared" si="163"/>
        <v>0</v>
      </c>
      <c r="T715" s="41">
        <f t="shared" si="164"/>
        <v>0</v>
      </c>
      <c r="U715" s="41">
        <f t="shared" si="165"/>
        <v>0</v>
      </c>
      <c r="V715" s="41">
        <f t="shared" si="166"/>
        <v>0</v>
      </c>
      <c r="X715" s="33">
        <f t="shared" si="154"/>
        <v>100</v>
      </c>
      <c r="Y715" s="42">
        <f t="shared" si="167"/>
        <v>0</v>
      </c>
    </row>
    <row r="716" spans="1:25" ht="15" x14ac:dyDescent="0.25">
      <c r="A716" s="15" t="s">
        <v>1404</v>
      </c>
      <c r="B716" s="15" t="s">
        <v>1405</v>
      </c>
      <c r="C716" s="15" t="s">
        <v>2617</v>
      </c>
      <c r="D716" s="16">
        <v>0.19981299999999999</v>
      </c>
      <c r="E716" s="16">
        <v>0</v>
      </c>
      <c r="F716" s="16">
        <v>1.33898521803E-2</v>
      </c>
      <c r="G716" s="16">
        <v>9.1960126775000005E-4</v>
      </c>
      <c r="H716" s="16">
        <f t="shared" si="155"/>
        <v>0.18550354655194998</v>
      </c>
      <c r="I716" s="39">
        <f t="shared" si="156"/>
        <v>0</v>
      </c>
      <c r="J716" s="39">
        <f t="shared" si="157"/>
        <v>6.701191704393608</v>
      </c>
      <c r="K716" s="39">
        <f t="shared" si="158"/>
        <v>0.46023094981307527</v>
      </c>
      <c r="L716" s="39">
        <f t="shared" si="159"/>
        <v>92.838577345793311</v>
      </c>
      <c r="M716" s="16">
        <v>0</v>
      </c>
      <c r="N716" s="16">
        <v>0</v>
      </c>
      <c r="O716" s="38">
        <f t="shared" si="160"/>
        <v>0</v>
      </c>
      <c r="P716" s="16">
        <v>1.71133979951E-4</v>
      </c>
      <c r="Q716" s="38">
        <f t="shared" si="161"/>
        <v>1.71133979951E-4</v>
      </c>
      <c r="R716" s="41">
        <f t="shared" si="162"/>
        <v>0</v>
      </c>
      <c r="S716" s="41">
        <f t="shared" si="163"/>
        <v>0</v>
      </c>
      <c r="T716" s="41">
        <f t="shared" si="164"/>
        <v>0</v>
      </c>
      <c r="U716" s="41">
        <f t="shared" si="165"/>
        <v>8.5647069985936866E-2</v>
      </c>
      <c r="V716" s="41">
        <f t="shared" si="166"/>
        <v>8.5647069985936866E-2</v>
      </c>
      <c r="X716" s="33">
        <f t="shared" si="154"/>
        <v>100</v>
      </c>
      <c r="Y716" s="42">
        <f t="shared" si="167"/>
        <v>8.5647069985936866E-2</v>
      </c>
    </row>
    <row r="717" spans="1:25" ht="15" x14ac:dyDescent="0.25">
      <c r="A717" s="15" t="s">
        <v>1406</v>
      </c>
      <c r="B717" s="15" t="s">
        <v>1407</v>
      </c>
      <c r="C717" s="15" t="s">
        <v>2617</v>
      </c>
      <c r="D717" s="16">
        <v>0.224076</v>
      </c>
      <c r="E717" s="16">
        <v>0</v>
      </c>
      <c r="F717" s="16">
        <v>0</v>
      </c>
      <c r="G717" s="16">
        <v>0</v>
      </c>
      <c r="H717" s="16">
        <f t="shared" si="155"/>
        <v>0.224076</v>
      </c>
      <c r="I717" s="39">
        <f t="shared" si="156"/>
        <v>0</v>
      </c>
      <c r="J717" s="39">
        <f t="shared" si="157"/>
        <v>0</v>
      </c>
      <c r="K717" s="39">
        <f t="shared" si="158"/>
        <v>0</v>
      </c>
      <c r="L717" s="39">
        <f t="shared" si="159"/>
        <v>100</v>
      </c>
      <c r="M717" s="16">
        <v>0</v>
      </c>
      <c r="N717" s="16">
        <v>0</v>
      </c>
      <c r="O717" s="38">
        <f t="shared" si="160"/>
        <v>0</v>
      </c>
      <c r="P717" s="16">
        <v>2.3977999994500001E-4</v>
      </c>
      <c r="Q717" s="38">
        <f t="shared" si="161"/>
        <v>2.3977999994500001E-4</v>
      </c>
      <c r="R717" s="41">
        <f t="shared" si="162"/>
        <v>0</v>
      </c>
      <c r="S717" s="41">
        <f t="shared" si="163"/>
        <v>0</v>
      </c>
      <c r="T717" s="41">
        <f t="shared" si="164"/>
        <v>0</v>
      </c>
      <c r="U717" s="41">
        <f t="shared" si="165"/>
        <v>0.10700833643272818</v>
      </c>
      <c r="V717" s="41">
        <f t="shared" si="166"/>
        <v>0.10700833643272818</v>
      </c>
      <c r="X717" s="33">
        <f t="shared" si="154"/>
        <v>100</v>
      </c>
      <c r="Y717" s="42">
        <f t="shared" si="167"/>
        <v>0.10700833643272818</v>
      </c>
    </row>
    <row r="718" spans="1:25" ht="15" x14ac:dyDescent="0.25">
      <c r="A718" s="15" t="s">
        <v>1408</v>
      </c>
      <c r="B718" s="15" t="s">
        <v>1409</v>
      </c>
      <c r="C718" s="15" t="s">
        <v>2617</v>
      </c>
      <c r="D718" s="16">
        <v>0.26845999999999998</v>
      </c>
      <c r="E718" s="16">
        <v>0</v>
      </c>
      <c r="F718" s="16">
        <v>0</v>
      </c>
      <c r="G718" s="16">
        <v>0</v>
      </c>
      <c r="H718" s="16">
        <f t="shared" si="155"/>
        <v>0.26845999999999998</v>
      </c>
      <c r="I718" s="39">
        <f t="shared" si="156"/>
        <v>0</v>
      </c>
      <c r="J718" s="39">
        <f t="shared" si="157"/>
        <v>0</v>
      </c>
      <c r="K718" s="39">
        <f t="shared" si="158"/>
        <v>0</v>
      </c>
      <c r="L718" s="39">
        <f t="shared" si="159"/>
        <v>100</v>
      </c>
      <c r="M718" s="16">
        <v>0</v>
      </c>
      <c r="N718" s="16">
        <v>0</v>
      </c>
      <c r="O718" s="38">
        <f t="shared" si="160"/>
        <v>0</v>
      </c>
      <c r="P718" s="16">
        <v>0</v>
      </c>
      <c r="Q718" s="38">
        <f t="shared" si="161"/>
        <v>0</v>
      </c>
      <c r="R718" s="41">
        <f t="shared" si="162"/>
        <v>0</v>
      </c>
      <c r="S718" s="41">
        <f t="shared" si="163"/>
        <v>0</v>
      </c>
      <c r="T718" s="41">
        <f t="shared" si="164"/>
        <v>0</v>
      </c>
      <c r="U718" s="41">
        <f t="shared" si="165"/>
        <v>0</v>
      </c>
      <c r="V718" s="41">
        <f t="shared" si="166"/>
        <v>0</v>
      </c>
      <c r="X718" s="33">
        <f t="shared" si="154"/>
        <v>100</v>
      </c>
      <c r="Y718" s="42">
        <f t="shared" si="167"/>
        <v>0</v>
      </c>
    </row>
    <row r="719" spans="1:25" ht="15" x14ac:dyDescent="0.25">
      <c r="A719" s="15" t="s">
        <v>1410</v>
      </c>
      <c r="B719" s="15" t="s">
        <v>1411</v>
      </c>
      <c r="C719" s="15" t="s">
        <v>2617</v>
      </c>
      <c r="D719" s="16">
        <v>0.26979999999999998</v>
      </c>
      <c r="E719" s="16">
        <v>0</v>
      </c>
      <c r="F719" s="16">
        <v>0</v>
      </c>
      <c r="G719" s="16">
        <v>0</v>
      </c>
      <c r="H719" s="16">
        <f t="shared" si="155"/>
        <v>0.26979999999999998</v>
      </c>
      <c r="I719" s="39">
        <f t="shared" si="156"/>
        <v>0</v>
      </c>
      <c r="J719" s="39">
        <f t="shared" si="157"/>
        <v>0</v>
      </c>
      <c r="K719" s="39">
        <f t="shared" si="158"/>
        <v>0</v>
      </c>
      <c r="L719" s="39">
        <f t="shared" si="159"/>
        <v>100</v>
      </c>
      <c r="M719" s="16">
        <v>0</v>
      </c>
      <c r="N719" s="16">
        <v>5.03750003949E-7</v>
      </c>
      <c r="O719" s="38">
        <f t="shared" si="160"/>
        <v>5.03750003949E-7</v>
      </c>
      <c r="P719" s="16">
        <v>4.6251102760899998E-2</v>
      </c>
      <c r="Q719" s="38">
        <f t="shared" si="161"/>
        <v>4.6251606510903945E-2</v>
      </c>
      <c r="R719" s="41">
        <f t="shared" si="162"/>
        <v>0</v>
      </c>
      <c r="S719" s="41">
        <f t="shared" si="163"/>
        <v>1.8671238100407709E-4</v>
      </c>
      <c r="T719" s="41">
        <f t="shared" si="164"/>
        <v>1.8671238100407709E-4</v>
      </c>
      <c r="U719" s="41">
        <f t="shared" si="165"/>
        <v>17.142736382839139</v>
      </c>
      <c r="V719" s="41">
        <f t="shared" si="166"/>
        <v>17.142923095220144</v>
      </c>
      <c r="X719" s="33">
        <f t="shared" si="154"/>
        <v>100</v>
      </c>
      <c r="Y719" s="42">
        <f t="shared" si="167"/>
        <v>17.142923095220144</v>
      </c>
    </row>
    <row r="720" spans="1:25" ht="15" x14ac:dyDescent="0.25">
      <c r="A720" s="15" t="s">
        <v>1412</v>
      </c>
      <c r="B720" s="15" t="s">
        <v>1413</v>
      </c>
      <c r="C720" s="15" t="s">
        <v>2617</v>
      </c>
      <c r="D720" s="16">
        <v>0.20635600000000001</v>
      </c>
      <c r="E720" s="16">
        <v>0</v>
      </c>
      <c r="F720" s="16">
        <v>0</v>
      </c>
      <c r="G720" s="16">
        <v>0</v>
      </c>
      <c r="H720" s="16">
        <f t="shared" si="155"/>
        <v>0.20635600000000001</v>
      </c>
      <c r="I720" s="39">
        <f t="shared" si="156"/>
        <v>0</v>
      </c>
      <c r="J720" s="39">
        <f t="shared" si="157"/>
        <v>0</v>
      </c>
      <c r="K720" s="39">
        <f t="shared" si="158"/>
        <v>0</v>
      </c>
      <c r="L720" s="39">
        <f t="shared" si="159"/>
        <v>100</v>
      </c>
      <c r="M720" s="16">
        <v>9.81080000105E-5</v>
      </c>
      <c r="N720" s="16">
        <v>3.8048252695399999E-4</v>
      </c>
      <c r="O720" s="38">
        <f t="shared" si="160"/>
        <v>4.7859052696450001E-4</v>
      </c>
      <c r="P720" s="16">
        <v>1.16382327496E-2</v>
      </c>
      <c r="Q720" s="38">
        <f t="shared" si="161"/>
        <v>1.2116823276564501E-2</v>
      </c>
      <c r="R720" s="41">
        <f t="shared" si="162"/>
        <v>4.754308089442516E-2</v>
      </c>
      <c r="S720" s="41">
        <f t="shared" si="163"/>
        <v>0.18438161572912828</v>
      </c>
      <c r="T720" s="41">
        <f t="shared" si="164"/>
        <v>0.23192469662355347</v>
      </c>
      <c r="U720" s="41">
        <f t="shared" si="165"/>
        <v>5.6398809579561533</v>
      </c>
      <c r="V720" s="41">
        <f t="shared" si="166"/>
        <v>5.871805654579707</v>
      </c>
      <c r="X720" s="33">
        <f t="shared" si="154"/>
        <v>100</v>
      </c>
      <c r="Y720" s="42">
        <f t="shared" si="167"/>
        <v>5.871805654579707</v>
      </c>
    </row>
    <row r="721" spans="1:25" ht="15" x14ac:dyDescent="0.25">
      <c r="A721" s="15" t="s">
        <v>1414</v>
      </c>
      <c r="B721" s="15" t="s">
        <v>1415</v>
      </c>
      <c r="C721" s="15" t="s">
        <v>2617</v>
      </c>
      <c r="D721" s="16">
        <v>0.87949100000000002</v>
      </c>
      <c r="E721" s="16">
        <v>0</v>
      </c>
      <c r="F721" s="16">
        <v>0</v>
      </c>
      <c r="G721" s="16">
        <v>0</v>
      </c>
      <c r="H721" s="16">
        <f t="shared" si="155"/>
        <v>0.87949100000000002</v>
      </c>
      <c r="I721" s="39">
        <f t="shared" si="156"/>
        <v>0</v>
      </c>
      <c r="J721" s="39">
        <f t="shared" si="157"/>
        <v>0</v>
      </c>
      <c r="K721" s="39">
        <f t="shared" si="158"/>
        <v>0</v>
      </c>
      <c r="L721" s="39">
        <f t="shared" si="159"/>
        <v>100</v>
      </c>
      <c r="M721" s="16">
        <v>2.03390919999E-2</v>
      </c>
      <c r="N721" s="16">
        <v>2.30469523956E-2</v>
      </c>
      <c r="O721" s="38">
        <f t="shared" si="160"/>
        <v>4.3386044395499999E-2</v>
      </c>
      <c r="P721" s="16">
        <v>1.6477929336000001E-2</v>
      </c>
      <c r="Q721" s="38">
        <f t="shared" si="161"/>
        <v>5.98639737315E-2</v>
      </c>
      <c r="R721" s="41">
        <f t="shared" si="162"/>
        <v>2.3125980822885053</v>
      </c>
      <c r="S721" s="41">
        <f t="shared" si="163"/>
        <v>2.6204875769734994</v>
      </c>
      <c r="T721" s="41">
        <f t="shared" si="164"/>
        <v>4.9330856592620052</v>
      </c>
      <c r="U721" s="41">
        <f t="shared" si="165"/>
        <v>1.8735756631960987</v>
      </c>
      <c r="V721" s="41">
        <f t="shared" si="166"/>
        <v>6.806661322458103</v>
      </c>
      <c r="X721" s="33">
        <f t="shared" si="154"/>
        <v>100</v>
      </c>
      <c r="Y721" s="42">
        <f t="shared" si="167"/>
        <v>6.8066613224581038</v>
      </c>
    </row>
    <row r="722" spans="1:25" ht="15" x14ac:dyDescent="0.25">
      <c r="A722" s="15" t="s">
        <v>1416</v>
      </c>
      <c r="B722" s="15" t="s">
        <v>1417</v>
      </c>
      <c r="C722" s="15" t="s">
        <v>2617</v>
      </c>
      <c r="D722" s="16">
        <v>0.15185399999999999</v>
      </c>
      <c r="E722" s="16">
        <v>0</v>
      </c>
      <c r="F722" s="16">
        <v>0</v>
      </c>
      <c r="G722" s="16">
        <v>0</v>
      </c>
      <c r="H722" s="16">
        <f t="shared" si="155"/>
        <v>0.15185399999999999</v>
      </c>
      <c r="I722" s="39">
        <f t="shared" si="156"/>
        <v>0</v>
      </c>
      <c r="J722" s="39">
        <f t="shared" si="157"/>
        <v>0</v>
      </c>
      <c r="K722" s="39">
        <f t="shared" si="158"/>
        <v>0</v>
      </c>
      <c r="L722" s="39">
        <f t="shared" si="159"/>
        <v>100</v>
      </c>
      <c r="M722" s="16">
        <v>0</v>
      </c>
      <c r="N722" s="16">
        <v>0</v>
      </c>
      <c r="O722" s="38">
        <f t="shared" si="160"/>
        <v>0</v>
      </c>
      <c r="P722" s="16">
        <v>0</v>
      </c>
      <c r="Q722" s="38">
        <f t="shared" si="161"/>
        <v>0</v>
      </c>
      <c r="R722" s="41">
        <f t="shared" si="162"/>
        <v>0</v>
      </c>
      <c r="S722" s="41">
        <f t="shared" si="163"/>
        <v>0</v>
      </c>
      <c r="T722" s="41">
        <f t="shared" si="164"/>
        <v>0</v>
      </c>
      <c r="U722" s="41">
        <f t="shared" si="165"/>
        <v>0</v>
      </c>
      <c r="V722" s="41">
        <f t="shared" si="166"/>
        <v>0</v>
      </c>
      <c r="X722" s="33">
        <f t="shared" si="154"/>
        <v>100</v>
      </c>
      <c r="Y722" s="42">
        <f t="shared" si="167"/>
        <v>0</v>
      </c>
    </row>
    <row r="723" spans="1:25" ht="15" x14ac:dyDescent="0.25">
      <c r="A723" s="15" t="s">
        <v>1418</v>
      </c>
      <c r="B723" s="15" t="s">
        <v>1419</v>
      </c>
      <c r="C723" s="15" t="s">
        <v>2617</v>
      </c>
      <c r="D723" s="16">
        <v>0.17355200000000001</v>
      </c>
      <c r="E723" s="16">
        <v>0</v>
      </c>
      <c r="F723" s="16">
        <v>0</v>
      </c>
      <c r="G723" s="16">
        <v>0</v>
      </c>
      <c r="H723" s="16">
        <f t="shared" si="155"/>
        <v>0.17355200000000001</v>
      </c>
      <c r="I723" s="39">
        <f t="shared" si="156"/>
        <v>0</v>
      </c>
      <c r="J723" s="39">
        <f t="shared" si="157"/>
        <v>0</v>
      </c>
      <c r="K723" s="39">
        <f t="shared" si="158"/>
        <v>0</v>
      </c>
      <c r="L723" s="39">
        <f t="shared" si="159"/>
        <v>100</v>
      </c>
      <c r="M723" s="16">
        <v>0</v>
      </c>
      <c r="N723" s="16">
        <v>1.05158710252E-2</v>
      </c>
      <c r="O723" s="38">
        <f t="shared" si="160"/>
        <v>1.05158710252E-2</v>
      </c>
      <c r="P723" s="16">
        <v>5.6654634603500002E-2</v>
      </c>
      <c r="Q723" s="38">
        <f t="shared" si="161"/>
        <v>6.71705056287E-2</v>
      </c>
      <c r="R723" s="41">
        <f t="shared" si="162"/>
        <v>0</v>
      </c>
      <c r="S723" s="41">
        <f t="shared" si="163"/>
        <v>6.0592047485479847</v>
      </c>
      <c r="T723" s="41">
        <f t="shared" si="164"/>
        <v>6.0592047485479847</v>
      </c>
      <c r="U723" s="41">
        <f t="shared" si="165"/>
        <v>32.644184223460407</v>
      </c>
      <c r="V723" s="41">
        <f t="shared" si="166"/>
        <v>38.703388972008383</v>
      </c>
      <c r="X723" s="33">
        <f t="shared" si="154"/>
        <v>100</v>
      </c>
      <c r="Y723" s="42">
        <f t="shared" si="167"/>
        <v>38.703388972008391</v>
      </c>
    </row>
    <row r="724" spans="1:25" ht="15" x14ac:dyDescent="0.25">
      <c r="A724" s="15" t="s">
        <v>1420</v>
      </c>
      <c r="B724" s="15" t="s">
        <v>1421</v>
      </c>
      <c r="C724" s="15" t="s">
        <v>2617</v>
      </c>
      <c r="D724" s="16">
        <v>7.7495900000000006E-2</v>
      </c>
      <c r="E724" s="16">
        <v>0</v>
      </c>
      <c r="F724" s="16">
        <v>0</v>
      </c>
      <c r="G724" s="16">
        <v>0</v>
      </c>
      <c r="H724" s="16">
        <f t="shared" si="155"/>
        <v>7.7495900000000006E-2</v>
      </c>
      <c r="I724" s="39">
        <f t="shared" si="156"/>
        <v>0</v>
      </c>
      <c r="J724" s="39">
        <f t="shared" si="157"/>
        <v>0</v>
      </c>
      <c r="K724" s="39">
        <f t="shared" si="158"/>
        <v>0</v>
      </c>
      <c r="L724" s="39">
        <f t="shared" si="159"/>
        <v>100</v>
      </c>
      <c r="M724" s="16">
        <v>0</v>
      </c>
      <c r="N724" s="16">
        <v>0</v>
      </c>
      <c r="O724" s="38">
        <f t="shared" si="160"/>
        <v>0</v>
      </c>
      <c r="P724" s="16">
        <v>0</v>
      </c>
      <c r="Q724" s="38">
        <f t="shared" si="161"/>
        <v>0</v>
      </c>
      <c r="R724" s="41">
        <f t="shared" si="162"/>
        <v>0</v>
      </c>
      <c r="S724" s="41">
        <f t="shared" si="163"/>
        <v>0</v>
      </c>
      <c r="T724" s="41">
        <f t="shared" si="164"/>
        <v>0</v>
      </c>
      <c r="U724" s="41">
        <f t="shared" si="165"/>
        <v>0</v>
      </c>
      <c r="V724" s="41">
        <f t="shared" si="166"/>
        <v>0</v>
      </c>
      <c r="X724" s="33">
        <f t="shared" si="154"/>
        <v>100</v>
      </c>
      <c r="Y724" s="42">
        <f t="shared" si="167"/>
        <v>0</v>
      </c>
    </row>
    <row r="725" spans="1:25" ht="15" x14ac:dyDescent="0.25">
      <c r="A725" s="15" t="s">
        <v>1422</v>
      </c>
      <c r="B725" s="15" t="s">
        <v>1423</v>
      </c>
      <c r="C725" s="15" t="s">
        <v>2617</v>
      </c>
      <c r="D725" s="16">
        <v>0.13384299999999999</v>
      </c>
      <c r="E725" s="16">
        <v>0</v>
      </c>
      <c r="F725" s="16">
        <v>0</v>
      </c>
      <c r="G725" s="16">
        <v>0</v>
      </c>
      <c r="H725" s="16">
        <f t="shared" si="155"/>
        <v>0.13384299999999999</v>
      </c>
      <c r="I725" s="39">
        <f t="shared" si="156"/>
        <v>0</v>
      </c>
      <c r="J725" s="39">
        <f t="shared" si="157"/>
        <v>0</v>
      </c>
      <c r="K725" s="39">
        <f t="shared" si="158"/>
        <v>0</v>
      </c>
      <c r="L725" s="39">
        <f t="shared" si="159"/>
        <v>100</v>
      </c>
      <c r="M725" s="16">
        <v>0</v>
      </c>
      <c r="N725" s="16">
        <v>0</v>
      </c>
      <c r="O725" s="38">
        <f t="shared" si="160"/>
        <v>0</v>
      </c>
      <c r="P725" s="16">
        <v>0</v>
      </c>
      <c r="Q725" s="38">
        <f t="shared" si="161"/>
        <v>0</v>
      </c>
      <c r="R725" s="41">
        <f t="shared" si="162"/>
        <v>0</v>
      </c>
      <c r="S725" s="41">
        <f t="shared" si="163"/>
        <v>0</v>
      </c>
      <c r="T725" s="41">
        <f t="shared" si="164"/>
        <v>0</v>
      </c>
      <c r="U725" s="41">
        <f t="shared" si="165"/>
        <v>0</v>
      </c>
      <c r="V725" s="41">
        <f t="shared" si="166"/>
        <v>0</v>
      </c>
      <c r="X725" s="33">
        <f t="shared" si="154"/>
        <v>100</v>
      </c>
      <c r="Y725" s="42">
        <f t="shared" si="167"/>
        <v>0</v>
      </c>
    </row>
    <row r="726" spans="1:25" ht="15" x14ac:dyDescent="0.25">
      <c r="A726" s="15" t="s">
        <v>1424</v>
      </c>
      <c r="B726" s="15" t="s">
        <v>1425</v>
      </c>
      <c r="C726" s="15" t="s">
        <v>2617</v>
      </c>
      <c r="D726" s="16">
        <v>0.47686299999999998</v>
      </c>
      <c r="E726" s="16">
        <v>0</v>
      </c>
      <c r="F726" s="16">
        <v>0</v>
      </c>
      <c r="G726" s="16">
        <v>0</v>
      </c>
      <c r="H726" s="16">
        <f t="shared" si="155"/>
        <v>0.47686299999999998</v>
      </c>
      <c r="I726" s="39">
        <f t="shared" si="156"/>
        <v>0</v>
      </c>
      <c r="J726" s="39">
        <f t="shared" si="157"/>
        <v>0</v>
      </c>
      <c r="K726" s="39">
        <f t="shared" si="158"/>
        <v>0</v>
      </c>
      <c r="L726" s="39">
        <f t="shared" si="159"/>
        <v>100</v>
      </c>
      <c r="M726" s="16">
        <v>1.3599999999999999E-2</v>
      </c>
      <c r="N726" s="16">
        <v>2.3999999999999998E-3</v>
      </c>
      <c r="O726" s="38">
        <f t="shared" si="160"/>
        <v>1.6E-2</v>
      </c>
      <c r="P726" s="16">
        <v>4.40166322498E-2</v>
      </c>
      <c r="Q726" s="38">
        <f t="shared" si="161"/>
        <v>6.00166322498E-2</v>
      </c>
      <c r="R726" s="41">
        <f t="shared" si="162"/>
        <v>2.8519721597188288</v>
      </c>
      <c r="S726" s="41">
        <f t="shared" si="163"/>
        <v>0.50328920465626392</v>
      </c>
      <c r="T726" s="41">
        <f t="shared" si="164"/>
        <v>3.3552613643750928</v>
      </c>
      <c r="U726" s="41">
        <f t="shared" si="165"/>
        <v>9.2304565986037925</v>
      </c>
      <c r="V726" s="41">
        <f t="shared" si="166"/>
        <v>12.585717962978885</v>
      </c>
      <c r="X726" s="33">
        <f t="shared" si="154"/>
        <v>100</v>
      </c>
      <c r="Y726" s="42">
        <f t="shared" si="167"/>
        <v>12.585717962978885</v>
      </c>
    </row>
    <row r="727" spans="1:25" ht="15" x14ac:dyDescent="0.25">
      <c r="A727" s="15" t="s">
        <v>1426</v>
      </c>
      <c r="B727" s="15" t="s">
        <v>1427</v>
      </c>
      <c r="C727" s="15" t="s">
        <v>2617</v>
      </c>
      <c r="D727" s="16">
        <v>0.16139100000000001</v>
      </c>
      <c r="E727" s="16">
        <v>0</v>
      </c>
      <c r="F727" s="16">
        <v>0</v>
      </c>
      <c r="G727" s="16">
        <v>0</v>
      </c>
      <c r="H727" s="16">
        <f t="shared" si="155"/>
        <v>0.16139100000000001</v>
      </c>
      <c r="I727" s="39">
        <f t="shared" si="156"/>
        <v>0</v>
      </c>
      <c r="J727" s="39">
        <f t="shared" si="157"/>
        <v>0</v>
      </c>
      <c r="K727" s="39">
        <f t="shared" si="158"/>
        <v>0</v>
      </c>
      <c r="L727" s="39">
        <f t="shared" si="159"/>
        <v>100</v>
      </c>
      <c r="M727" s="16">
        <v>0</v>
      </c>
      <c r="N727" s="16">
        <v>0</v>
      </c>
      <c r="O727" s="38">
        <f t="shared" si="160"/>
        <v>0</v>
      </c>
      <c r="P727" s="16">
        <v>0</v>
      </c>
      <c r="Q727" s="38">
        <f t="shared" si="161"/>
        <v>0</v>
      </c>
      <c r="R727" s="41">
        <f t="shared" si="162"/>
        <v>0</v>
      </c>
      <c r="S727" s="41">
        <f t="shared" si="163"/>
        <v>0</v>
      </c>
      <c r="T727" s="41">
        <f t="shared" si="164"/>
        <v>0</v>
      </c>
      <c r="U727" s="41">
        <f t="shared" si="165"/>
        <v>0</v>
      </c>
      <c r="V727" s="41">
        <f t="shared" si="166"/>
        <v>0</v>
      </c>
      <c r="X727" s="33">
        <f t="shared" si="154"/>
        <v>100</v>
      </c>
      <c r="Y727" s="42">
        <f t="shared" si="167"/>
        <v>0</v>
      </c>
    </row>
    <row r="728" spans="1:25" ht="15" x14ac:dyDescent="0.25">
      <c r="A728" s="15" t="s">
        <v>1428</v>
      </c>
      <c r="B728" s="15" t="s">
        <v>1429</v>
      </c>
      <c r="C728" s="15" t="s">
        <v>2617</v>
      </c>
      <c r="D728" s="16">
        <v>0.57529699999999995</v>
      </c>
      <c r="E728" s="16">
        <v>0</v>
      </c>
      <c r="F728" s="16">
        <v>0</v>
      </c>
      <c r="G728" s="16">
        <v>0</v>
      </c>
      <c r="H728" s="16">
        <f t="shared" si="155"/>
        <v>0.57529699999999995</v>
      </c>
      <c r="I728" s="39">
        <f t="shared" si="156"/>
        <v>0</v>
      </c>
      <c r="J728" s="39">
        <f t="shared" si="157"/>
        <v>0</v>
      </c>
      <c r="K728" s="39">
        <f t="shared" si="158"/>
        <v>0</v>
      </c>
      <c r="L728" s="39">
        <f t="shared" si="159"/>
        <v>100</v>
      </c>
      <c r="M728" s="16">
        <v>0</v>
      </c>
      <c r="N728" s="16">
        <v>0</v>
      </c>
      <c r="O728" s="38">
        <f t="shared" si="160"/>
        <v>0</v>
      </c>
      <c r="P728" s="16">
        <v>2.9172259813999998E-2</v>
      </c>
      <c r="Q728" s="38">
        <f t="shared" si="161"/>
        <v>2.9172259813999998E-2</v>
      </c>
      <c r="R728" s="41">
        <f t="shared" si="162"/>
        <v>0</v>
      </c>
      <c r="S728" s="41">
        <f t="shared" si="163"/>
        <v>0</v>
      </c>
      <c r="T728" s="41">
        <f t="shared" si="164"/>
        <v>0</v>
      </c>
      <c r="U728" s="41">
        <f t="shared" si="165"/>
        <v>5.0708173020196528</v>
      </c>
      <c r="V728" s="41">
        <f t="shared" si="166"/>
        <v>5.0708173020196528</v>
      </c>
      <c r="X728" s="33">
        <f t="shared" si="154"/>
        <v>100</v>
      </c>
      <c r="Y728" s="42">
        <f t="shared" si="167"/>
        <v>5.0708173020196528</v>
      </c>
    </row>
    <row r="729" spans="1:25" ht="15" x14ac:dyDescent="0.25">
      <c r="A729" s="15" t="s">
        <v>1430</v>
      </c>
      <c r="B729" s="15" t="s">
        <v>1431</v>
      </c>
      <c r="C729" s="15" t="s">
        <v>2617</v>
      </c>
      <c r="D729" s="16">
        <v>0.48524</v>
      </c>
      <c r="E729" s="16">
        <v>0</v>
      </c>
      <c r="F729" s="16">
        <v>0</v>
      </c>
      <c r="G729" s="16">
        <v>0</v>
      </c>
      <c r="H729" s="16">
        <f t="shared" si="155"/>
        <v>0.48524</v>
      </c>
      <c r="I729" s="39">
        <f t="shared" si="156"/>
        <v>0</v>
      </c>
      <c r="J729" s="39">
        <f t="shared" si="157"/>
        <v>0</v>
      </c>
      <c r="K729" s="39">
        <f t="shared" si="158"/>
        <v>0</v>
      </c>
      <c r="L729" s="39">
        <f t="shared" si="159"/>
        <v>100</v>
      </c>
      <c r="M729" s="16">
        <v>0</v>
      </c>
      <c r="N729" s="16">
        <v>0</v>
      </c>
      <c r="O729" s="38">
        <f t="shared" si="160"/>
        <v>0</v>
      </c>
      <c r="P729" s="16">
        <v>1.2104384439000001E-2</v>
      </c>
      <c r="Q729" s="38">
        <f t="shared" si="161"/>
        <v>1.2104384439000001E-2</v>
      </c>
      <c r="R729" s="41">
        <f t="shared" si="162"/>
        <v>0</v>
      </c>
      <c r="S729" s="41">
        <f t="shared" si="163"/>
        <v>0</v>
      </c>
      <c r="T729" s="41">
        <f t="shared" si="164"/>
        <v>0</v>
      </c>
      <c r="U729" s="41">
        <f t="shared" si="165"/>
        <v>2.4945149697057127</v>
      </c>
      <c r="V729" s="41">
        <f t="shared" si="166"/>
        <v>2.4945149697057127</v>
      </c>
      <c r="X729" s="33">
        <f t="shared" si="154"/>
        <v>100</v>
      </c>
      <c r="Y729" s="42">
        <f t="shared" si="167"/>
        <v>2.4945149697057127</v>
      </c>
    </row>
    <row r="730" spans="1:25" ht="15" x14ac:dyDescent="0.25">
      <c r="A730" s="15" t="s">
        <v>1432</v>
      </c>
      <c r="B730" s="15" t="s">
        <v>1433</v>
      </c>
      <c r="C730" s="15" t="s">
        <v>2617</v>
      </c>
      <c r="D730" s="16">
        <v>3.0276299999999998</v>
      </c>
      <c r="E730" s="16">
        <v>0</v>
      </c>
      <c r="F730" s="16">
        <v>0</v>
      </c>
      <c r="G730" s="16">
        <v>0</v>
      </c>
      <c r="H730" s="16">
        <f t="shared" si="155"/>
        <v>3.0276299999999998</v>
      </c>
      <c r="I730" s="39">
        <f t="shared" si="156"/>
        <v>0</v>
      </c>
      <c r="J730" s="39">
        <f t="shared" si="157"/>
        <v>0</v>
      </c>
      <c r="K730" s="39">
        <f t="shared" si="158"/>
        <v>0</v>
      </c>
      <c r="L730" s="39">
        <f t="shared" si="159"/>
        <v>100</v>
      </c>
      <c r="M730" s="16">
        <v>7.9200000000000007E-2</v>
      </c>
      <c r="N730" s="16">
        <v>7.0400000000000004E-2</v>
      </c>
      <c r="O730" s="38">
        <f t="shared" si="160"/>
        <v>0.14960000000000001</v>
      </c>
      <c r="P730" s="16">
        <v>0.21300399157700001</v>
      </c>
      <c r="Q730" s="38">
        <f t="shared" si="161"/>
        <v>0.36260399157700002</v>
      </c>
      <c r="R730" s="41">
        <f t="shared" si="162"/>
        <v>2.6159074919986924</v>
      </c>
      <c r="S730" s="41">
        <f t="shared" si="163"/>
        <v>2.3252511039988377</v>
      </c>
      <c r="T730" s="41">
        <f t="shared" si="164"/>
        <v>4.9411585959975302</v>
      </c>
      <c r="U730" s="41">
        <f t="shared" si="165"/>
        <v>7.0353375933320788</v>
      </c>
      <c r="V730" s="41">
        <f t="shared" si="166"/>
        <v>11.976496189329609</v>
      </c>
      <c r="X730" s="33">
        <f t="shared" si="154"/>
        <v>100</v>
      </c>
      <c r="Y730" s="42">
        <f t="shared" si="167"/>
        <v>11.976496189329609</v>
      </c>
    </row>
    <row r="731" spans="1:25" ht="15" x14ac:dyDescent="0.25">
      <c r="A731" s="15" t="s">
        <v>1434</v>
      </c>
      <c r="B731" s="15" t="s">
        <v>1435</v>
      </c>
      <c r="C731" s="15" t="s">
        <v>2617</v>
      </c>
      <c r="D731" s="16">
        <v>0.58195600000000003</v>
      </c>
      <c r="E731" s="16">
        <v>0</v>
      </c>
      <c r="F731" s="16">
        <v>0</v>
      </c>
      <c r="G731" s="16">
        <v>0</v>
      </c>
      <c r="H731" s="16">
        <f t="shared" si="155"/>
        <v>0.58195600000000003</v>
      </c>
      <c r="I731" s="39">
        <f t="shared" si="156"/>
        <v>0</v>
      </c>
      <c r="J731" s="39">
        <f t="shared" si="157"/>
        <v>0</v>
      </c>
      <c r="K731" s="39">
        <f t="shared" si="158"/>
        <v>0</v>
      </c>
      <c r="L731" s="39">
        <f t="shared" si="159"/>
        <v>100</v>
      </c>
      <c r="M731" s="16">
        <v>0</v>
      </c>
      <c r="N731" s="16">
        <v>2.9191059596799998E-4</v>
      </c>
      <c r="O731" s="38">
        <f t="shared" si="160"/>
        <v>2.9191059596799998E-4</v>
      </c>
      <c r="P731" s="16">
        <v>0.10412015447300001</v>
      </c>
      <c r="Q731" s="38">
        <f t="shared" si="161"/>
        <v>0.10441206506896801</v>
      </c>
      <c r="R731" s="41">
        <f t="shared" si="162"/>
        <v>0</v>
      </c>
      <c r="S731" s="41">
        <f t="shared" si="163"/>
        <v>5.0160251972314045E-2</v>
      </c>
      <c r="T731" s="41">
        <f t="shared" si="164"/>
        <v>5.0160251972314045E-2</v>
      </c>
      <c r="U731" s="41">
        <f t="shared" si="165"/>
        <v>17.891413521468976</v>
      </c>
      <c r="V731" s="41">
        <f t="shared" si="166"/>
        <v>17.941573773441291</v>
      </c>
      <c r="X731" s="33">
        <f t="shared" si="154"/>
        <v>100</v>
      </c>
      <c r="Y731" s="42">
        <f t="shared" si="167"/>
        <v>17.941573773441291</v>
      </c>
    </row>
    <row r="732" spans="1:25" ht="15" x14ac:dyDescent="0.25">
      <c r="A732" s="15" t="s">
        <v>1436</v>
      </c>
      <c r="B732" s="15" t="s">
        <v>1437</v>
      </c>
      <c r="C732" s="15" t="s">
        <v>2617</v>
      </c>
      <c r="D732" s="16">
        <v>0.99822200000000005</v>
      </c>
      <c r="E732" s="16">
        <v>0</v>
      </c>
      <c r="F732" s="16">
        <v>2.0423575020300001E-2</v>
      </c>
      <c r="G732" s="16">
        <v>1.1494376617E-2</v>
      </c>
      <c r="H732" s="16">
        <f t="shared" si="155"/>
        <v>0.96630404836270001</v>
      </c>
      <c r="I732" s="39">
        <f t="shared" si="156"/>
        <v>0</v>
      </c>
      <c r="J732" s="39">
        <f t="shared" si="157"/>
        <v>2.0459952816407574</v>
      </c>
      <c r="K732" s="39">
        <f t="shared" si="158"/>
        <v>1.1514850020336158</v>
      </c>
      <c r="L732" s="39">
        <f t="shared" si="159"/>
        <v>96.802519716325619</v>
      </c>
      <c r="M732" s="16">
        <v>2.0476128100000001E-2</v>
      </c>
      <c r="N732" s="16">
        <v>7.8516577938100005E-2</v>
      </c>
      <c r="O732" s="38">
        <f t="shared" si="160"/>
        <v>9.8992706038100009E-2</v>
      </c>
      <c r="P732" s="16">
        <v>0.24114824449200001</v>
      </c>
      <c r="Q732" s="38">
        <f t="shared" si="161"/>
        <v>0.34014095053010002</v>
      </c>
      <c r="R732" s="41">
        <f t="shared" si="162"/>
        <v>2.0512599501914406</v>
      </c>
      <c r="S732" s="41">
        <f t="shared" si="163"/>
        <v>7.865642906898465</v>
      </c>
      <c r="T732" s="41">
        <f t="shared" si="164"/>
        <v>9.9169028570899052</v>
      </c>
      <c r="U732" s="41">
        <f t="shared" si="165"/>
        <v>24.157776976664508</v>
      </c>
      <c r="V732" s="41">
        <f t="shared" si="166"/>
        <v>34.074679833754416</v>
      </c>
      <c r="X732" s="33">
        <f t="shared" si="154"/>
        <v>100</v>
      </c>
      <c r="Y732" s="42">
        <f t="shared" si="167"/>
        <v>34.074679833754416</v>
      </c>
    </row>
    <row r="733" spans="1:25" ht="15" x14ac:dyDescent="0.25">
      <c r="A733" s="15" t="s">
        <v>1438</v>
      </c>
      <c r="B733" s="15" t="s">
        <v>1439</v>
      </c>
      <c r="C733" s="15" t="s">
        <v>2617</v>
      </c>
      <c r="D733" s="16">
        <v>1.49064</v>
      </c>
      <c r="E733" s="16">
        <v>0</v>
      </c>
      <c r="F733" s="16">
        <v>0</v>
      </c>
      <c r="G733" s="16">
        <v>0</v>
      </c>
      <c r="H733" s="16">
        <f t="shared" si="155"/>
        <v>1.49064</v>
      </c>
      <c r="I733" s="39">
        <f t="shared" si="156"/>
        <v>0</v>
      </c>
      <c r="J733" s="39">
        <f t="shared" si="157"/>
        <v>0</v>
      </c>
      <c r="K733" s="39">
        <f t="shared" si="158"/>
        <v>0</v>
      </c>
      <c r="L733" s="39">
        <f t="shared" si="159"/>
        <v>100</v>
      </c>
      <c r="M733" s="16">
        <v>0</v>
      </c>
      <c r="N733" s="16">
        <v>8.9950867901199995E-5</v>
      </c>
      <c r="O733" s="38">
        <f t="shared" si="160"/>
        <v>8.9950867901199995E-5</v>
      </c>
      <c r="P733" s="16">
        <v>1.20447627233E-2</v>
      </c>
      <c r="Q733" s="38">
        <f t="shared" si="161"/>
        <v>1.2134713591201201E-2</v>
      </c>
      <c r="R733" s="41">
        <f t="shared" si="162"/>
        <v>0</v>
      </c>
      <c r="S733" s="41">
        <f t="shared" si="163"/>
        <v>6.0343790520313422E-3</v>
      </c>
      <c r="T733" s="41">
        <f t="shared" si="164"/>
        <v>6.0343790520313422E-3</v>
      </c>
      <c r="U733" s="41">
        <f t="shared" si="165"/>
        <v>0.80802626544973966</v>
      </c>
      <c r="V733" s="41">
        <f t="shared" si="166"/>
        <v>0.81406064450177118</v>
      </c>
      <c r="X733" s="33">
        <f t="shared" si="154"/>
        <v>100</v>
      </c>
      <c r="Y733" s="42">
        <f t="shared" si="167"/>
        <v>0.81406064450177096</v>
      </c>
    </row>
    <row r="734" spans="1:25" ht="15" x14ac:dyDescent="0.25">
      <c r="A734" s="15" t="s">
        <v>1440</v>
      </c>
      <c r="B734" s="15" t="s">
        <v>1441</v>
      </c>
      <c r="C734" s="15" t="s">
        <v>2617</v>
      </c>
      <c r="D734" s="16">
        <v>0.56711100000000003</v>
      </c>
      <c r="E734" s="16">
        <v>0</v>
      </c>
      <c r="F734" s="16">
        <v>0</v>
      </c>
      <c r="G734" s="16">
        <v>0</v>
      </c>
      <c r="H734" s="16">
        <f t="shared" si="155"/>
        <v>0.56711100000000003</v>
      </c>
      <c r="I734" s="39">
        <f t="shared" si="156"/>
        <v>0</v>
      </c>
      <c r="J734" s="39">
        <f t="shared" si="157"/>
        <v>0</v>
      </c>
      <c r="K734" s="39">
        <f t="shared" si="158"/>
        <v>0</v>
      </c>
      <c r="L734" s="39">
        <f t="shared" si="159"/>
        <v>100</v>
      </c>
      <c r="M734" s="16">
        <v>0</v>
      </c>
      <c r="N734" s="16">
        <v>0</v>
      </c>
      <c r="O734" s="38">
        <f t="shared" si="160"/>
        <v>0</v>
      </c>
      <c r="P734" s="16">
        <v>1.54609940001E-2</v>
      </c>
      <c r="Q734" s="38">
        <f t="shared" si="161"/>
        <v>1.54609940001E-2</v>
      </c>
      <c r="R734" s="41">
        <f t="shared" si="162"/>
        <v>0</v>
      </c>
      <c r="S734" s="41">
        <f t="shared" si="163"/>
        <v>0</v>
      </c>
      <c r="T734" s="41">
        <f t="shared" si="164"/>
        <v>0</v>
      </c>
      <c r="U734" s="41">
        <f t="shared" si="165"/>
        <v>2.7262729871400837</v>
      </c>
      <c r="V734" s="41">
        <f t="shared" si="166"/>
        <v>2.7262729871400837</v>
      </c>
      <c r="X734" s="33">
        <f t="shared" si="154"/>
        <v>100</v>
      </c>
      <c r="Y734" s="42">
        <f t="shared" si="167"/>
        <v>2.7262729871400837</v>
      </c>
    </row>
    <row r="735" spans="1:25" ht="15" x14ac:dyDescent="0.25">
      <c r="A735" s="15" t="s">
        <v>1442</v>
      </c>
      <c r="B735" s="15" t="s">
        <v>1443</v>
      </c>
      <c r="C735" s="15" t="s">
        <v>2617</v>
      </c>
      <c r="D735" s="16">
        <v>0.20600499999999999</v>
      </c>
      <c r="E735" s="16">
        <v>0</v>
      </c>
      <c r="F735" s="16">
        <v>0</v>
      </c>
      <c r="G735" s="16">
        <v>0</v>
      </c>
      <c r="H735" s="16">
        <f t="shared" si="155"/>
        <v>0.20600499999999999</v>
      </c>
      <c r="I735" s="39">
        <f t="shared" si="156"/>
        <v>0</v>
      </c>
      <c r="J735" s="39">
        <f t="shared" si="157"/>
        <v>0</v>
      </c>
      <c r="K735" s="39">
        <f t="shared" si="158"/>
        <v>0</v>
      </c>
      <c r="L735" s="39">
        <f t="shared" si="159"/>
        <v>100</v>
      </c>
      <c r="M735" s="16">
        <v>2.5955248573100002E-2</v>
      </c>
      <c r="N735" s="16">
        <v>3.4814686061000001E-2</v>
      </c>
      <c r="O735" s="38">
        <f t="shared" si="160"/>
        <v>6.0769934634100006E-2</v>
      </c>
      <c r="P735" s="16">
        <v>1.19442288453E-2</v>
      </c>
      <c r="Q735" s="38">
        <f t="shared" si="161"/>
        <v>7.2714163479400004E-2</v>
      </c>
      <c r="R735" s="41">
        <f t="shared" si="162"/>
        <v>12.599329420693673</v>
      </c>
      <c r="S735" s="41">
        <f t="shared" si="163"/>
        <v>16.899922847018278</v>
      </c>
      <c r="T735" s="41">
        <f t="shared" si="164"/>
        <v>29.499252267711952</v>
      </c>
      <c r="U735" s="41">
        <f t="shared" si="165"/>
        <v>5.7980286135287979</v>
      </c>
      <c r="V735" s="41">
        <f t="shared" si="166"/>
        <v>35.297280881240752</v>
      </c>
      <c r="X735" s="33">
        <f t="shared" si="154"/>
        <v>100</v>
      </c>
      <c r="Y735" s="42">
        <f t="shared" si="167"/>
        <v>35.297280881240752</v>
      </c>
    </row>
    <row r="736" spans="1:25" ht="15" x14ac:dyDescent="0.25">
      <c r="A736" s="15" t="s">
        <v>1444</v>
      </c>
      <c r="B736" s="15" t="s">
        <v>1445</v>
      </c>
      <c r="C736" s="15" t="s">
        <v>2617</v>
      </c>
      <c r="D736" s="16">
        <v>0.36350900000000003</v>
      </c>
      <c r="E736" s="16">
        <v>0</v>
      </c>
      <c r="F736" s="16">
        <v>0</v>
      </c>
      <c r="G736" s="16">
        <v>0</v>
      </c>
      <c r="H736" s="16">
        <f t="shared" si="155"/>
        <v>0.36350900000000003</v>
      </c>
      <c r="I736" s="39">
        <f t="shared" si="156"/>
        <v>0</v>
      </c>
      <c r="J736" s="39">
        <f t="shared" si="157"/>
        <v>0</v>
      </c>
      <c r="K736" s="39">
        <f t="shared" si="158"/>
        <v>0</v>
      </c>
      <c r="L736" s="39">
        <f t="shared" si="159"/>
        <v>100</v>
      </c>
      <c r="M736" s="16">
        <v>0</v>
      </c>
      <c r="N736" s="16">
        <v>0</v>
      </c>
      <c r="O736" s="38">
        <f t="shared" si="160"/>
        <v>0</v>
      </c>
      <c r="P736" s="16">
        <v>2.3204917235E-3</v>
      </c>
      <c r="Q736" s="38">
        <f t="shared" si="161"/>
        <v>2.3204917235E-3</v>
      </c>
      <c r="R736" s="41">
        <f t="shared" si="162"/>
        <v>0</v>
      </c>
      <c r="S736" s="41">
        <f t="shared" si="163"/>
        <v>0</v>
      </c>
      <c r="T736" s="41">
        <f t="shared" si="164"/>
        <v>0</v>
      </c>
      <c r="U736" s="41">
        <f t="shared" si="165"/>
        <v>0.63835880913539966</v>
      </c>
      <c r="V736" s="41">
        <f t="shared" si="166"/>
        <v>0.63835880913539966</v>
      </c>
      <c r="X736" s="33">
        <f t="shared" si="154"/>
        <v>100</v>
      </c>
      <c r="Y736" s="42">
        <f t="shared" si="167"/>
        <v>0.63835880913539966</v>
      </c>
    </row>
    <row r="737" spans="1:25" ht="15" x14ac:dyDescent="0.25">
      <c r="A737" s="15" t="s">
        <v>1446</v>
      </c>
      <c r="B737" s="15" t="s">
        <v>1445</v>
      </c>
      <c r="C737" s="15" t="s">
        <v>2617</v>
      </c>
      <c r="D737" s="16">
        <v>0.219996</v>
      </c>
      <c r="E737" s="16">
        <v>0</v>
      </c>
      <c r="F737" s="16">
        <v>0</v>
      </c>
      <c r="G737" s="16">
        <v>0</v>
      </c>
      <c r="H737" s="16">
        <f t="shared" si="155"/>
        <v>0.219996</v>
      </c>
      <c r="I737" s="39">
        <f t="shared" si="156"/>
        <v>0</v>
      </c>
      <c r="J737" s="39">
        <f t="shared" si="157"/>
        <v>0</v>
      </c>
      <c r="K737" s="39">
        <f t="shared" si="158"/>
        <v>0</v>
      </c>
      <c r="L737" s="39">
        <f t="shared" si="159"/>
        <v>100</v>
      </c>
      <c r="M737" s="16">
        <v>0</v>
      </c>
      <c r="N737" s="16">
        <v>1.2324790308200001E-2</v>
      </c>
      <c r="O737" s="38">
        <f t="shared" si="160"/>
        <v>1.2324790308200001E-2</v>
      </c>
      <c r="P737" s="16">
        <v>3.9042646216699999E-2</v>
      </c>
      <c r="Q737" s="38">
        <f t="shared" si="161"/>
        <v>5.1367436524900001E-2</v>
      </c>
      <c r="R737" s="41">
        <f t="shared" si="162"/>
        <v>0</v>
      </c>
      <c r="S737" s="41">
        <f t="shared" si="163"/>
        <v>5.6022792724413177</v>
      </c>
      <c r="T737" s="41">
        <f t="shared" si="164"/>
        <v>5.6022792724413177</v>
      </c>
      <c r="U737" s="41">
        <f t="shared" si="165"/>
        <v>17.746980043591702</v>
      </c>
      <c r="V737" s="41">
        <f t="shared" si="166"/>
        <v>23.34925931603302</v>
      </c>
      <c r="X737" s="33">
        <f t="shared" si="154"/>
        <v>100</v>
      </c>
      <c r="Y737" s="42">
        <f t="shared" si="167"/>
        <v>23.34925931603302</v>
      </c>
    </row>
    <row r="738" spans="1:25" ht="15" x14ac:dyDescent="0.25">
      <c r="A738" s="15" t="s">
        <v>1447</v>
      </c>
      <c r="B738" s="15" t="s">
        <v>1448</v>
      </c>
      <c r="C738" s="15" t="s">
        <v>2617</v>
      </c>
      <c r="D738" s="16">
        <v>0.21725700000000001</v>
      </c>
      <c r="E738" s="16">
        <v>0</v>
      </c>
      <c r="F738" s="16">
        <v>0</v>
      </c>
      <c r="G738" s="16">
        <v>0</v>
      </c>
      <c r="H738" s="16">
        <f t="shared" si="155"/>
        <v>0.21725700000000001</v>
      </c>
      <c r="I738" s="39">
        <f t="shared" si="156"/>
        <v>0</v>
      </c>
      <c r="J738" s="39">
        <f t="shared" si="157"/>
        <v>0</v>
      </c>
      <c r="K738" s="39">
        <f t="shared" si="158"/>
        <v>0</v>
      </c>
      <c r="L738" s="39">
        <f t="shared" si="159"/>
        <v>100</v>
      </c>
      <c r="M738" s="16">
        <v>0</v>
      </c>
      <c r="N738" s="16">
        <v>1.31069557774E-2</v>
      </c>
      <c r="O738" s="38">
        <f t="shared" si="160"/>
        <v>1.31069557774E-2</v>
      </c>
      <c r="P738" s="16">
        <v>4.3693850552500003E-2</v>
      </c>
      <c r="Q738" s="38">
        <f t="shared" si="161"/>
        <v>5.6800806329900005E-2</v>
      </c>
      <c r="R738" s="41">
        <f t="shared" si="162"/>
        <v>0</v>
      </c>
      <c r="S738" s="41">
        <f t="shared" si="163"/>
        <v>6.0329267997809044</v>
      </c>
      <c r="T738" s="41">
        <f t="shared" si="164"/>
        <v>6.0329267997809044</v>
      </c>
      <c r="U738" s="41">
        <f t="shared" si="165"/>
        <v>20.111596198281298</v>
      </c>
      <c r="V738" s="41">
        <f t="shared" si="166"/>
        <v>26.144522998062204</v>
      </c>
      <c r="X738" s="33">
        <f t="shared" si="154"/>
        <v>100</v>
      </c>
      <c r="Y738" s="42">
        <f t="shared" si="167"/>
        <v>26.1445229980622</v>
      </c>
    </row>
    <row r="739" spans="1:25" ht="15" x14ac:dyDescent="0.25">
      <c r="A739" s="15" t="s">
        <v>1449</v>
      </c>
      <c r="B739" s="15" t="s">
        <v>1450</v>
      </c>
      <c r="C739" s="15" t="s">
        <v>2617</v>
      </c>
      <c r="D739" s="16">
        <v>0.89239199999999996</v>
      </c>
      <c r="E739" s="16">
        <v>0</v>
      </c>
      <c r="F739" s="16">
        <v>0</v>
      </c>
      <c r="G739" s="16">
        <v>0</v>
      </c>
      <c r="H739" s="16">
        <f t="shared" si="155"/>
        <v>0.89239199999999996</v>
      </c>
      <c r="I739" s="39">
        <f t="shared" si="156"/>
        <v>0</v>
      </c>
      <c r="J739" s="39">
        <f t="shared" si="157"/>
        <v>0</v>
      </c>
      <c r="K739" s="39">
        <f t="shared" si="158"/>
        <v>0</v>
      </c>
      <c r="L739" s="39">
        <f t="shared" si="159"/>
        <v>100</v>
      </c>
      <c r="M739" s="16">
        <v>0</v>
      </c>
      <c r="N739" s="16">
        <v>9.5610229151100005E-3</v>
      </c>
      <c r="O739" s="38">
        <f t="shared" si="160"/>
        <v>9.5610229151100005E-3</v>
      </c>
      <c r="P739" s="16">
        <v>2.2243816715300001E-3</v>
      </c>
      <c r="Q739" s="38">
        <f t="shared" si="161"/>
        <v>1.178540458664E-2</v>
      </c>
      <c r="R739" s="41">
        <f t="shared" si="162"/>
        <v>0</v>
      </c>
      <c r="S739" s="41">
        <f t="shared" si="163"/>
        <v>1.071392719243337</v>
      </c>
      <c r="T739" s="41">
        <f t="shared" si="164"/>
        <v>1.071392719243337</v>
      </c>
      <c r="U739" s="41">
        <f t="shared" si="165"/>
        <v>0.24926060201458555</v>
      </c>
      <c r="V739" s="41">
        <f t="shared" si="166"/>
        <v>1.3206533212579226</v>
      </c>
      <c r="X739" s="33">
        <f t="shared" si="154"/>
        <v>100</v>
      </c>
      <c r="Y739" s="42">
        <f t="shared" si="167"/>
        <v>1.3206533212579226</v>
      </c>
    </row>
    <row r="740" spans="1:25" ht="15" x14ac:dyDescent="0.25">
      <c r="A740" s="15" t="s">
        <v>1451</v>
      </c>
      <c r="B740" s="15" t="s">
        <v>1452</v>
      </c>
      <c r="C740" s="15" t="s">
        <v>2617</v>
      </c>
      <c r="D740" s="16">
        <v>9.4454200000000002E-2</v>
      </c>
      <c r="E740" s="16">
        <v>0</v>
      </c>
      <c r="F740" s="16">
        <v>0</v>
      </c>
      <c r="G740" s="16">
        <v>0</v>
      </c>
      <c r="H740" s="16">
        <f t="shared" si="155"/>
        <v>9.4454200000000002E-2</v>
      </c>
      <c r="I740" s="39">
        <f t="shared" si="156"/>
        <v>0</v>
      </c>
      <c r="J740" s="39">
        <f t="shared" si="157"/>
        <v>0</v>
      </c>
      <c r="K740" s="39">
        <f t="shared" si="158"/>
        <v>0</v>
      </c>
      <c r="L740" s="39">
        <f t="shared" si="159"/>
        <v>100</v>
      </c>
      <c r="M740" s="16">
        <v>0</v>
      </c>
      <c r="N740" s="16">
        <v>0</v>
      </c>
      <c r="O740" s="38">
        <f t="shared" si="160"/>
        <v>0</v>
      </c>
      <c r="P740" s="16">
        <v>0</v>
      </c>
      <c r="Q740" s="38">
        <f t="shared" si="161"/>
        <v>0</v>
      </c>
      <c r="R740" s="41">
        <f t="shared" si="162"/>
        <v>0</v>
      </c>
      <c r="S740" s="41">
        <f t="shared" si="163"/>
        <v>0</v>
      </c>
      <c r="T740" s="41">
        <f t="shared" si="164"/>
        <v>0</v>
      </c>
      <c r="U740" s="41">
        <f t="shared" si="165"/>
        <v>0</v>
      </c>
      <c r="V740" s="41">
        <f t="shared" si="166"/>
        <v>0</v>
      </c>
      <c r="X740" s="33">
        <f t="shared" si="154"/>
        <v>100</v>
      </c>
      <c r="Y740" s="42">
        <f t="shared" si="167"/>
        <v>0</v>
      </c>
    </row>
    <row r="741" spans="1:25" ht="15" x14ac:dyDescent="0.25">
      <c r="A741" s="15" t="s">
        <v>1453</v>
      </c>
      <c r="B741" s="15" t="s">
        <v>1454</v>
      </c>
      <c r="C741" s="15" t="s">
        <v>2617</v>
      </c>
      <c r="D741" s="16">
        <v>3.7200199999999999</v>
      </c>
      <c r="E741" s="16">
        <v>0</v>
      </c>
      <c r="F741" s="16">
        <v>0</v>
      </c>
      <c r="G741" s="16">
        <v>0</v>
      </c>
      <c r="H741" s="16">
        <f t="shared" si="155"/>
        <v>3.7200199999999999</v>
      </c>
      <c r="I741" s="39">
        <f t="shared" si="156"/>
        <v>0</v>
      </c>
      <c r="J741" s="39">
        <f t="shared" si="157"/>
        <v>0</v>
      </c>
      <c r="K741" s="39">
        <f t="shared" si="158"/>
        <v>0</v>
      </c>
      <c r="L741" s="39">
        <f t="shared" si="159"/>
        <v>100</v>
      </c>
      <c r="M741" s="16">
        <v>0</v>
      </c>
      <c r="N741" s="16">
        <v>1.4335006594499999E-4</v>
      </c>
      <c r="O741" s="38">
        <f t="shared" si="160"/>
        <v>1.4335006594499999E-4</v>
      </c>
      <c r="P741" s="16">
        <v>3.2131717741699997E-2</v>
      </c>
      <c r="Q741" s="38">
        <f t="shared" si="161"/>
        <v>3.2275067807644997E-2</v>
      </c>
      <c r="R741" s="41">
        <f t="shared" si="162"/>
        <v>0</v>
      </c>
      <c r="S741" s="41">
        <f t="shared" si="163"/>
        <v>3.8534756787597913E-3</v>
      </c>
      <c r="T741" s="41">
        <f t="shared" si="164"/>
        <v>3.8534756787597913E-3</v>
      </c>
      <c r="U741" s="41">
        <f t="shared" si="165"/>
        <v>0.8637512094477986</v>
      </c>
      <c r="V741" s="41">
        <f t="shared" si="166"/>
        <v>0.86760468512655842</v>
      </c>
      <c r="X741" s="33">
        <f t="shared" si="154"/>
        <v>100</v>
      </c>
      <c r="Y741" s="42">
        <f t="shared" si="167"/>
        <v>0.86760468512655842</v>
      </c>
    </row>
    <row r="742" spans="1:25" ht="15" x14ac:dyDescent="0.25">
      <c r="A742" s="15" t="s">
        <v>1455</v>
      </c>
      <c r="B742" s="15" t="s">
        <v>1456</v>
      </c>
      <c r="C742" s="15" t="s">
        <v>2617</v>
      </c>
      <c r="D742" s="16">
        <v>11.1685</v>
      </c>
      <c r="E742" s="16">
        <v>0</v>
      </c>
      <c r="F742" s="16">
        <v>0</v>
      </c>
      <c r="G742" s="16">
        <v>0</v>
      </c>
      <c r="H742" s="16">
        <f t="shared" si="155"/>
        <v>11.1685</v>
      </c>
      <c r="I742" s="39">
        <f t="shared" si="156"/>
        <v>0</v>
      </c>
      <c r="J742" s="39">
        <f t="shared" si="157"/>
        <v>0</v>
      </c>
      <c r="K742" s="39">
        <f t="shared" si="158"/>
        <v>0</v>
      </c>
      <c r="L742" s="39">
        <f t="shared" si="159"/>
        <v>100</v>
      </c>
      <c r="M742" s="16">
        <v>7.4277359415499997E-2</v>
      </c>
      <c r="N742" s="16">
        <v>7.3790986405200001E-2</v>
      </c>
      <c r="O742" s="38">
        <f t="shared" si="160"/>
        <v>0.1480683458207</v>
      </c>
      <c r="P742" s="16">
        <v>0.388414722805</v>
      </c>
      <c r="Q742" s="38">
        <f t="shared" si="161"/>
        <v>0.53648306862570005</v>
      </c>
      <c r="R742" s="41">
        <f t="shared" si="162"/>
        <v>0.66506119367417293</v>
      </c>
      <c r="S742" s="41">
        <f t="shared" si="163"/>
        <v>0.66070632945516405</v>
      </c>
      <c r="T742" s="41">
        <f t="shared" si="164"/>
        <v>1.3257675231293371</v>
      </c>
      <c r="U742" s="41">
        <f t="shared" si="165"/>
        <v>3.4777698241035058</v>
      </c>
      <c r="V742" s="41">
        <f t="shared" si="166"/>
        <v>4.8035373472328429</v>
      </c>
      <c r="X742" s="33">
        <f t="shared" si="154"/>
        <v>100</v>
      </c>
      <c r="Y742" s="42">
        <f t="shared" si="167"/>
        <v>4.8035373472328429</v>
      </c>
    </row>
    <row r="743" spans="1:25" ht="15" x14ac:dyDescent="0.25">
      <c r="A743" s="15" t="s">
        <v>1457</v>
      </c>
      <c r="B743" s="15" t="s">
        <v>1458</v>
      </c>
      <c r="C743" s="15" t="s">
        <v>2617</v>
      </c>
      <c r="D743" s="16">
        <v>13.7501</v>
      </c>
      <c r="E743" s="16">
        <v>0</v>
      </c>
      <c r="F743" s="16">
        <v>0</v>
      </c>
      <c r="G743" s="16">
        <v>0</v>
      </c>
      <c r="H743" s="16">
        <f t="shared" si="155"/>
        <v>13.7501</v>
      </c>
      <c r="I743" s="39">
        <f t="shared" si="156"/>
        <v>0</v>
      </c>
      <c r="J743" s="39">
        <f t="shared" si="157"/>
        <v>0</v>
      </c>
      <c r="K743" s="39">
        <f t="shared" si="158"/>
        <v>0</v>
      </c>
      <c r="L743" s="39">
        <f t="shared" si="159"/>
        <v>100</v>
      </c>
      <c r="M743" s="16">
        <v>4.4846297811000001E-4</v>
      </c>
      <c r="N743" s="16">
        <v>2.3764820486499999E-3</v>
      </c>
      <c r="O743" s="38">
        <f t="shared" si="160"/>
        <v>2.8249450267599997E-3</v>
      </c>
      <c r="P743" s="16">
        <v>0.18791702251199999</v>
      </c>
      <c r="Q743" s="38">
        <f t="shared" si="161"/>
        <v>0.19074196753875999</v>
      </c>
      <c r="R743" s="41">
        <f t="shared" si="162"/>
        <v>3.2615252115257348E-3</v>
      </c>
      <c r="S743" s="41">
        <f t="shared" si="163"/>
        <v>1.7283380111053737E-2</v>
      </c>
      <c r="T743" s="41">
        <f t="shared" si="164"/>
        <v>2.0544905322579469E-2</v>
      </c>
      <c r="U743" s="41">
        <f t="shared" si="165"/>
        <v>1.3666593152922524</v>
      </c>
      <c r="V743" s="41">
        <f t="shared" si="166"/>
        <v>1.3872042206148318</v>
      </c>
      <c r="X743" s="33">
        <f t="shared" si="154"/>
        <v>100</v>
      </c>
      <c r="Y743" s="42">
        <f t="shared" si="167"/>
        <v>1.3872042206148318</v>
      </c>
    </row>
    <row r="744" spans="1:25" ht="15" x14ac:dyDescent="0.25">
      <c r="A744" s="15" t="s">
        <v>1459</v>
      </c>
      <c r="B744" s="15" t="s">
        <v>1460</v>
      </c>
      <c r="C744" s="15" t="s">
        <v>2617</v>
      </c>
      <c r="D744" s="16">
        <v>2.5750999999999999</v>
      </c>
      <c r="E744" s="16">
        <v>0</v>
      </c>
      <c r="F744" s="16">
        <v>0</v>
      </c>
      <c r="G744" s="16">
        <v>0</v>
      </c>
      <c r="H744" s="16">
        <f t="shared" si="155"/>
        <v>2.5750999999999999</v>
      </c>
      <c r="I744" s="39">
        <f t="shared" si="156"/>
        <v>0</v>
      </c>
      <c r="J744" s="39">
        <f t="shared" si="157"/>
        <v>0</v>
      </c>
      <c r="K744" s="39">
        <f t="shared" si="158"/>
        <v>0</v>
      </c>
      <c r="L744" s="39">
        <f t="shared" si="159"/>
        <v>100</v>
      </c>
      <c r="M744" s="16">
        <v>0</v>
      </c>
      <c r="N744" s="16">
        <v>0</v>
      </c>
      <c r="O744" s="38">
        <f t="shared" si="160"/>
        <v>0</v>
      </c>
      <c r="P744" s="16">
        <v>9.4415617945400009E-3</v>
      </c>
      <c r="Q744" s="38">
        <f t="shared" si="161"/>
        <v>9.4415617945400009E-3</v>
      </c>
      <c r="R744" s="41">
        <f t="shared" si="162"/>
        <v>0</v>
      </c>
      <c r="S744" s="41">
        <f t="shared" si="163"/>
        <v>0</v>
      </c>
      <c r="T744" s="41">
        <f t="shared" si="164"/>
        <v>0</v>
      </c>
      <c r="U744" s="41">
        <f t="shared" si="165"/>
        <v>0.36664835519164307</v>
      </c>
      <c r="V744" s="41">
        <f t="shared" si="166"/>
        <v>0.36664835519164307</v>
      </c>
      <c r="X744" s="33">
        <f t="shared" si="154"/>
        <v>100</v>
      </c>
      <c r="Y744" s="42">
        <f t="shared" si="167"/>
        <v>0.36664835519164307</v>
      </c>
    </row>
    <row r="745" spans="1:25" ht="15" x14ac:dyDescent="0.25">
      <c r="A745" s="15" t="s">
        <v>1461</v>
      </c>
      <c r="B745" s="15" t="s">
        <v>1462</v>
      </c>
      <c r="C745" s="15" t="s">
        <v>2617</v>
      </c>
      <c r="D745" s="16">
        <v>0.370168</v>
      </c>
      <c r="E745" s="16">
        <v>0</v>
      </c>
      <c r="F745" s="16">
        <v>0</v>
      </c>
      <c r="G745" s="16">
        <v>0</v>
      </c>
      <c r="H745" s="16">
        <f t="shared" si="155"/>
        <v>0.370168</v>
      </c>
      <c r="I745" s="39">
        <f t="shared" si="156"/>
        <v>0</v>
      </c>
      <c r="J745" s="39">
        <f t="shared" si="157"/>
        <v>0</v>
      </c>
      <c r="K745" s="39">
        <f t="shared" si="158"/>
        <v>0</v>
      </c>
      <c r="L745" s="39">
        <f t="shared" si="159"/>
        <v>100</v>
      </c>
      <c r="M745" s="16">
        <v>0</v>
      </c>
      <c r="N745" s="16">
        <v>0</v>
      </c>
      <c r="O745" s="38">
        <f t="shared" si="160"/>
        <v>0</v>
      </c>
      <c r="P745" s="16">
        <v>0</v>
      </c>
      <c r="Q745" s="38">
        <f t="shared" si="161"/>
        <v>0</v>
      </c>
      <c r="R745" s="41">
        <f t="shared" si="162"/>
        <v>0</v>
      </c>
      <c r="S745" s="41">
        <f t="shared" si="163"/>
        <v>0</v>
      </c>
      <c r="T745" s="41">
        <f t="shared" si="164"/>
        <v>0</v>
      </c>
      <c r="U745" s="41">
        <f t="shared" si="165"/>
        <v>0</v>
      </c>
      <c r="V745" s="41">
        <f t="shared" si="166"/>
        <v>0</v>
      </c>
      <c r="X745" s="33">
        <f t="shared" si="154"/>
        <v>100</v>
      </c>
      <c r="Y745" s="42">
        <f t="shared" si="167"/>
        <v>0</v>
      </c>
    </row>
    <row r="746" spans="1:25" ht="15" x14ac:dyDescent="0.25">
      <c r="A746" s="15" t="s">
        <v>1463</v>
      </c>
      <c r="B746" s="15" t="s">
        <v>1464</v>
      </c>
      <c r="C746" s="15" t="s">
        <v>2617</v>
      </c>
      <c r="D746" s="16">
        <v>7.5510299999999999</v>
      </c>
      <c r="E746" s="16">
        <v>0</v>
      </c>
      <c r="F746" s="16">
        <v>0</v>
      </c>
      <c r="G746" s="16">
        <v>0</v>
      </c>
      <c r="H746" s="16">
        <f t="shared" si="155"/>
        <v>7.5510299999999999</v>
      </c>
      <c r="I746" s="39">
        <f t="shared" si="156"/>
        <v>0</v>
      </c>
      <c r="J746" s="39">
        <f t="shared" si="157"/>
        <v>0</v>
      </c>
      <c r="K746" s="39">
        <f t="shared" si="158"/>
        <v>0</v>
      </c>
      <c r="L746" s="39">
        <f t="shared" si="159"/>
        <v>100</v>
      </c>
      <c r="M746" s="16">
        <v>1.5376137600000001E-2</v>
      </c>
      <c r="N746" s="16">
        <v>1.9886979949899999E-3</v>
      </c>
      <c r="O746" s="38">
        <f t="shared" si="160"/>
        <v>1.736483559499E-2</v>
      </c>
      <c r="P746" s="16">
        <v>0.17395537605</v>
      </c>
      <c r="Q746" s="38">
        <f t="shared" si="161"/>
        <v>0.19132021164499</v>
      </c>
      <c r="R746" s="41">
        <f t="shared" si="162"/>
        <v>0.20362967171366025</v>
      </c>
      <c r="S746" s="41">
        <f t="shared" si="163"/>
        <v>2.6336777830176811E-2</v>
      </c>
      <c r="T746" s="41">
        <f t="shared" si="164"/>
        <v>0.22996644954383708</v>
      </c>
      <c r="U746" s="41">
        <f t="shared" si="165"/>
        <v>2.3037304321397212</v>
      </c>
      <c r="V746" s="41">
        <f t="shared" si="166"/>
        <v>2.5336968816835581</v>
      </c>
      <c r="X746" s="33">
        <f t="shared" si="154"/>
        <v>100</v>
      </c>
      <c r="Y746" s="42">
        <f t="shared" si="167"/>
        <v>2.5336968816835581</v>
      </c>
    </row>
    <row r="747" spans="1:25" ht="15" x14ac:dyDescent="0.25">
      <c r="A747" s="15" t="s">
        <v>1465</v>
      </c>
      <c r="B747" s="15" t="s">
        <v>1458</v>
      </c>
      <c r="C747" s="15" t="s">
        <v>2617</v>
      </c>
      <c r="D747" s="16">
        <v>3.2401499999999999</v>
      </c>
      <c r="E747" s="16">
        <v>0</v>
      </c>
      <c r="F747" s="16">
        <v>0</v>
      </c>
      <c r="G747" s="16">
        <v>0</v>
      </c>
      <c r="H747" s="16">
        <f t="shared" si="155"/>
        <v>3.2401499999999999</v>
      </c>
      <c r="I747" s="39">
        <f t="shared" si="156"/>
        <v>0</v>
      </c>
      <c r="J747" s="39">
        <f t="shared" si="157"/>
        <v>0</v>
      </c>
      <c r="K747" s="39">
        <f t="shared" si="158"/>
        <v>0</v>
      </c>
      <c r="L747" s="39">
        <f t="shared" si="159"/>
        <v>100</v>
      </c>
      <c r="M747" s="16">
        <v>0</v>
      </c>
      <c r="N747" s="16">
        <v>0</v>
      </c>
      <c r="O747" s="38">
        <f t="shared" si="160"/>
        <v>0</v>
      </c>
      <c r="P747" s="16">
        <v>0</v>
      </c>
      <c r="Q747" s="38">
        <f t="shared" si="161"/>
        <v>0</v>
      </c>
      <c r="R747" s="41">
        <f t="shared" si="162"/>
        <v>0</v>
      </c>
      <c r="S747" s="41">
        <f t="shared" si="163"/>
        <v>0</v>
      </c>
      <c r="T747" s="41">
        <f t="shared" si="164"/>
        <v>0</v>
      </c>
      <c r="U747" s="41">
        <f t="shared" si="165"/>
        <v>0</v>
      </c>
      <c r="V747" s="41">
        <f t="shared" si="166"/>
        <v>0</v>
      </c>
      <c r="X747" s="33">
        <f t="shared" si="154"/>
        <v>100</v>
      </c>
      <c r="Y747" s="42">
        <f t="shared" si="167"/>
        <v>0</v>
      </c>
    </row>
    <row r="748" spans="1:25" ht="15" x14ac:dyDescent="0.25">
      <c r="A748" s="15" t="s">
        <v>1466</v>
      </c>
      <c r="B748" s="15" t="s">
        <v>1467</v>
      </c>
      <c r="C748" s="15" t="s">
        <v>2617</v>
      </c>
      <c r="D748" s="16">
        <v>2.2150400000000001</v>
      </c>
      <c r="E748" s="16">
        <v>0</v>
      </c>
      <c r="F748" s="16">
        <v>0</v>
      </c>
      <c r="G748" s="16">
        <v>0</v>
      </c>
      <c r="H748" s="16">
        <f t="shared" si="155"/>
        <v>2.2150400000000001</v>
      </c>
      <c r="I748" s="39">
        <f t="shared" si="156"/>
        <v>0</v>
      </c>
      <c r="J748" s="39">
        <f t="shared" si="157"/>
        <v>0</v>
      </c>
      <c r="K748" s="39">
        <f t="shared" si="158"/>
        <v>0</v>
      </c>
      <c r="L748" s="39">
        <f t="shared" si="159"/>
        <v>100</v>
      </c>
      <c r="M748" s="16">
        <v>0</v>
      </c>
      <c r="N748" s="16">
        <v>0</v>
      </c>
      <c r="O748" s="38">
        <f t="shared" si="160"/>
        <v>0</v>
      </c>
      <c r="P748" s="16">
        <v>0</v>
      </c>
      <c r="Q748" s="38">
        <f t="shared" si="161"/>
        <v>0</v>
      </c>
      <c r="R748" s="41">
        <f t="shared" si="162"/>
        <v>0</v>
      </c>
      <c r="S748" s="41">
        <f t="shared" si="163"/>
        <v>0</v>
      </c>
      <c r="T748" s="41">
        <f t="shared" si="164"/>
        <v>0</v>
      </c>
      <c r="U748" s="41">
        <f t="shared" si="165"/>
        <v>0</v>
      </c>
      <c r="V748" s="41">
        <f t="shared" si="166"/>
        <v>0</v>
      </c>
      <c r="X748" s="33">
        <f t="shared" si="154"/>
        <v>100</v>
      </c>
      <c r="Y748" s="42">
        <f t="shared" si="167"/>
        <v>0</v>
      </c>
    </row>
    <row r="749" spans="1:25" ht="15" x14ac:dyDescent="0.25">
      <c r="A749" s="15" t="s">
        <v>1468</v>
      </c>
      <c r="B749" s="15" t="s">
        <v>1469</v>
      </c>
      <c r="C749" s="15" t="s">
        <v>2617</v>
      </c>
      <c r="D749" s="16">
        <v>0.70521299999999998</v>
      </c>
      <c r="E749" s="16">
        <v>0</v>
      </c>
      <c r="F749" s="16">
        <v>0</v>
      </c>
      <c r="G749" s="16">
        <v>0</v>
      </c>
      <c r="H749" s="16">
        <f t="shared" si="155"/>
        <v>0.70521299999999998</v>
      </c>
      <c r="I749" s="39">
        <f t="shared" si="156"/>
        <v>0</v>
      </c>
      <c r="J749" s="39">
        <f t="shared" si="157"/>
        <v>0</v>
      </c>
      <c r="K749" s="39">
        <f t="shared" si="158"/>
        <v>0</v>
      </c>
      <c r="L749" s="39">
        <f t="shared" si="159"/>
        <v>100</v>
      </c>
      <c r="M749" s="16">
        <v>0</v>
      </c>
      <c r="N749" s="16">
        <v>0</v>
      </c>
      <c r="O749" s="38">
        <f t="shared" si="160"/>
        <v>0</v>
      </c>
      <c r="P749" s="16">
        <v>4.09432764261E-3</v>
      </c>
      <c r="Q749" s="38">
        <f t="shared" si="161"/>
        <v>4.09432764261E-3</v>
      </c>
      <c r="R749" s="41">
        <f t="shared" si="162"/>
        <v>0</v>
      </c>
      <c r="S749" s="41">
        <f t="shared" si="163"/>
        <v>0</v>
      </c>
      <c r="T749" s="41">
        <f t="shared" si="164"/>
        <v>0</v>
      </c>
      <c r="U749" s="41">
        <f t="shared" si="165"/>
        <v>0.58058028462464539</v>
      </c>
      <c r="V749" s="41">
        <f t="shared" si="166"/>
        <v>0.58058028462464539</v>
      </c>
      <c r="X749" s="33">
        <f t="shared" si="154"/>
        <v>100</v>
      </c>
      <c r="Y749" s="42">
        <f t="shared" si="167"/>
        <v>0.58058028462464539</v>
      </c>
    </row>
    <row r="750" spans="1:25" ht="15" x14ac:dyDescent="0.25">
      <c r="A750" s="15" t="s">
        <v>1470</v>
      </c>
      <c r="B750" s="15" t="s">
        <v>1471</v>
      </c>
      <c r="C750" s="15" t="s">
        <v>2617</v>
      </c>
      <c r="D750" s="16">
        <v>27.665600000000001</v>
      </c>
      <c r="E750" s="16">
        <v>0</v>
      </c>
      <c r="F750" s="16">
        <v>0</v>
      </c>
      <c r="G750" s="16">
        <v>0</v>
      </c>
      <c r="H750" s="16">
        <f t="shared" si="155"/>
        <v>27.665600000000001</v>
      </c>
      <c r="I750" s="39">
        <f t="shared" si="156"/>
        <v>0</v>
      </c>
      <c r="J750" s="39">
        <f t="shared" si="157"/>
        <v>0</v>
      </c>
      <c r="K750" s="39">
        <f t="shared" si="158"/>
        <v>0</v>
      </c>
      <c r="L750" s="39">
        <f t="shared" si="159"/>
        <v>100</v>
      </c>
      <c r="M750" s="16">
        <v>0.13783690576800001</v>
      </c>
      <c r="N750" s="16">
        <v>0.17758904733299999</v>
      </c>
      <c r="O750" s="38">
        <f t="shared" si="160"/>
        <v>0.31542595310099997</v>
      </c>
      <c r="P750" s="16">
        <v>0.88791447695400005</v>
      </c>
      <c r="Q750" s="38">
        <f t="shared" si="161"/>
        <v>1.2033404300549999</v>
      </c>
      <c r="R750" s="41">
        <f t="shared" si="162"/>
        <v>0.49822489216933663</v>
      </c>
      <c r="S750" s="41">
        <f t="shared" si="163"/>
        <v>0.64191287133841302</v>
      </c>
      <c r="T750" s="41">
        <f t="shared" si="164"/>
        <v>1.1401377635077494</v>
      </c>
      <c r="U750" s="41">
        <f t="shared" si="165"/>
        <v>3.2094531727271414</v>
      </c>
      <c r="V750" s="41">
        <f t="shared" si="166"/>
        <v>4.3495909362348906</v>
      </c>
      <c r="X750" s="33">
        <f t="shared" si="154"/>
        <v>100</v>
      </c>
      <c r="Y750" s="42">
        <f t="shared" si="167"/>
        <v>4.3495909362348915</v>
      </c>
    </row>
    <row r="751" spans="1:25" ht="15" x14ac:dyDescent="0.25">
      <c r="A751" s="15" t="s">
        <v>1472</v>
      </c>
      <c r="B751" s="15" t="s">
        <v>1473</v>
      </c>
      <c r="C751" s="15" t="s">
        <v>2617</v>
      </c>
      <c r="D751" s="16">
        <v>18.574100000000001</v>
      </c>
      <c r="E751" s="16">
        <v>0</v>
      </c>
      <c r="F751" s="16">
        <v>0</v>
      </c>
      <c r="G751" s="16">
        <v>0</v>
      </c>
      <c r="H751" s="16">
        <f t="shared" si="155"/>
        <v>18.574100000000001</v>
      </c>
      <c r="I751" s="39">
        <f t="shared" si="156"/>
        <v>0</v>
      </c>
      <c r="J751" s="39">
        <f t="shared" si="157"/>
        <v>0</v>
      </c>
      <c r="K751" s="39">
        <f t="shared" si="158"/>
        <v>0</v>
      </c>
      <c r="L751" s="39">
        <f t="shared" si="159"/>
        <v>100</v>
      </c>
      <c r="M751" s="16">
        <v>0.65478855208499998</v>
      </c>
      <c r="N751" s="16">
        <v>0.16303667381600001</v>
      </c>
      <c r="O751" s="38">
        <f t="shared" si="160"/>
        <v>0.81782522590099993</v>
      </c>
      <c r="P751" s="16">
        <v>0.73015331194599997</v>
      </c>
      <c r="Q751" s="38">
        <f t="shared" si="161"/>
        <v>1.5479785378469999</v>
      </c>
      <c r="R751" s="41">
        <f t="shared" si="162"/>
        <v>3.5252774136297313</v>
      </c>
      <c r="S751" s="41">
        <f t="shared" si="163"/>
        <v>0.87776351917993345</v>
      </c>
      <c r="T751" s="41">
        <f t="shared" si="164"/>
        <v>4.4030409328096649</v>
      </c>
      <c r="U751" s="41">
        <f t="shared" si="165"/>
        <v>3.9310292931878257</v>
      </c>
      <c r="V751" s="41">
        <f t="shared" si="166"/>
        <v>8.3340702259974897</v>
      </c>
      <c r="X751" s="33">
        <f t="shared" si="154"/>
        <v>100</v>
      </c>
      <c r="Y751" s="42">
        <f t="shared" si="167"/>
        <v>8.3340702259974897</v>
      </c>
    </row>
    <row r="752" spans="1:25" ht="15" x14ac:dyDescent="0.25">
      <c r="A752" s="15" t="s">
        <v>1474</v>
      </c>
      <c r="B752" s="15" t="s">
        <v>1475</v>
      </c>
      <c r="C752" s="15" t="s">
        <v>2617</v>
      </c>
      <c r="D752" s="16">
        <v>4.8408499999999997</v>
      </c>
      <c r="E752" s="16">
        <v>0</v>
      </c>
      <c r="F752" s="16">
        <v>0</v>
      </c>
      <c r="G752" s="16">
        <v>0</v>
      </c>
      <c r="H752" s="16">
        <f t="shared" si="155"/>
        <v>4.8408499999999997</v>
      </c>
      <c r="I752" s="39">
        <f t="shared" si="156"/>
        <v>0</v>
      </c>
      <c r="J752" s="39">
        <f t="shared" si="157"/>
        <v>0</v>
      </c>
      <c r="K752" s="39">
        <f t="shared" si="158"/>
        <v>0</v>
      </c>
      <c r="L752" s="39">
        <f t="shared" si="159"/>
        <v>100</v>
      </c>
      <c r="M752" s="16">
        <v>4.3999999999999997E-2</v>
      </c>
      <c r="N752" s="16">
        <v>5.6674310352399997E-2</v>
      </c>
      <c r="O752" s="38">
        <f t="shared" si="160"/>
        <v>0.10067431035239999</v>
      </c>
      <c r="P752" s="16">
        <v>0.183767058594</v>
      </c>
      <c r="Q752" s="38">
        <f t="shared" si="161"/>
        <v>0.28444136894639999</v>
      </c>
      <c r="R752" s="41">
        <f t="shared" si="162"/>
        <v>0.90893128272927282</v>
      </c>
      <c r="S752" s="41">
        <f t="shared" si="163"/>
        <v>1.1707512183273598</v>
      </c>
      <c r="T752" s="41">
        <f t="shared" si="164"/>
        <v>2.0796825010566322</v>
      </c>
      <c r="U752" s="41">
        <f t="shared" si="165"/>
        <v>3.7961733702552243</v>
      </c>
      <c r="V752" s="41">
        <f t="shared" si="166"/>
        <v>5.8758558713118569</v>
      </c>
      <c r="X752" s="33">
        <f t="shared" si="154"/>
        <v>100</v>
      </c>
      <c r="Y752" s="42">
        <f t="shared" si="167"/>
        <v>5.8758558713118569</v>
      </c>
    </row>
    <row r="753" spans="1:25" ht="15" x14ac:dyDescent="0.25">
      <c r="A753" s="15" t="s">
        <v>1476</v>
      </c>
      <c r="B753" s="15" t="s">
        <v>1477</v>
      </c>
      <c r="C753" s="15" t="s">
        <v>2617</v>
      </c>
      <c r="D753" s="16">
        <v>2.13307</v>
      </c>
      <c r="E753" s="16">
        <v>0</v>
      </c>
      <c r="F753" s="16">
        <v>0</v>
      </c>
      <c r="G753" s="16">
        <v>0</v>
      </c>
      <c r="H753" s="16">
        <f t="shared" si="155"/>
        <v>2.13307</v>
      </c>
      <c r="I753" s="39">
        <f t="shared" si="156"/>
        <v>0</v>
      </c>
      <c r="J753" s="39">
        <f t="shared" si="157"/>
        <v>0</v>
      </c>
      <c r="K753" s="39">
        <f t="shared" si="158"/>
        <v>0</v>
      </c>
      <c r="L753" s="39">
        <f t="shared" si="159"/>
        <v>100</v>
      </c>
      <c r="M753" s="16">
        <v>3.9600000000000003E-2</v>
      </c>
      <c r="N753" s="16">
        <v>3.2000000000000001E-2</v>
      </c>
      <c r="O753" s="38">
        <f t="shared" si="160"/>
        <v>7.1599999999999997E-2</v>
      </c>
      <c r="P753" s="16">
        <v>8.1708020800000003E-2</v>
      </c>
      <c r="Q753" s="38">
        <f t="shared" si="161"/>
        <v>0.1533080208</v>
      </c>
      <c r="R753" s="41">
        <f t="shared" si="162"/>
        <v>1.8564791591462071</v>
      </c>
      <c r="S753" s="41">
        <f t="shared" si="163"/>
        <v>1.5001851791080463</v>
      </c>
      <c r="T753" s="41">
        <f t="shared" si="164"/>
        <v>3.3566643382542534</v>
      </c>
      <c r="U753" s="41">
        <f t="shared" si="165"/>
        <v>3.8305363068253739</v>
      </c>
      <c r="V753" s="41">
        <f t="shared" si="166"/>
        <v>7.187200645079626</v>
      </c>
      <c r="X753" s="33">
        <f t="shared" si="154"/>
        <v>100</v>
      </c>
      <c r="Y753" s="42">
        <f t="shared" si="167"/>
        <v>7.1872006450796277</v>
      </c>
    </row>
    <row r="754" spans="1:25" ht="15" x14ac:dyDescent="0.25">
      <c r="A754" s="15" t="s">
        <v>1478</v>
      </c>
      <c r="B754" s="15" t="s">
        <v>1479</v>
      </c>
      <c r="C754" s="15" t="s">
        <v>2617</v>
      </c>
      <c r="D754" s="16">
        <v>1.2526600000000001</v>
      </c>
      <c r="E754" s="16">
        <v>0</v>
      </c>
      <c r="F754" s="16">
        <v>0</v>
      </c>
      <c r="G754" s="16">
        <v>0</v>
      </c>
      <c r="H754" s="16">
        <f t="shared" si="155"/>
        <v>1.2526600000000001</v>
      </c>
      <c r="I754" s="39">
        <f t="shared" si="156"/>
        <v>0</v>
      </c>
      <c r="J754" s="39">
        <f t="shared" si="157"/>
        <v>0</v>
      </c>
      <c r="K754" s="39">
        <f t="shared" si="158"/>
        <v>0</v>
      </c>
      <c r="L754" s="39">
        <f t="shared" si="159"/>
        <v>100</v>
      </c>
      <c r="M754" s="16">
        <v>0</v>
      </c>
      <c r="N754" s="16">
        <v>0</v>
      </c>
      <c r="O754" s="38">
        <f t="shared" si="160"/>
        <v>0</v>
      </c>
      <c r="P754" s="16">
        <v>0</v>
      </c>
      <c r="Q754" s="38">
        <f t="shared" si="161"/>
        <v>0</v>
      </c>
      <c r="R754" s="41">
        <f t="shared" si="162"/>
        <v>0</v>
      </c>
      <c r="S754" s="41">
        <f t="shared" si="163"/>
        <v>0</v>
      </c>
      <c r="T754" s="41">
        <f t="shared" si="164"/>
        <v>0</v>
      </c>
      <c r="U754" s="41">
        <f t="shared" si="165"/>
        <v>0</v>
      </c>
      <c r="V754" s="41">
        <f t="shared" si="166"/>
        <v>0</v>
      </c>
      <c r="X754" s="33">
        <f t="shared" si="154"/>
        <v>100</v>
      </c>
      <c r="Y754" s="42">
        <f t="shared" si="167"/>
        <v>0</v>
      </c>
    </row>
    <row r="755" spans="1:25" ht="15" x14ac:dyDescent="0.25">
      <c r="A755" s="15" t="s">
        <v>1480</v>
      </c>
      <c r="B755" s="15" t="s">
        <v>1481</v>
      </c>
      <c r="C755" s="15" t="s">
        <v>2617</v>
      </c>
      <c r="D755" s="16">
        <v>1.4156</v>
      </c>
      <c r="E755" s="16">
        <v>0</v>
      </c>
      <c r="F755" s="16">
        <v>0</v>
      </c>
      <c r="G755" s="16">
        <v>0</v>
      </c>
      <c r="H755" s="16">
        <f t="shared" si="155"/>
        <v>1.4156</v>
      </c>
      <c r="I755" s="39">
        <f t="shared" si="156"/>
        <v>0</v>
      </c>
      <c r="J755" s="39">
        <f t="shared" si="157"/>
        <v>0</v>
      </c>
      <c r="K755" s="39">
        <f t="shared" si="158"/>
        <v>0</v>
      </c>
      <c r="L755" s="39">
        <f t="shared" si="159"/>
        <v>100</v>
      </c>
      <c r="M755" s="16">
        <v>0</v>
      </c>
      <c r="N755" s="16">
        <v>0</v>
      </c>
      <c r="O755" s="38">
        <f t="shared" si="160"/>
        <v>0</v>
      </c>
      <c r="P755" s="16">
        <v>0</v>
      </c>
      <c r="Q755" s="38">
        <f t="shared" si="161"/>
        <v>0</v>
      </c>
      <c r="R755" s="41">
        <f t="shared" si="162"/>
        <v>0</v>
      </c>
      <c r="S755" s="41">
        <f t="shared" si="163"/>
        <v>0</v>
      </c>
      <c r="T755" s="41">
        <f t="shared" si="164"/>
        <v>0</v>
      </c>
      <c r="U755" s="41">
        <f t="shared" si="165"/>
        <v>0</v>
      </c>
      <c r="V755" s="41">
        <f t="shared" si="166"/>
        <v>0</v>
      </c>
      <c r="X755" s="33">
        <f t="shared" si="154"/>
        <v>100</v>
      </c>
      <c r="Y755" s="42">
        <f t="shared" si="167"/>
        <v>0</v>
      </c>
    </row>
    <row r="756" spans="1:25" ht="15" x14ac:dyDescent="0.25">
      <c r="A756" s="15" t="s">
        <v>1482</v>
      </c>
      <c r="B756" s="15" t="s">
        <v>1481</v>
      </c>
      <c r="C756" s="15" t="s">
        <v>2617</v>
      </c>
      <c r="D756" s="16">
        <v>1.23865</v>
      </c>
      <c r="E756" s="16">
        <v>0</v>
      </c>
      <c r="F756" s="16">
        <v>0</v>
      </c>
      <c r="G756" s="16">
        <v>0</v>
      </c>
      <c r="H756" s="16">
        <f t="shared" si="155"/>
        <v>1.23865</v>
      </c>
      <c r="I756" s="39">
        <f t="shared" si="156"/>
        <v>0</v>
      </c>
      <c r="J756" s="39">
        <f t="shared" si="157"/>
        <v>0</v>
      </c>
      <c r="K756" s="39">
        <f t="shared" si="158"/>
        <v>0</v>
      </c>
      <c r="L756" s="39">
        <f t="shared" si="159"/>
        <v>100</v>
      </c>
      <c r="M756" s="16">
        <v>0</v>
      </c>
      <c r="N756" s="16">
        <v>0</v>
      </c>
      <c r="O756" s="38">
        <f t="shared" si="160"/>
        <v>0</v>
      </c>
      <c r="P756" s="16">
        <v>0</v>
      </c>
      <c r="Q756" s="38">
        <f t="shared" si="161"/>
        <v>0</v>
      </c>
      <c r="R756" s="41">
        <f t="shared" si="162"/>
        <v>0</v>
      </c>
      <c r="S756" s="41">
        <f t="shared" si="163"/>
        <v>0</v>
      </c>
      <c r="T756" s="41">
        <f t="shared" si="164"/>
        <v>0</v>
      </c>
      <c r="U756" s="41">
        <f t="shared" si="165"/>
        <v>0</v>
      </c>
      <c r="V756" s="41">
        <f t="shared" si="166"/>
        <v>0</v>
      </c>
      <c r="X756" s="33">
        <f t="shared" si="154"/>
        <v>100</v>
      </c>
      <c r="Y756" s="42">
        <f t="shared" si="167"/>
        <v>0</v>
      </c>
    </row>
    <row r="757" spans="1:25" ht="15" x14ac:dyDescent="0.25">
      <c r="A757" s="15" t="s">
        <v>1483</v>
      </c>
      <c r="B757" s="15" t="s">
        <v>1481</v>
      </c>
      <c r="C757" s="15" t="s">
        <v>2617</v>
      </c>
      <c r="D757" s="16">
        <v>0.33404600000000001</v>
      </c>
      <c r="E757" s="16">
        <v>0</v>
      </c>
      <c r="F757" s="16">
        <v>0</v>
      </c>
      <c r="G757" s="16">
        <v>0</v>
      </c>
      <c r="H757" s="16">
        <f t="shared" si="155"/>
        <v>0.33404600000000001</v>
      </c>
      <c r="I757" s="39">
        <f t="shared" si="156"/>
        <v>0</v>
      </c>
      <c r="J757" s="39">
        <f t="shared" si="157"/>
        <v>0</v>
      </c>
      <c r="K757" s="39">
        <f t="shared" si="158"/>
        <v>0</v>
      </c>
      <c r="L757" s="39">
        <f t="shared" si="159"/>
        <v>100</v>
      </c>
      <c r="M757" s="16">
        <v>0</v>
      </c>
      <c r="N757" s="16">
        <v>0</v>
      </c>
      <c r="O757" s="38">
        <f t="shared" si="160"/>
        <v>0</v>
      </c>
      <c r="P757" s="16">
        <v>0</v>
      </c>
      <c r="Q757" s="38">
        <f t="shared" si="161"/>
        <v>0</v>
      </c>
      <c r="R757" s="41">
        <f t="shared" si="162"/>
        <v>0</v>
      </c>
      <c r="S757" s="41">
        <f t="shared" si="163"/>
        <v>0</v>
      </c>
      <c r="T757" s="41">
        <f t="shared" si="164"/>
        <v>0</v>
      </c>
      <c r="U757" s="41">
        <f t="shared" si="165"/>
        <v>0</v>
      </c>
      <c r="V757" s="41">
        <f t="shared" si="166"/>
        <v>0</v>
      </c>
      <c r="X757" s="33">
        <f t="shared" si="154"/>
        <v>100</v>
      </c>
      <c r="Y757" s="42">
        <f t="shared" si="167"/>
        <v>0</v>
      </c>
    </row>
    <row r="758" spans="1:25" ht="15" x14ac:dyDescent="0.25">
      <c r="A758" s="15" t="s">
        <v>1484</v>
      </c>
      <c r="B758" s="15" t="s">
        <v>1485</v>
      </c>
      <c r="C758" s="15" t="s">
        <v>2617</v>
      </c>
      <c r="D758" s="16">
        <v>6.6308299999999996</v>
      </c>
      <c r="E758" s="16">
        <v>0</v>
      </c>
      <c r="F758" s="16">
        <v>0</v>
      </c>
      <c r="G758" s="16">
        <v>0</v>
      </c>
      <c r="H758" s="16">
        <f t="shared" si="155"/>
        <v>6.6308299999999996</v>
      </c>
      <c r="I758" s="39">
        <f t="shared" si="156"/>
        <v>0</v>
      </c>
      <c r="J758" s="39">
        <f t="shared" si="157"/>
        <v>0</v>
      </c>
      <c r="K758" s="39">
        <f t="shared" si="158"/>
        <v>0</v>
      </c>
      <c r="L758" s="39">
        <f t="shared" si="159"/>
        <v>100</v>
      </c>
      <c r="M758" s="16">
        <v>0</v>
      </c>
      <c r="N758" s="16">
        <v>0</v>
      </c>
      <c r="O758" s="38">
        <f t="shared" si="160"/>
        <v>0</v>
      </c>
      <c r="P758" s="16">
        <v>4.04882550052E-4</v>
      </c>
      <c r="Q758" s="38">
        <f t="shared" si="161"/>
        <v>4.04882550052E-4</v>
      </c>
      <c r="R758" s="41">
        <f t="shared" si="162"/>
        <v>0</v>
      </c>
      <c r="S758" s="41">
        <f t="shared" si="163"/>
        <v>0</v>
      </c>
      <c r="T758" s="41">
        <f t="shared" si="164"/>
        <v>0</v>
      </c>
      <c r="U758" s="41">
        <f t="shared" si="165"/>
        <v>6.1060613837483398E-3</v>
      </c>
      <c r="V758" s="41">
        <f t="shared" si="166"/>
        <v>6.1060613837483398E-3</v>
      </c>
      <c r="X758" s="33">
        <f t="shared" si="154"/>
        <v>100</v>
      </c>
      <c r="Y758" s="42">
        <f t="shared" si="167"/>
        <v>6.1060613837483398E-3</v>
      </c>
    </row>
    <row r="759" spans="1:25" ht="15" x14ac:dyDescent="0.25">
      <c r="A759" s="15" t="s">
        <v>1486</v>
      </c>
      <c r="B759" s="15" t="s">
        <v>1487</v>
      </c>
      <c r="C759" s="15" t="s">
        <v>2617</v>
      </c>
      <c r="D759" s="16">
        <v>2.2178800000000001</v>
      </c>
      <c r="E759" s="16">
        <v>0</v>
      </c>
      <c r="F759" s="16">
        <v>0</v>
      </c>
      <c r="G759" s="16">
        <v>0</v>
      </c>
      <c r="H759" s="16">
        <f t="shared" si="155"/>
        <v>2.2178800000000001</v>
      </c>
      <c r="I759" s="39">
        <f t="shared" si="156"/>
        <v>0</v>
      </c>
      <c r="J759" s="39">
        <f t="shared" si="157"/>
        <v>0</v>
      </c>
      <c r="K759" s="39">
        <f t="shared" si="158"/>
        <v>0</v>
      </c>
      <c r="L759" s="39">
        <f t="shared" si="159"/>
        <v>100</v>
      </c>
      <c r="M759" s="16">
        <v>0</v>
      </c>
      <c r="N759" s="16">
        <v>0</v>
      </c>
      <c r="O759" s="38">
        <f t="shared" si="160"/>
        <v>0</v>
      </c>
      <c r="P759" s="16">
        <v>0</v>
      </c>
      <c r="Q759" s="38">
        <f t="shared" si="161"/>
        <v>0</v>
      </c>
      <c r="R759" s="41">
        <f t="shared" si="162"/>
        <v>0</v>
      </c>
      <c r="S759" s="41">
        <f t="shared" si="163"/>
        <v>0</v>
      </c>
      <c r="T759" s="41">
        <f t="shared" si="164"/>
        <v>0</v>
      </c>
      <c r="U759" s="41">
        <f t="shared" si="165"/>
        <v>0</v>
      </c>
      <c r="V759" s="41">
        <f t="shared" si="166"/>
        <v>0</v>
      </c>
      <c r="X759" s="33">
        <f t="shared" si="154"/>
        <v>100</v>
      </c>
      <c r="Y759" s="42">
        <f t="shared" si="167"/>
        <v>0</v>
      </c>
    </row>
    <row r="760" spans="1:25" ht="15" x14ac:dyDescent="0.25">
      <c r="A760" s="15" t="s">
        <v>1488</v>
      </c>
      <c r="B760" s="15" t="s">
        <v>1489</v>
      </c>
      <c r="C760" s="15" t="s">
        <v>2617</v>
      </c>
      <c r="D760" s="16">
        <v>0.42611900000000003</v>
      </c>
      <c r="E760" s="16">
        <v>0</v>
      </c>
      <c r="F760" s="16">
        <v>0</v>
      </c>
      <c r="G760" s="16">
        <v>0</v>
      </c>
      <c r="H760" s="16">
        <f t="shared" si="155"/>
        <v>0.42611900000000003</v>
      </c>
      <c r="I760" s="39">
        <f t="shared" si="156"/>
        <v>0</v>
      </c>
      <c r="J760" s="39">
        <f t="shared" si="157"/>
        <v>0</v>
      </c>
      <c r="K760" s="39">
        <f t="shared" si="158"/>
        <v>0</v>
      </c>
      <c r="L760" s="39">
        <f t="shared" si="159"/>
        <v>100</v>
      </c>
      <c r="M760" s="16">
        <v>0</v>
      </c>
      <c r="N760" s="16">
        <v>0</v>
      </c>
      <c r="O760" s="38">
        <f t="shared" si="160"/>
        <v>0</v>
      </c>
      <c r="P760" s="16">
        <v>3.4093210680900002E-2</v>
      </c>
      <c r="Q760" s="38">
        <f t="shared" si="161"/>
        <v>3.4093210680900002E-2</v>
      </c>
      <c r="R760" s="41">
        <f t="shared" si="162"/>
        <v>0</v>
      </c>
      <c r="S760" s="41">
        <f t="shared" si="163"/>
        <v>0</v>
      </c>
      <c r="T760" s="41">
        <f t="shared" si="164"/>
        <v>0</v>
      </c>
      <c r="U760" s="41">
        <f t="shared" si="165"/>
        <v>8.0008661150758353</v>
      </c>
      <c r="V760" s="41">
        <f t="shared" si="166"/>
        <v>8.0008661150758353</v>
      </c>
      <c r="X760" s="33">
        <f t="shared" si="154"/>
        <v>100</v>
      </c>
      <c r="Y760" s="42">
        <f t="shared" si="167"/>
        <v>8.0008661150758353</v>
      </c>
    </row>
    <row r="761" spans="1:25" ht="15" x14ac:dyDescent="0.25">
      <c r="A761" s="15" t="s">
        <v>1490</v>
      </c>
      <c r="B761" s="15" t="s">
        <v>1491</v>
      </c>
      <c r="C761" s="15" t="s">
        <v>2617</v>
      </c>
      <c r="D761" s="16">
        <v>12.959</v>
      </c>
      <c r="E761" s="16">
        <v>0</v>
      </c>
      <c r="F761" s="16">
        <v>0</v>
      </c>
      <c r="G761" s="16">
        <v>0</v>
      </c>
      <c r="H761" s="16">
        <f t="shared" si="155"/>
        <v>12.959</v>
      </c>
      <c r="I761" s="39">
        <f t="shared" si="156"/>
        <v>0</v>
      </c>
      <c r="J761" s="39">
        <f t="shared" si="157"/>
        <v>0</v>
      </c>
      <c r="K761" s="39">
        <f t="shared" si="158"/>
        <v>0</v>
      </c>
      <c r="L761" s="39">
        <f t="shared" si="159"/>
        <v>100</v>
      </c>
      <c r="M761" s="16">
        <v>5.3984271815999997E-2</v>
      </c>
      <c r="N761" s="16">
        <v>1.9106620672199998E-2</v>
      </c>
      <c r="O761" s="38">
        <f t="shared" si="160"/>
        <v>7.3090892488199999E-2</v>
      </c>
      <c r="P761" s="16">
        <v>0.230635934519</v>
      </c>
      <c r="Q761" s="38">
        <f t="shared" si="161"/>
        <v>0.3037268270072</v>
      </c>
      <c r="R761" s="41">
        <f t="shared" si="162"/>
        <v>0.41657745054402345</v>
      </c>
      <c r="S761" s="41">
        <f t="shared" si="163"/>
        <v>0.14743900510996219</v>
      </c>
      <c r="T761" s="41">
        <f t="shared" si="164"/>
        <v>0.56401645565398562</v>
      </c>
      <c r="U761" s="41">
        <f t="shared" si="165"/>
        <v>1.7797355854541244</v>
      </c>
      <c r="V761" s="41">
        <f t="shared" si="166"/>
        <v>2.3437520411081101</v>
      </c>
      <c r="X761" s="33">
        <f t="shared" si="154"/>
        <v>100</v>
      </c>
      <c r="Y761" s="42">
        <f t="shared" si="167"/>
        <v>2.3437520411081101</v>
      </c>
    </row>
    <row r="762" spans="1:25" ht="15" x14ac:dyDescent="0.25">
      <c r="A762" s="15" t="s">
        <v>1492</v>
      </c>
      <c r="B762" s="15" t="s">
        <v>1493</v>
      </c>
      <c r="C762" s="15" t="s">
        <v>2617</v>
      </c>
      <c r="D762" s="16">
        <v>0.69681999999999999</v>
      </c>
      <c r="E762" s="16">
        <v>0</v>
      </c>
      <c r="F762" s="16">
        <v>0</v>
      </c>
      <c r="G762" s="16">
        <v>0</v>
      </c>
      <c r="H762" s="16">
        <f t="shared" si="155"/>
        <v>0.69681999999999999</v>
      </c>
      <c r="I762" s="39">
        <f t="shared" si="156"/>
        <v>0</v>
      </c>
      <c r="J762" s="39">
        <f t="shared" si="157"/>
        <v>0</v>
      </c>
      <c r="K762" s="39">
        <f t="shared" si="158"/>
        <v>0</v>
      </c>
      <c r="L762" s="39">
        <f t="shared" si="159"/>
        <v>100</v>
      </c>
      <c r="M762" s="16">
        <v>2.8394068377900001E-2</v>
      </c>
      <c r="N762" s="16">
        <v>5.5426897182900003E-2</v>
      </c>
      <c r="O762" s="38">
        <f t="shared" si="160"/>
        <v>8.3820965560800001E-2</v>
      </c>
      <c r="P762" s="16">
        <v>9.7474173324999996E-2</v>
      </c>
      <c r="Q762" s="38">
        <f t="shared" si="161"/>
        <v>0.18129513888580001</v>
      </c>
      <c r="R762" s="41">
        <f t="shared" si="162"/>
        <v>4.0748067474957672</v>
      </c>
      <c r="S762" s="41">
        <f t="shared" si="163"/>
        <v>7.9542632506099133</v>
      </c>
      <c r="T762" s="41">
        <f t="shared" si="164"/>
        <v>12.029069998105681</v>
      </c>
      <c r="U762" s="41">
        <f t="shared" si="165"/>
        <v>13.988429339714703</v>
      </c>
      <c r="V762" s="41">
        <f t="shared" si="166"/>
        <v>26.017499337820389</v>
      </c>
      <c r="X762" s="33">
        <f t="shared" si="154"/>
        <v>100</v>
      </c>
      <c r="Y762" s="42">
        <f t="shared" si="167"/>
        <v>26.017499337820382</v>
      </c>
    </row>
    <row r="763" spans="1:25" ht="15" x14ac:dyDescent="0.25">
      <c r="A763" s="15" t="s">
        <v>1494</v>
      </c>
      <c r="B763" s="15" t="s">
        <v>1495</v>
      </c>
      <c r="C763" s="15" t="s">
        <v>2617</v>
      </c>
      <c r="D763" s="16">
        <v>0.41594700000000001</v>
      </c>
      <c r="E763" s="16">
        <v>0</v>
      </c>
      <c r="F763" s="16">
        <v>0</v>
      </c>
      <c r="G763" s="16">
        <v>0</v>
      </c>
      <c r="H763" s="16">
        <f t="shared" si="155"/>
        <v>0.41594700000000001</v>
      </c>
      <c r="I763" s="39">
        <f t="shared" si="156"/>
        <v>0</v>
      </c>
      <c r="J763" s="39">
        <f t="shared" si="157"/>
        <v>0</v>
      </c>
      <c r="K763" s="39">
        <f t="shared" si="158"/>
        <v>0</v>
      </c>
      <c r="L763" s="39">
        <f t="shared" si="159"/>
        <v>100</v>
      </c>
      <c r="M763" s="16">
        <v>0</v>
      </c>
      <c r="N763" s="16">
        <v>9.6037500360099995E-7</v>
      </c>
      <c r="O763" s="38">
        <f t="shared" si="160"/>
        <v>9.6037500360099995E-7</v>
      </c>
      <c r="P763" s="16">
        <v>1.1318364500100001E-2</v>
      </c>
      <c r="Q763" s="38">
        <f t="shared" si="161"/>
        <v>1.1319324875103601E-2</v>
      </c>
      <c r="R763" s="41">
        <f t="shared" si="162"/>
        <v>0</v>
      </c>
      <c r="S763" s="41">
        <f t="shared" si="163"/>
        <v>2.3088879198575779E-4</v>
      </c>
      <c r="T763" s="41">
        <f t="shared" si="164"/>
        <v>2.3088879198575779E-4</v>
      </c>
      <c r="U763" s="41">
        <f t="shared" si="165"/>
        <v>2.7211073766850102</v>
      </c>
      <c r="V763" s="41">
        <f t="shared" si="166"/>
        <v>2.7213382654769962</v>
      </c>
      <c r="X763" s="33">
        <f t="shared" si="154"/>
        <v>100</v>
      </c>
      <c r="Y763" s="42">
        <f t="shared" si="167"/>
        <v>2.7213382654769962</v>
      </c>
    </row>
    <row r="764" spans="1:25" ht="15" x14ac:dyDescent="0.25">
      <c r="A764" s="15" t="s">
        <v>1496</v>
      </c>
      <c r="B764" s="15" t="s">
        <v>1497</v>
      </c>
      <c r="C764" s="15" t="s">
        <v>2617</v>
      </c>
      <c r="D764" s="16">
        <v>0.47030699999999998</v>
      </c>
      <c r="E764" s="16">
        <v>0</v>
      </c>
      <c r="F764" s="16">
        <v>0</v>
      </c>
      <c r="G764" s="16">
        <v>0</v>
      </c>
      <c r="H764" s="16">
        <f t="shared" si="155"/>
        <v>0.47030699999999998</v>
      </c>
      <c r="I764" s="39">
        <f t="shared" si="156"/>
        <v>0</v>
      </c>
      <c r="J764" s="39">
        <f t="shared" si="157"/>
        <v>0</v>
      </c>
      <c r="K764" s="39">
        <f t="shared" si="158"/>
        <v>0</v>
      </c>
      <c r="L764" s="39">
        <f t="shared" si="159"/>
        <v>100</v>
      </c>
      <c r="M764" s="16">
        <v>0</v>
      </c>
      <c r="N764" s="16">
        <v>2.3334138250100001E-2</v>
      </c>
      <c r="O764" s="38">
        <f t="shared" si="160"/>
        <v>2.3334138250100001E-2</v>
      </c>
      <c r="P764" s="16">
        <v>9.2065355650699995E-2</v>
      </c>
      <c r="Q764" s="38">
        <f t="shared" si="161"/>
        <v>0.1153994939008</v>
      </c>
      <c r="R764" s="41">
        <f t="shared" si="162"/>
        <v>0</v>
      </c>
      <c r="S764" s="41">
        <f t="shared" si="163"/>
        <v>4.9614694763420495</v>
      </c>
      <c r="T764" s="41">
        <f t="shared" si="164"/>
        <v>4.9614694763420495</v>
      </c>
      <c r="U764" s="41">
        <f t="shared" si="165"/>
        <v>19.575586935916327</v>
      </c>
      <c r="V764" s="41">
        <f t="shared" si="166"/>
        <v>24.537056412258377</v>
      </c>
      <c r="X764" s="33">
        <f t="shared" si="154"/>
        <v>100</v>
      </c>
      <c r="Y764" s="42">
        <f t="shared" si="167"/>
        <v>24.537056412258377</v>
      </c>
    </row>
    <row r="765" spans="1:25" ht="15" x14ac:dyDescent="0.25">
      <c r="A765" s="15" t="s">
        <v>1498</v>
      </c>
      <c r="B765" s="15" t="s">
        <v>1499</v>
      </c>
      <c r="C765" s="15" t="s">
        <v>2617</v>
      </c>
      <c r="D765" s="16">
        <v>0.26083200000000001</v>
      </c>
      <c r="E765" s="16">
        <v>0</v>
      </c>
      <c r="F765" s="16">
        <v>0</v>
      </c>
      <c r="G765" s="16">
        <v>0</v>
      </c>
      <c r="H765" s="16">
        <f t="shared" si="155"/>
        <v>0.26083200000000001</v>
      </c>
      <c r="I765" s="39">
        <f t="shared" si="156"/>
        <v>0</v>
      </c>
      <c r="J765" s="39">
        <f t="shared" si="157"/>
        <v>0</v>
      </c>
      <c r="K765" s="39">
        <f t="shared" si="158"/>
        <v>0</v>
      </c>
      <c r="L765" s="39">
        <f t="shared" si="159"/>
        <v>100</v>
      </c>
      <c r="M765" s="16">
        <v>0</v>
      </c>
      <c r="N765" s="16">
        <v>0</v>
      </c>
      <c r="O765" s="38">
        <f t="shared" si="160"/>
        <v>0</v>
      </c>
      <c r="P765" s="16">
        <v>0</v>
      </c>
      <c r="Q765" s="38">
        <f t="shared" si="161"/>
        <v>0</v>
      </c>
      <c r="R765" s="41">
        <f t="shared" si="162"/>
        <v>0</v>
      </c>
      <c r="S765" s="41">
        <f t="shared" si="163"/>
        <v>0</v>
      </c>
      <c r="T765" s="41">
        <f t="shared" si="164"/>
        <v>0</v>
      </c>
      <c r="U765" s="41">
        <f t="shared" si="165"/>
        <v>0</v>
      </c>
      <c r="V765" s="41">
        <f t="shared" si="166"/>
        <v>0</v>
      </c>
      <c r="X765" s="33">
        <f t="shared" si="154"/>
        <v>100</v>
      </c>
      <c r="Y765" s="42">
        <f t="shared" si="167"/>
        <v>0</v>
      </c>
    </row>
    <row r="766" spans="1:25" ht="15" x14ac:dyDescent="0.25">
      <c r="A766" s="15" t="s">
        <v>1500</v>
      </c>
      <c r="B766" s="15" t="s">
        <v>1501</v>
      </c>
      <c r="C766" s="15" t="s">
        <v>2617</v>
      </c>
      <c r="D766" s="16">
        <v>14.8103</v>
      </c>
      <c r="E766" s="16">
        <v>0</v>
      </c>
      <c r="F766" s="16">
        <v>0</v>
      </c>
      <c r="G766" s="16">
        <v>0</v>
      </c>
      <c r="H766" s="16">
        <f t="shared" si="155"/>
        <v>14.8103</v>
      </c>
      <c r="I766" s="39">
        <f t="shared" si="156"/>
        <v>0</v>
      </c>
      <c r="J766" s="39">
        <f t="shared" si="157"/>
        <v>0</v>
      </c>
      <c r="K766" s="39">
        <f t="shared" si="158"/>
        <v>0</v>
      </c>
      <c r="L766" s="39">
        <f t="shared" si="159"/>
        <v>100</v>
      </c>
      <c r="M766" s="16">
        <v>4.1166964623999998E-2</v>
      </c>
      <c r="N766" s="16">
        <v>4.6115170924999997E-2</v>
      </c>
      <c r="O766" s="38">
        <f t="shared" si="160"/>
        <v>8.7282135548999995E-2</v>
      </c>
      <c r="P766" s="16">
        <v>0.44360311280300002</v>
      </c>
      <c r="Q766" s="38">
        <f t="shared" si="161"/>
        <v>0.53088524835200002</v>
      </c>
      <c r="R766" s="41">
        <f t="shared" si="162"/>
        <v>0.27796172004618408</v>
      </c>
      <c r="S766" s="41">
        <f t="shared" si="163"/>
        <v>0.31137229445048376</v>
      </c>
      <c r="T766" s="41">
        <f t="shared" si="164"/>
        <v>0.58933401449666778</v>
      </c>
      <c r="U766" s="41">
        <f t="shared" si="165"/>
        <v>2.99523380892352</v>
      </c>
      <c r="V766" s="41">
        <f t="shared" si="166"/>
        <v>3.584567823420187</v>
      </c>
      <c r="X766" s="33">
        <f>SUM(I766:L766)</f>
        <v>100</v>
      </c>
      <c r="Y766" s="42">
        <f t="shared" si="167"/>
        <v>3.5845678234201879</v>
      </c>
    </row>
    <row r="767" spans="1:25" ht="15" x14ac:dyDescent="0.25">
      <c r="A767" s="15" t="s">
        <v>1502</v>
      </c>
      <c r="B767" s="15" t="s">
        <v>1503</v>
      </c>
      <c r="C767" s="15" t="s">
        <v>2617</v>
      </c>
      <c r="D767" s="16">
        <v>1.3391200000000001</v>
      </c>
      <c r="E767" s="16">
        <v>0</v>
      </c>
      <c r="F767" s="16">
        <v>0</v>
      </c>
      <c r="G767" s="16">
        <v>0</v>
      </c>
      <c r="H767" s="16">
        <f t="shared" si="155"/>
        <v>1.3391200000000001</v>
      </c>
      <c r="I767" s="39">
        <f t="shared" si="156"/>
        <v>0</v>
      </c>
      <c r="J767" s="39">
        <f t="shared" si="157"/>
        <v>0</v>
      </c>
      <c r="K767" s="39">
        <f t="shared" si="158"/>
        <v>0</v>
      </c>
      <c r="L767" s="39">
        <f t="shared" si="159"/>
        <v>100</v>
      </c>
      <c r="M767" s="16">
        <v>4.2628820281200002E-3</v>
      </c>
      <c r="N767" s="16">
        <v>3.1496276490100002E-3</v>
      </c>
      <c r="O767" s="38">
        <f t="shared" si="160"/>
        <v>7.4125096771300008E-3</v>
      </c>
      <c r="P767" s="16">
        <v>2.75052563127E-2</v>
      </c>
      <c r="Q767" s="38">
        <f t="shared" si="161"/>
        <v>3.4917765989829999E-2</v>
      </c>
      <c r="R767" s="41">
        <f t="shared" si="162"/>
        <v>0.31833458003166254</v>
      </c>
      <c r="S767" s="41">
        <f t="shared" si="163"/>
        <v>0.23520130003360415</v>
      </c>
      <c r="T767" s="41">
        <f t="shared" si="164"/>
        <v>0.55353588006526677</v>
      </c>
      <c r="U767" s="41">
        <f t="shared" si="165"/>
        <v>2.0539799504674709</v>
      </c>
      <c r="V767" s="41">
        <f t="shared" si="166"/>
        <v>2.6075158305327375</v>
      </c>
      <c r="X767" s="33">
        <f t="shared" si="154"/>
        <v>100</v>
      </c>
      <c r="Y767" s="42">
        <f t="shared" si="167"/>
        <v>2.6075158305327375</v>
      </c>
    </row>
    <row r="768" spans="1:25" ht="15" x14ac:dyDescent="0.25">
      <c r="A768" s="15" t="s">
        <v>1504</v>
      </c>
      <c r="B768" s="15" t="s">
        <v>1505</v>
      </c>
      <c r="C768" s="15" t="s">
        <v>2617</v>
      </c>
      <c r="D768" s="16">
        <v>1.67055</v>
      </c>
      <c r="E768" s="16">
        <v>0</v>
      </c>
      <c r="F768" s="16">
        <v>0</v>
      </c>
      <c r="G768" s="16">
        <v>0</v>
      </c>
      <c r="H768" s="16">
        <f t="shared" si="155"/>
        <v>1.67055</v>
      </c>
      <c r="I768" s="39">
        <f t="shared" si="156"/>
        <v>0</v>
      </c>
      <c r="J768" s="39">
        <f t="shared" si="157"/>
        <v>0</v>
      </c>
      <c r="K768" s="39">
        <f t="shared" si="158"/>
        <v>0</v>
      </c>
      <c r="L768" s="39">
        <f t="shared" si="159"/>
        <v>100</v>
      </c>
      <c r="M768" s="16">
        <v>1.22666207153E-2</v>
      </c>
      <c r="N768" s="16">
        <v>5.0334999999999998E-3</v>
      </c>
      <c r="O768" s="38">
        <f t="shared" si="160"/>
        <v>1.7300120715300002E-2</v>
      </c>
      <c r="P768" s="16">
        <v>4.0162835794300002E-2</v>
      </c>
      <c r="Q768" s="38">
        <f t="shared" si="161"/>
        <v>5.7462956509600004E-2</v>
      </c>
      <c r="R768" s="41">
        <f t="shared" si="162"/>
        <v>0.73428635570919754</v>
      </c>
      <c r="S768" s="41">
        <f t="shared" si="163"/>
        <v>0.30130795247074316</v>
      </c>
      <c r="T768" s="41">
        <f t="shared" si="164"/>
        <v>1.0355943081799408</v>
      </c>
      <c r="U768" s="41">
        <f t="shared" si="165"/>
        <v>2.4041684352039749</v>
      </c>
      <c r="V768" s="41">
        <f t="shared" si="166"/>
        <v>3.4397627433839157</v>
      </c>
      <c r="X768" s="33">
        <f t="shared" ref="X768:X831" si="168">SUM(I768:L768)</f>
        <v>100</v>
      </c>
      <c r="Y768" s="42">
        <f t="shared" si="167"/>
        <v>3.4397627433839157</v>
      </c>
    </row>
    <row r="769" spans="1:25" ht="15" x14ac:dyDescent="0.25">
      <c r="A769" s="15" t="s">
        <v>1506</v>
      </c>
      <c r="B769" s="15" t="s">
        <v>1507</v>
      </c>
      <c r="C769" s="15" t="s">
        <v>2617</v>
      </c>
      <c r="D769" s="16">
        <v>1.6518200000000001</v>
      </c>
      <c r="E769" s="16">
        <v>0</v>
      </c>
      <c r="F769" s="16">
        <v>0</v>
      </c>
      <c r="G769" s="16">
        <v>0</v>
      </c>
      <c r="H769" s="16">
        <f t="shared" si="155"/>
        <v>1.6518200000000001</v>
      </c>
      <c r="I769" s="39">
        <f t="shared" si="156"/>
        <v>0</v>
      </c>
      <c r="J769" s="39">
        <f t="shared" si="157"/>
        <v>0</v>
      </c>
      <c r="K769" s="39">
        <f t="shared" si="158"/>
        <v>0</v>
      </c>
      <c r="L769" s="39">
        <f t="shared" si="159"/>
        <v>100</v>
      </c>
      <c r="M769" s="16">
        <v>6.0706479884999998E-2</v>
      </c>
      <c r="N769" s="16">
        <v>2.8363751505999998E-2</v>
      </c>
      <c r="O769" s="38">
        <f t="shared" si="160"/>
        <v>8.9070231390999996E-2</v>
      </c>
      <c r="P769" s="16">
        <v>7.8780962867700005E-2</v>
      </c>
      <c r="Q769" s="38">
        <f t="shared" si="161"/>
        <v>0.16785119425869999</v>
      </c>
      <c r="R769" s="41">
        <f t="shared" si="162"/>
        <v>3.6751268228378389</v>
      </c>
      <c r="S769" s="41">
        <f t="shared" si="163"/>
        <v>1.7171212060636143</v>
      </c>
      <c r="T769" s="41">
        <f t="shared" si="164"/>
        <v>5.392248028901454</v>
      </c>
      <c r="U769" s="41">
        <f t="shared" si="165"/>
        <v>4.7693430802206054</v>
      </c>
      <c r="V769" s="41">
        <f t="shared" si="166"/>
        <v>10.161591109122057</v>
      </c>
      <c r="X769" s="33">
        <f t="shared" si="168"/>
        <v>100</v>
      </c>
      <c r="Y769" s="42">
        <f t="shared" si="167"/>
        <v>10.161591109122059</v>
      </c>
    </row>
    <row r="770" spans="1:25" ht="15" x14ac:dyDescent="0.25">
      <c r="A770" s="15" t="s">
        <v>1508</v>
      </c>
      <c r="B770" s="15" t="s">
        <v>1509</v>
      </c>
      <c r="C770" s="15" t="s">
        <v>2617</v>
      </c>
      <c r="D770" s="16">
        <v>0.97664099999999998</v>
      </c>
      <c r="E770" s="16">
        <v>0</v>
      </c>
      <c r="F770" s="16">
        <v>0</v>
      </c>
      <c r="G770" s="16">
        <v>0</v>
      </c>
      <c r="H770" s="16">
        <f t="shared" si="155"/>
        <v>0.97664099999999998</v>
      </c>
      <c r="I770" s="39">
        <f t="shared" si="156"/>
        <v>0</v>
      </c>
      <c r="J770" s="39">
        <f t="shared" si="157"/>
        <v>0</v>
      </c>
      <c r="K770" s="39">
        <f t="shared" si="158"/>
        <v>0</v>
      </c>
      <c r="L770" s="39">
        <f t="shared" si="159"/>
        <v>100</v>
      </c>
      <c r="M770" s="16">
        <v>0</v>
      </c>
      <c r="N770" s="16">
        <v>0</v>
      </c>
      <c r="O770" s="38">
        <f t="shared" si="160"/>
        <v>0</v>
      </c>
      <c r="P770" s="16">
        <v>0</v>
      </c>
      <c r="Q770" s="38">
        <f t="shared" si="161"/>
        <v>0</v>
      </c>
      <c r="R770" s="41">
        <f t="shared" si="162"/>
        <v>0</v>
      </c>
      <c r="S770" s="41">
        <f t="shared" si="163"/>
        <v>0</v>
      </c>
      <c r="T770" s="41">
        <f t="shared" si="164"/>
        <v>0</v>
      </c>
      <c r="U770" s="41">
        <f t="shared" si="165"/>
        <v>0</v>
      </c>
      <c r="V770" s="41">
        <f t="shared" si="166"/>
        <v>0</v>
      </c>
      <c r="X770" s="33">
        <f t="shared" si="168"/>
        <v>100</v>
      </c>
      <c r="Y770" s="42">
        <f t="shared" si="167"/>
        <v>0</v>
      </c>
    </row>
    <row r="771" spans="1:25" ht="15" x14ac:dyDescent="0.25">
      <c r="A771" s="15" t="s">
        <v>1510</v>
      </c>
      <c r="B771" s="15" t="s">
        <v>1511</v>
      </c>
      <c r="C771" s="15" t="s">
        <v>2617</v>
      </c>
      <c r="D771" s="16">
        <v>0.87393600000000005</v>
      </c>
      <c r="E771" s="16">
        <v>0</v>
      </c>
      <c r="F771" s="16">
        <v>0</v>
      </c>
      <c r="G771" s="16">
        <v>0</v>
      </c>
      <c r="H771" s="16">
        <f t="shared" ref="H771:H772" si="169">D771-E771-F771-G771</f>
        <v>0.87393600000000005</v>
      </c>
      <c r="I771" s="39">
        <f t="shared" ref="I771:I772" si="170">E771/D771*100</f>
        <v>0</v>
      </c>
      <c r="J771" s="39">
        <f t="shared" ref="J771:J772" si="171">F771/D771*100</f>
        <v>0</v>
      </c>
      <c r="K771" s="39">
        <f t="shared" ref="K771:K772" si="172">G771/D771*100</f>
        <v>0</v>
      </c>
      <c r="L771" s="39">
        <f t="shared" ref="L771:L772" si="173">H771/D771*100</f>
        <v>100</v>
      </c>
      <c r="M771" s="16">
        <v>0</v>
      </c>
      <c r="N771" s="16">
        <v>1.12E-2</v>
      </c>
      <c r="O771" s="38">
        <f t="shared" ref="O771:O834" si="174">M771+N771</f>
        <v>1.12E-2</v>
      </c>
      <c r="P771" s="16">
        <v>8.5599999999999996E-2</v>
      </c>
      <c r="Q771" s="38">
        <f t="shared" ref="Q771:Q834" si="175">O771+P771</f>
        <v>9.6799999999999997E-2</v>
      </c>
      <c r="R771" s="41">
        <f t="shared" ref="R771:R772" si="176">M771/D771*100</f>
        <v>0</v>
      </c>
      <c r="S771" s="41">
        <f t="shared" ref="S771:S772" si="177">N771/D771*100</f>
        <v>1.2815583749839805</v>
      </c>
      <c r="T771" s="41">
        <f t="shared" ref="T771:T772" si="178">O771/D771*100</f>
        <v>1.2815583749839805</v>
      </c>
      <c r="U771" s="41">
        <f t="shared" ref="U771:U772" si="179">P771/D771*100</f>
        <v>9.7947675802347067</v>
      </c>
      <c r="V771" s="41">
        <f t="shared" ref="V771:V772" si="180">Q771/D771*100</f>
        <v>11.076325955218689</v>
      </c>
      <c r="X771" s="33">
        <f t="shared" si="168"/>
        <v>100</v>
      </c>
      <c r="Y771" s="42">
        <f t="shared" ref="Y771:Y834" si="181">SUM(R771:S771,U771)</f>
        <v>11.076325955218687</v>
      </c>
    </row>
    <row r="772" spans="1:25" ht="15" x14ac:dyDescent="0.25">
      <c r="A772" s="15" t="s">
        <v>1512</v>
      </c>
      <c r="B772" s="15" t="s">
        <v>1513</v>
      </c>
      <c r="C772" s="15" t="s">
        <v>2617</v>
      </c>
      <c r="D772" s="16">
        <v>3.45872</v>
      </c>
      <c r="E772" s="16">
        <v>0</v>
      </c>
      <c r="F772" s="16">
        <v>0</v>
      </c>
      <c r="G772" s="16">
        <v>0</v>
      </c>
      <c r="H772" s="16">
        <f t="shared" si="169"/>
        <v>3.45872</v>
      </c>
      <c r="I772" s="39">
        <f t="shared" si="170"/>
        <v>0</v>
      </c>
      <c r="J772" s="39">
        <f t="shared" si="171"/>
        <v>0</v>
      </c>
      <c r="K772" s="39">
        <f t="shared" si="172"/>
        <v>0</v>
      </c>
      <c r="L772" s="39">
        <f t="shared" si="173"/>
        <v>100</v>
      </c>
      <c r="M772" s="16">
        <v>6.8953199999400002E-3</v>
      </c>
      <c r="N772" s="16">
        <v>4.4575980000000001E-2</v>
      </c>
      <c r="O772" s="38">
        <f t="shared" si="174"/>
        <v>5.1471299999940004E-2</v>
      </c>
      <c r="P772" s="16">
        <v>0.42046283055</v>
      </c>
      <c r="Q772" s="38">
        <f t="shared" si="175"/>
        <v>0.47193413054993999</v>
      </c>
      <c r="R772" s="41">
        <f t="shared" si="176"/>
        <v>0.19936045704595917</v>
      </c>
      <c r="S772" s="41">
        <f t="shared" si="177"/>
        <v>1.2887999028542352</v>
      </c>
      <c r="T772" s="41">
        <f t="shared" si="178"/>
        <v>1.4881603599001945</v>
      </c>
      <c r="U772" s="41">
        <f t="shared" si="179"/>
        <v>12.156602169299626</v>
      </c>
      <c r="V772" s="41">
        <f t="shared" si="180"/>
        <v>13.64476252919982</v>
      </c>
      <c r="X772" s="33">
        <f t="shared" si="168"/>
        <v>100</v>
      </c>
      <c r="Y772" s="42">
        <f t="shared" si="181"/>
        <v>13.64476252919982</v>
      </c>
    </row>
    <row r="773" spans="1:25" ht="15" x14ac:dyDescent="0.25">
      <c r="A773" s="15" t="s">
        <v>1514</v>
      </c>
      <c r="B773" s="15" t="s">
        <v>1515</v>
      </c>
      <c r="C773" s="15" t="s">
        <v>2617</v>
      </c>
      <c r="D773" s="16">
        <v>0.579959</v>
      </c>
      <c r="E773" s="16">
        <v>0</v>
      </c>
      <c r="F773" s="16">
        <v>0</v>
      </c>
      <c r="G773" s="16">
        <v>0</v>
      </c>
      <c r="H773" s="16">
        <f t="shared" ref="H773:H836" si="182">D773-E773-F773-G773</f>
        <v>0.579959</v>
      </c>
      <c r="I773" s="39">
        <f t="shared" ref="I773:I836" si="183">E773/D773*100</f>
        <v>0</v>
      </c>
      <c r="J773" s="39">
        <f t="shared" ref="J773:J836" si="184">F773/D773*100</f>
        <v>0</v>
      </c>
      <c r="K773" s="39">
        <f t="shared" ref="K773:K836" si="185">G773/D773*100</f>
        <v>0</v>
      </c>
      <c r="L773" s="39">
        <f t="shared" ref="L773:L836" si="186">H773/D773*100</f>
        <v>100</v>
      </c>
      <c r="M773" s="16">
        <v>0</v>
      </c>
      <c r="N773" s="16">
        <v>0</v>
      </c>
      <c r="O773" s="38">
        <f t="shared" si="174"/>
        <v>0</v>
      </c>
      <c r="P773" s="16">
        <v>5.5840500000299997E-2</v>
      </c>
      <c r="Q773" s="38">
        <f t="shared" si="175"/>
        <v>5.5840500000299997E-2</v>
      </c>
      <c r="R773" s="41">
        <f t="shared" ref="R773:R836" si="187">M773/D773*100</f>
        <v>0</v>
      </c>
      <c r="S773" s="41">
        <f t="shared" ref="S773:S836" si="188">N773/D773*100</f>
        <v>0</v>
      </c>
      <c r="T773" s="41">
        <f t="shared" ref="T773:T836" si="189">O773/D773*100</f>
        <v>0</v>
      </c>
      <c r="U773" s="41">
        <f t="shared" ref="U773:U836" si="190">P773/D773*100</f>
        <v>9.6283530388010181</v>
      </c>
      <c r="V773" s="41">
        <f t="shared" ref="V773:V836" si="191">Q773/D773*100</f>
        <v>9.6283530388010181</v>
      </c>
      <c r="X773" s="33">
        <f t="shared" si="168"/>
        <v>100</v>
      </c>
      <c r="Y773" s="42">
        <f t="shared" si="181"/>
        <v>9.6283530388010181</v>
      </c>
    </row>
    <row r="774" spans="1:25" ht="15" x14ac:dyDescent="0.25">
      <c r="A774" s="15" t="s">
        <v>1516</v>
      </c>
      <c r="B774" s="15" t="s">
        <v>1517</v>
      </c>
      <c r="C774" s="15" t="s">
        <v>2617</v>
      </c>
      <c r="D774" s="16">
        <v>3.12079</v>
      </c>
      <c r="E774" s="16">
        <v>0</v>
      </c>
      <c r="F774" s="16">
        <v>0</v>
      </c>
      <c r="G774" s="16">
        <v>0</v>
      </c>
      <c r="H774" s="16">
        <f t="shared" si="182"/>
        <v>3.12079</v>
      </c>
      <c r="I774" s="39">
        <f t="shared" si="183"/>
        <v>0</v>
      </c>
      <c r="J774" s="39">
        <f t="shared" si="184"/>
        <v>0</v>
      </c>
      <c r="K774" s="39">
        <f t="shared" si="185"/>
        <v>0</v>
      </c>
      <c r="L774" s="39">
        <f t="shared" si="186"/>
        <v>100</v>
      </c>
      <c r="M774" s="16">
        <v>0</v>
      </c>
      <c r="N774" s="16">
        <v>1.000104043E-2</v>
      </c>
      <c r="O774" s="38">
        <f t="shared" si="174"/>
        <v>1.000104043E-2</v>
      </c>
      <c r="P774" s="16">
        <v>7.2717397716600005E-2</v>
      </c>
      <c r="Q774" s="38">
        <f t="shared" si="175"/>
        <v>8.2718438146600001E-2</v>
      </c>
      <c r="R774" s="41">
        <f t="shared" si="187"/>
        <v>0</v>
      </c>
      <c r="S774" s="41">
        <f t="shared" si="188"/>
        <v>0.32046502424065704</v>
      </c>
      <c r="T774" s="41">
        <f t="shared" si="189"/>
        <v>0.32046502424065704</v>
      </c>
      <c r="U774" s="41">
        <f t="shared" si="190"/>
        <v>2.3300958320361191</v>
      </c>
      <c r="V774" s="41">
        <f t="shared" si="191"/>
        <v>2.6505608562767762</v>
      </c>
      <c r="W774" s="32"/>
      <c r="X774" s="33">
        <f t="shared" si="168"/>
        <v>100</v>
      </c>
      <c r="Y774" s="42">
        <f t="shared" si="181"/>
        <v>2.6505608562767762</v>
      </c>
    </row>
    <row r="775" spans="1:25" ht="15" x14ac:dyDescent="0.25">
      <c r="A775" s="15" t="s">
        <v>1516</v>
      </c>
      <c r="B775" s="15" t="s">
        <v>1517</v>
      </c>
      <c r="C775" s="15" t="s">
        <v>2617</v>
      </c>
      <c r="D775" s="16">
        <v>3.12079</v>
      </c>
      <c r="E775" s="16">
        <v>0</v>
      </c>
      <c r="F775" s="16">
        <v>0</v>
      </c>
      <c r="G775" s="16">
        <v>0</v>
      </c>
      <c r="H775" s="16">
        <f t="shared" si="182"/>
        <v>3.12079</v>
      </c>
      <c r="I775" s="39">
        <f t="shared" si="183"/>
        <v>0</v>
      </c>
      <c r="J775" s="39">
        <f t="shared" si="184"/>
        <v>0</v>
      </c>
      <c r="K775" s="39">
        <f t="shared" si="185"/>
        <v>0</v>
      </c>
      <c r="L775" s="39">
        <f t="shared" si="186"/>
        <v>100</v>
      </c>
      <c r="M775" s="16">
        <v>0</v>
      </c>
      <c r="N775" s="16">
        <v>1.000104043E-2</v>
      </c>
      <c r="O775" s="38">
        <f t="shared" si="174"/>
        <v>1.000104043E-2</v>
      </c>
      <c r="P775" s="16">
        <v>7.2717397716600005E-2</v>
      </c>
      <c r="Q775" s="38">
        <f t="shared" si="175"/>
        <v>8.2718438146600001E-2</v>
      </c>
      <c r="R775" s="41">
        <f t="shared" si="187"/>
        <v>0</v>
      </c>
      <c r="S775" s="41">
        <f t="shared" si="188"/>
        <v>0.32046502424065704</v>
      </c>
      <c r="T775" s="41">
        <f t="shared" si="189"/>
        <v>0.32046502424065704</v>
      </c>
      <c r="U775" s="41">
        <f t="shared" si="190"/>
        <v>2.3300958320361191</v>
      </c>
      <c r="V775" s="41">
        <f t="shared" si="191"/>
        <v>2.6505608562767762</v>
      </c>
      <c r="W775" s="32"/>
      <c r="X775" s="33">
        <f t="shared" si="168"/>
        <v>100</v>
      </c>
      <c r="Y775" s="42">
        <f t="shared" si="181"/>
        <v>2.6505608562767762</v>
      </c>
    </row>
    <row r="776" spans="1:25" ht="15" x14ac:dyDescent="0.25">
      <c r="A776" s="15" t="s">
        <v>1518</v>
      </c>
      <c r="B776" s="15" t="s">
        <v>1519</v>
      </c>
      <c r="C776" s="15" t="s">
        <v>2617</v>
      </c>
      <c r="D776" s="16">
        <v>20.328199999999999</v>
      </c>
      <c r="E776" s="16">
        <v>0</v>
      </c>
      <c r="F776" s="16">
        <v>0</v>
      </c>
      <c r="G776" s="16">
        <v>0</v>
      </c>
      <c r="H776" s="16">
        <f t="shared" si="182"/>
        <v>20.328199999999999</v>
      </c>
      <c r="I776" s="39">
        <f t="shared" si="183"/>
        <v>0</v>
      </c>
      <c r="J776" s="39">
        <f t="shared" si="184"/>
        <v>0</v>
      </c>
      <c r="K776" s="39">
        <f t="shared" si="185"/>
        <v>0</v>
      </c>
      <c r="L776" s="39">
        <f t="shared" si="186"/>
        <v>100</v>
      </c>
      <c r="M776" s="16">
        <v>0</v>
      </c>
      <c r="N776" s="16">
        <v>9.5378023881699997E-2</v>
      </c>
      <c r="O776" s="38">
        <f t="shared" si="174"/>
        <v>9.5378023881699997E-2</v>
      </c>
      <c r="P776" s="16">
        <v>0.34006428294500002</v>
      </c>
      <c r="Q776" s="38">
        <f t="shared" si="175"/>
        <v>0.43544230682670004</v>
      </c>
      <c r="R776" s="41">
        <f t="shared" si="187"/>
        <v>0</v>
      </c>
      <c r="S776" s="41">
        <f t="shared" si="188"/>
        <v>0.46919070002115293</v>
      </c>
      <c r="T776" s="41">
        <f t="shared" si="189"/>
        <v>0.46919070002115293</v>
      </c>
      <c r="U776" s="41">
        <f t="shared" si="190"/>
        <v>1.6728696241920094</v>
      </c>
      <c r="V776" s="41">
        <f t="shared" si="191"/>
        <v>2.1420603242131624</v>
      </c>
      <c r="X776" s="33">
        <f t="shared" si="168"/>
        <v>100</v>
      </c>
      <c r="Y776" s="42">
        <f t="shared" si="181"/>
        <v>2.1420603242131624</v>
      </c>
    </row>
    <row r="777" spans="1:25" ht="15" x14ac:dyDescent="0.25">
      <c r="A777" s="15" t="s">
        <v>1520</v>
      </c>
      <c r="B777" s="15" t="s">
        <v>1521</v>
      </c>
      <c r="C777" s="15" t="s">
        <v>2617</v>
      </c>
      <c r="D777" s="16">
        <v>0.86461299999999996</v>
      </c>
      <c r="E777" s="16">
        <v>0</v>
      </c>
      <c r="F777" s="16">
        <v>0</v>
      </c>
      <c r="G777" s="16">
        <v>0</v>
      </c>
      <c r="H777" s="16">
        <f t="shared" si="182"/>
        <v>0.86461299999999996</v>
      </c>
      <c r="I777" s="39">
        <f t="shared" si="183"/>
        <v>0</v>
      </c>
      <c r="J777" s="39">
        <f t="shared" si="184"/>
        <v>0</v>
      </c>
      <c r="K777" s="39">
        <f t="shared" si="185"/>
        <v>0</v>
      </c>
      <c r="L777" s="39">
        <f t="shared" si="186"/>
        <v>100</v>
      </c>
      <c r="M777" s="16">
        <v>0</v>
      </c>
      <c r="N777" s="16">
        <v>0</v>
      </c>
      <c r="O777" s="38">
        <f t="shared" si="174"/>
        <v>0</v>
      </c>
      <c r="P777" s="16">
        <v>9.9602399999300009E-3</v>
      </c>
      <c r="Q777" s="38">
        <f t="shared" si="175"/>
        <v>9.9602399999300009E-3</v>
      </c>
      <c r="R777" s="41">
        <f t="shared" si="187"/>
        <v>0</v>
      </c>
      <c r="S777" s="41">
        <f t="shared" si="188"/>
        <v>0</v>
      </c>
      <c r="T777" s="41">
        <f t="shared" si="189"/>
        <v>0</v>
      </c>
      <c r="U777" s="41">
        <f t="shared" si="190"/>
        <v>1.151988230564426</v>
      </c>
      <c r="V777" s="41">
        <f t="shared" si="191"/>
        <v>1.151988230564426</v>
      </c>
      <c r="X777" s="33">
        <f t="shared" si="168"/>
        <v>100</v>
      </c>
      <c r="Y777" s="42">
        <f t="shared" si="181"/>
        <v>1.151988230564426</v>
      </c>
    </row>
    <row r="778" spans="1:25" ht="15" x14ac:dyDescent="0.25">
      <c r="A778" s="15" t="s">
        <v>1522</v>
      </c>
      <c r="B778" s="15" t="s">
        <v>1523</v>
      </c>
      <c r="C778" s="15" t="s">
        <v>2617</v>
      </c>
      <c r="D778" s="16">
        <v>1.0707</v>
      </c>
      <c r="E778" s="16">
        <v>0</v>
      </c>
      <c r="F778" s="16">
        <v>0</v>
      </c>
      <c r="G778" s="16">
        <v>0</v>
      </c>
      <c r="H778" s="16">
        <f t="shared" si="182"/>
        <v>1.0707</v>
      </c>
      <c r="I778" s="39">
        <f t="shared" si="183"/>
        <v>0</v>
      </c>
      <c r="J778" s="39">
        <f t="shared" si="184"/>
        <v>0</v>
      </c>
      <c r="K778" s="39">
        <f t="shared" si="185"/>
        <v>0</v>
      </c>
      <c r="L778" s="39">
        <f t="shared" si="186"/>
        <v>100</v>
      </c>
      <c r="M778" s="16">
        <v>8.5467100079099996E-5</v>
      </c>
      <c r="N778" s="16">
        <v>1.21939939851E-2</v>
      </c>
      <c r="O778" s="38">
        <f t="shared" si="174"/>
        <v>1.22794610851791E-2</v>
      </c>
      <c r="P778" s="16">
        <v>1.9674729922299999E-2</v>
      </c>
      <c r="Q778" s="38">
        <f t="shared" si="175"/>
        <v>3.1954191007479101E-2</v>
      </c>
      <c r="R778" s="41">
        <f t="shared" si="187"/>
        <v>7.9823573437097228E-3</v>
      </c>
      <c r="S778" s="41">
        <f t="shared" si="188"/>
        <v>1.1388805440459513</v>
      </c>
      <c r="T778" s="41">
        <f t="shared" si="189"/>
        <v>1.146862901389661</v>
      </c>
      <c r="U778" s="41">
        <f t="shared" si="190"/>
        <v>1.8375576652937331</v>
      </c>
      <c r="V778" s="41">
        <f t="shared" si="191"/>
        <v>2.9844205666833941</v>
      </c>
      <c r="X778" s="33">
        <f t="shared" si="168"/>
        <v>100</v>
      </c>
      <c r="Y778" s="42">
        <f t="shared" si="181"/>
        <v>2.9844205666833941</v>
      </c>
    </row>
    <row r="779" spans="1:25" ht="15" x14ac:dyDescent="0.25">
      <c r="A779" s="15" t="s">
        <v>1524</v>
      </c>
      <c r="B779" s="15" t="s">
        <v>1525</v>
      </c>
      <c r="C779" s="15" t="s">
        <v>2617</v>
      </c>
      <c r="D779" s="16">
        <v>0.77200199999999997</v>
      </c>
      <c r="E779" s="16">
        <v>0</v>
      </c>
      <c r="F779" s="16">
        <v>0</v>
      </c>
      <c r="G779" s="16">
        <v>0</v>
      </c>
      <c r="H779" s="16">
        <f t="shared" si="182"/>
        <v>0.77200199999999997</v>
      </c>
      <c r="I779" s="39">
        <f t="shared" si="183"/>
        <v>0</v>
      </c>
      <c r="J779" s="39">
        <f t="shared" si="184"/>
        <v>0</v>
      </c>
      <c r="K779" s="39">
        <f t="shared" si="185"/>
        <v>0</v>
      </c>
      <c r="L779" s="39">
        <f t="shared" si="186"/>
        <v>100</v>
      </c>
      <c r="M779" s="16">
        <v>0</v>
      </c>
      <c r="N779" s="16">
        <v>0</v>
      </c>
      <c r="O779" s="38">
        <f t="shared" si="174"/>
        <v>0</v>
      </c>
      <c r="P779" s="16">
        <v>1.15897076441E-2</v>
      </c>
      <c r="Q779" s="38">
        <f t="shared" si="175"/>
        <v>1.15897076441E-2</v>
      </c>
      <c r="R779" s="41">
        <f t="shared" si="187"/>
        <v>0</v>
      </c>
      <c r="S779" s="41">
        <f t="shared" si="188"/>
        <v>0</v>
      </c>
      <c r="T779" s="41">
        <f t="shared" si="189"/>
        <v>0</v>
      </c>
      <c r="U779" s="41">
        <f t="shared" si="190"/>
        <v>1.5012535775943585</v>
      </c>
      <c r="V779" s="41">
        <f t="shared" si="191"/>
        <v>1.5012535775943585</v>
      </c>
      <c r="X779" s="33">
        <f t="shared" si="168"/>
        <v>100</v>
      </c>
      <c r="Y779" s="42">
        <f t="shared" si="181"/>
        <v>1.5012535775943585</v>
      </c>
    </row>
    <row r="780" spans="1:25" ht="15" x14ac:dyDescent="0.25">
      <c r="A780" s="15" t="s">
        <v>1526</v>
      </c>
      <c r="B780" s="15" t="s">
        <v>1527</v>
      </c>
      <c r="C780" s="15" t="s">
        <v>2617</v>
      </c>
      <c r="D780" s="16">
        <v>0.496666</v>
      </c>
      <c r="E780" s="16">
        <v>0</v>
      </c>
      <c r="F780" s="16">
        <v>0</v>
      </c>
      <c r="G780" s="16">
        <v>0</v>
      </c>
      <c r="H780" s="16">
        <f t="shared" si="182"/>
        <v>0.496666</v>
      </c>
      <c r="I780" s="39">
        <f t="shared" si="183"/>
        <v>0</v>
      </c>
      <c r="J780" s="39">
        <f t="shared" si="184"/>
        <v>0</v>
      </c>
      <c r="K780" s="39">
        <f t="shared" si="185"/>
        <v>0</v>
      </c>
      <c r="L780" s="39">
        <f t="shared" si="186"/>
        <v>100</v>
      </c>
      <c r="M780" s="16">
        <v>0</v>
      </c>
      <c r="N780" s="16">
        <v>0</v>
      </c>
      <c r="O780" s="38">
        <f t="shared" si="174"/>
        <v>0</v>
      </c>
      <c r="P780" s="16">
        <v>8.8576582464000006E-5</v>
      </c>
      <c r="Q780" s="38">
        <f t="shared" si="175"/>
        <v>8.8576582464000006E-5</v>
      </c>
      <c r="R780" s="41">
        <f t="shared" si="187"/>
        <v>0</v>
      </c>
      <c r="S780" s="41">
        <f t="shared" si="188"/>
        <v>0</v>
      </c>
      <c r="T780" s="41">
        <f t="shared" si="189"/>
        <v>0</v>
      </c>
      <c r="U780" s="41">
        <f t="shared" si="190"/>
        <v>1.783423517293312E-2</v>
      </c>
      <c r="V780" s="41">
        <f t="shared" si="191"/>
        <v>1.783423517293312E-2</v>
      </c>
      <c r="X780" s="33">
        <f t="shared" si="168"/>
        <v>100</v>
      </c>
      <c r="Y780" s="42">
        <f t="shared" si="181"/>
        <v>1.783423517293312E-2</v>
      </c>
    </row>
    <row r="781" spans="1:25" ht="15" x14ac:dyDescent="0.25">
      <c r="A781" s="15" t="s">
        <v>1528</v>
      </c>
      <c r="B781" s="15" t="s">
        <v>1529</v>
      </c>
      <c r="C781" s="15" t="s">
        <v>2617</v>
      </c>
      <c r="D781" s="16">
        <v>0.60749900000000001</v>
      </c>
      <c r="E781" s="16">
        <v>0</v>
      </c>
      <c r="F781" s="16">
        <v>0</v>
      </c>
      <c r="G781" s="16">
        <v>0</v>
      </c>
      <c r="H781" s="16">
        <f t="shared" si="182"/>
        <v>0.60749900000000001</v>
      </c>
      <c r="I781" s="39">
        <f t="shared" si="183"/>
        <v>0</v>
      </c>
      <c r="J781" s="39">
        <f t="shared" si="184"/>
        <v>0</v>
      </c>
      <c r="K781" s="39">
        <f t="shared" si="185"/>
        <v>0</v>
      </c>
      <c r="L781" s="39">
        <f t="shared" si="186"/>
        <v>100</v>
      </c>
      <c r="M781" s="16">
        <v>0</v>
      </c>
      <c r="N781" s="16">
        <v>0</v>
      </c>
      <c r="O781" s="38">
        <f t="shared" si="174"/>
        <v>0</v>
      </c>
      <c r="P781" s="16">
        <v>5.3737056000100001E-5</v>
      </c>
      <c r="Q781" s="38">
        <f t="shared" si="175"/>
        <v>5.3737056000100001E-5</v>
      </c>
      <c r="R781" s="41">
        <f t="shared" si="187"/>
        <v>0</v>
      </c>
      <c r="S781" s="41">
        <f t="shared" si="188"/>
        <v>0</v>
      </c>
      <c r="T781" s="41">
        <f t="shared" si="189"/>
        <v>0</v>
      </c>
      <c r="U781" s="41">
        <f t="shared" si="190"/>
        <v>8.8456204866345454E-3</v>
      </c>
      <c r="V781" s="41">
        <f t="shared" si="191"/>
        <v>8.8456204866345454E-3</v>
      </c>
      <c r="X781" s="33">
        <f t="shared" si="168"/>
        <v>100</v>
      </c>
      <c r="Y781" s="42">
        <f t="shared" si="181"/>
        <v>8.8456204866345454E-3</v>
      </c>
    </row>
    <row r="782" spans="1:25" ht="15" x14ac:dyDescent="0.25">
      <c r="A782" s="15" t="s">
        <v>1530</v>
      </c>
      <c r="B782" s="15" t="s">
        <v>1531</v>
      </c>
      <c r="C782" s="15" t="s">
        <v>2617</v>
      </c>
      <c r="D782" s="16">
        <v>0.45841199999999999</v>
      </c>
      <c r="E782" s="16">
        <v>0</v>
      </c>
      <c r="F782" s="16">
        <v>0</v>
      </c>
      <c r="G782" s="16">
        <v>0</v>
      </c>
      <c r="H782" s="16">
        <f t="shared" si="182"/>
        <v>0.45841199999999999</v>
      </c>
      <c r="I782" s="39">
        <f t="shared" si="183"/>
        <v>0</v>
      </c>
      <c r="J782" s="39">
        <f t="shared" si="184"/>
        <v>0</v>
      </c>
      <c r="K782" s="39">
        <f t="shared" si="185"/>
        <v>0</v>
      </c>
      <c r="L782" s="39">
        <f t="shared" si="186"/>
        <v>100</v>
      </c>
      <c r="M782" s="16">
        <v>0</v>
      </c>
      <c r="N782" s="16">
        <v>4.81821369469E-4</v>
      </c>
      <c r="O782" s="38">
        <f t="shared" si="174"/>
        <v>4.81821369469E-4</v>
      </c>
      <c r="P782" s="16">
        <v>2.1518149395900001E-3</v>
      </c>
      <c r="Q782" s="38">
        <f t="shared" si="175"/>
        <v>2.6336363090590001E-3</v>
      </c>
      <c r="R782" s="41">
        <f t="shared" si="187"/>
        <v>0</v>
      </c>
      <c r="S782" s="41">
        <f t="shared" si="188"/>
        <v>0.10510662231115241</v>
      </c>
      <c r="T782" s="41">
        <f t="shared" si="189"/>
        <v>0.10510662231115241</v>
      </c>
      <c r="U782" s="41">
        <f t="shared" si="190"/>
        <v>0.46940632871521693</v>
      </c>
      <c r="V782" s="41">
        <f t="shared" si="191"/>
        <v>0.57451295102636935</v>
      </c>
      <c r="X782" s="33">
        <f t="shared" si="168"/>
        <v>100</v>
      </c>
      <c r="Y782" s="42">
        <f t="shared" si="181"/>
        <v>0.57451295102636935</v>
      </c>
    </row>
    <row r="783" spans="1:25" ht="15" x14ac:dyDescent="0.25">
      <c r="A783" s="15" t="s">
        <v>1532</v>
      </c>
      <c r="B783" s="15" t="s">
        <v>1533</v>
      </c>
      <c r="C783" s="15" t="s">
        <v>2617</v>
      </c>
      <c r="D783" s="16">
        <v>0.78599799999999997</v>
      </c>
      <c r="E783" s="16">
        <v>0</v>
      </c>
      <c r="F783" s="16">
        <v>0</v>
      </c>
      <c r="G783" s="16">
        <v>0</v>
      </c>
      <c r="H783" s="16">
        <f t="shared" si="182"/>
        <v>0.78599799999999997</v>
      </c>
      <c r="I783" s="39">
        <f t="shared" si="183"/>
        <v>0</v>
      </c>
      <c r="J783" s="39">
        <f t="shared" si="184"/>
        <v>0</v>
      </c>
      <c r="K783" s="39">
        <f t="shared" si="185"/>
        <v>0</v>
      </c>
      <c r="L783" s="39">
        <f t="shared" si="186"/>
        <v>100</v>
      </c>
      <c r="M783" s="16">
        <v>1.2E-2</v>
      </c>
      <c r="N783" s="16">
        <v>1.01799204031E-2</v>
      </c>
      <c r="O783" s="38">
        <f t="shared" si="174"/>
        <v>2.21799204031E-2</v>
      </c>
      <c r="P783" s="16">
        <v>4.2038966655299999E-2</v>
      </c>
      <c r="Q783" s="38">
        <f t="shared" si="175"/>
        <v>6.4218887058399995E-2</v>
      </c>
      <c r="R783" s="41">
        <f t="shared" si="187"/>
        <v>1.5267214420392927</v>
      </c>
      <c r="S783" s="41">
        <f t="shared" si="188"/>
        <v>1.2951585631388376</v>
      </c>
      <c r="T783" s="41">
        <f t="shared" si="189"/>
        <v>2.8218800051781305</v>
      </c>
      <c r="U783" s="41">
        <f t="shared" si="190"/>
        <v>5.3484826494851134</v>
      </c>
      <c r="V783" s="41">
        <f t="shared" si="191"/>
        <v>8.1703626546632435</v>
      </c>
      <c r="X783" s="33">
        <f t="shared" si="168"/>
        <v>100</v>
      </c>
      <c r="Y783" s="42">
        <f t="shared" si="181"/>
        <v>8.1703626546632435</v>
      </c>
    </row>
    <row r="784" spans="1:25" ht="15" x14ac:dyDescent="0.25">
      <c r="A784" s="15" t="s">
        <v>1534</v>
      </c>
      <c r="B784" s="15" t="s">
        <v>1535</v>
      </c>
      <c r="C784" s="15" t="s">
        <v>2617</v>
      </c>
      <c r="D784" s="16">
        <v>0.25103999999999999</v>
      </c>
      <c r="E784" s="16">
        <v>0</v>
      </c>
      <c r="F784" s="16">
        <v>0</v>
      </c>
      <c r="G784" s="16">
        <v>0</v>
      </c>
      <c r="H784" s="16">
        <f t="shared" si="182"/>
        <v>0.25103999999999999</v>
      </c>
      <c r="I784" s="39">
        <f t="shared" si="183"/>
        <v>0</v>
      </c>
      <c r="J784" s="39">
        <f t="shared" si="184"/>
        <v>0</v>
      </c>
      <c r="K784" s="39">
        <f t="shared" si="185"/>
        <v>0</v>
      </c>
      <c r="L784" s="39">
        <f t="shared" si="186"/>
        <v>100</v>
      </c>
      <c r="M784" s="16">
        <v>0</v>
      </c>
      <c r="N784" s="16">
        <v>3.8966539002E-4</v>
      </c>
      <c r="O784" s="38">
        <f t="shared" si="174"/>
        <v>3.8966539002E-4</v>
      </c>
      <c r="P784" s="16">
        <v>4.7674657026499997E-5</v>
      </c>
      <c r="Q784" s="38">
        <f t="shared" si="175"/>
        <v>4.3734004704649998E-4</v>
      </c>
      <c r="R784" s="41">
        <f t="shared" si="187"/>
        <v>0</v>
      </c>
      <c r="S784" s="41">
        <f t="shared" si="188"/>
        <v>0.15522043898183557</v>
      </c>
      <c r="T784" s="41">
        <f t="shared" si="189"/>
        <v>0.15522043898183557</v>
      </c>
      <c r="U784" s="41">
        <f t="shared" si="190"/>
        <v>1.8990860829549074E-2</v>
      </c>
      <c r="V784" s="41">
        <f t="shared" si="191"/>
        <v>0.17421129981138464</v>
      </c>
      <c r="X784" s="33">
        <f t="shared" si="168"/>
        <v>100</v>
      </c>
      <c r="Y784" s="42">
        <f t="shared" si="181"/>
        <v>0.17421129981138464</v>
      </c>
    </row>
    <row r="785" spans="1:25" ht="15" x14ac:dyDescent="0.25">
      <c r="A785" s="15" t="s">
        <v>1536</v>
      </c>
      <c r="B785" s="15" t="s">
        <v>1537</v>
      </c>
      <c r="C785" s="15" t="s">
        <v>2617</v>
      </c>
      <c r="D785" s="16">
        <v>0.25314399999999998</v>
      </c>
      <c r="E785" s="16">
        <v>0</v>
      </c>
      <c r="F785" s="16">
        <v>0</v>
      </c>
      <c r="G785" s="16">
        <v>0</v>
      </c>
      <c r="H785" s="16">
        <f t="shared" si="182"/>
        <v>0.25314399999999998</v>
      </c>
      <c r="I785" s="39">
        <f t="shared" si="183"/>
        <v>0</v>
      </c>
      <c r="J785" s="39">
        <f t="shared" si="184"/>
        <v>0</v>
      </c>
      <c r="K785" s="39">
        <f t="shared" si="185"/>
        <v>0</v>
      </c>
      <c r="L785" s="39">
        <f t="shared" si="186"/>
        <v>100</v>
      </c>
      <c r="M785" s="16">
        <v>0</v>
      </c>
      <c r="N785" s="16">
        <v>0</v>
      </c>
      <c r="O785" s="38">
        <f t="shared" si="174"/>
        <v>0</v>
      </c>
      <c r="P785" s="16">
        <v>1.91079665E-2</v>
      </c>
      <c r="Q785" s="38">
        <f t="shared" si="175"/>
        <v>1.91079665E-2</v>
      </c>
      <c r="R785" s="41">
        <f t="shared" si="187"/>
        <v>0</v>
      </c>
      <c r="S785" s="41">
        <f t="shared" si="188"/>
        <v>0</v>
      </c>
      <c r="T785" s="41">
        <f t="shared" si="189"/>
        <v>0</v>
      </c>
      <c r="U785" s="41">
        <f t="shared" si="190"/>
        <v>7.548259686186519</v>
      </c>
      <c r="V785" s="41">
        <f t="shared" si="191"/>
        <v>7.548259686186519</v>
      </c>
      <c r="X785" s="33">
        <f t="shared" si="168"/>
        <v>100</v>
      </c>
      <c r="Y785" s="42">
        <f t="shared" si="181"/>
        <v>7.548259686186519</v>
      </c>
    </row>
    <row r="786" spans="1:25" ht="15" x14ac:dyDescent="0.25">
      <c r="A786" s="15" t="s">
        <v>1538</v>
      </c>
      <c r="B786" s="15" t="s">
        <v>1539</v>
      </c>
      <c r="C786" s="15" t="s">
        <v>2617</v>
      </c>
      <c r="D786" s="16">
        <v>0.18736</v>
      </c>
      <c r="E786" s="16">
        <v>0</v>
      </c>
      <c r="F786" s="16">
        <v>0</v>
      </c>
      <c r="G786" s="16">
        <v>0</v>
      </c>
      <c r="H786" s="16">
        <f t="shared" si="182"/>
        <v>0.18736</v>
      </c>
      <c r="I786" s="39">
        <f t="shared" si="183"/>
        <v>0</v>
      </c>
      <c r="J786" s="39">
        <f t="shared" si="184"/>
        <v>0</v>
      </c>
      <c r="K786" s="39">
        <f t="shared" si="185"/>
        <v>0</v>
      </c>
      <c r="L786" s="39">
        <f t="shared" si="186"/>
        <v>100</v>
      </c>
      <c r="M786" s="16">
        <v>0</v>
      </c>
      <c r="N786" s="16">
        <v>2.6439057999000002E-3</v>
      </c>
      <c r="O786" s="38">
        <f t="shared" si="174"/>
        <v>2.6439057999000002E-3</v>
      </c>
      <c r="P786" s="16">
        <v>2.6406272461599999E-2</v>
      </c>
      <c r="Q786" s="38">
        <f t="shared" si="175"/>
        <v>2.9050178261499998E-2</v>
      </c>
      <c r="R786" s="41">
        <f t="shared" si="187"/>
        <v>0</v>
      </c>
      <c r="S786" s="41">
        <f t="shared" si="188"/>
        <v>1.4111367420473955</v>
      </c>
      <c r="T786" s="41">
        <f t="shared" si="189"/>
        <v>1.4111367420473955</v>
      </c>
      <c r="U786" s="41">
        <f t="shared" si="190"/>
        <v>14.093868734842015</v>
      </c>
      <c r="V786" s="41">
        <f t="shared" si="191"/>
        <v>15.50500547688941</v>
      </c>
      <c r="X786" s="33">
        <f t="shared" si="168"/>
        <v>100</v>
      </c>
      <c r="Y786" s="42">
        <f t="shared" si="181"/>
        <v>15.50500547688941</v>
      </c>
    </row>
    <row r="787" spans="1:25" ht="15" x14ac:dyDescent="0.25">
      <c r="A787" s="15" t="s">
        <v>1540</v>
      </c>
      <c r="B787" s="15" t="s">
        <v>1541</v>
      </c>
      <c r="C787" s="15" t="s">
        <v>2617</v>
      </c>
      <c r="D787" s="16">
        <v>0.25871300000000003</v>
      </c>
      <c r="E787" s="16">
        <v>0</v>
      </c>
      <c r="F787" s="16">
        <v>0</v>
      </c>
      <c r="G787" s="16">
        <v>0</v>
      </c>
      <c r="H787" s="16">
        <f t="shared" si="182"/>
        <v>0.25871300000000003</v>
      </c>
      <c r="I787" s="39">
        <f t="shared" si="183"/>
        <v>0</v>
      </c>
      <c r="J787" s="39">
        <f t="shared" si="184"/>
        <v>0</v>
      </c>
      <c r="K787" s="39">
        <f t="shared" si="185"/>
        <v>0</v>
      </c>
      <c r="L787" s="39">
        <f t="shared" si="186"/>
        <v>100</v>
      </c>
      <c r="M787" s="16">
        <v>8.7244303903900006E-2</v>
      </c>
      <c r="N787" s="16">
        <v>6.8130767743199996E-2</v>
      </c>
      <c r="O787" s="38">
        <f t="shared" si="174"/>
        <v>0.15537507164710002</v>
      </c>
      <c r="P787" s="16">
        <v>7.6687074960599996E-2</v>
      </c>
      <c r="Q787" s="38">
        <f t="shared" si="175"/>
        <v>0.23206214660770003</v>
      </c>
      <c r="R787" s="41">
        <f t="shared" si="187"/>
        <v>33.722427517712674</v>
      </c>
      <c r="S787" s="41">
        <f t="shared" si="188"/>
        <v>26.334497200836442</v>
      </c>
      <c r="T787" s="41">
        <f t="shared" si="189"/>
        <v>60.056924718549119</v>
      </c>
      <c r="U787" s="41">
        <f t="shared" si="190"/>
        <v>29.641755520828095</v>
      </c>
      <c r="V787" s="41">
        <f t="shared" si="191"/>
        <v>89.698680239377225</v>
      </c>
      <c r="X787" s="33">
        <f t="shared" si="168"/>
        <v>100</v>
      </c>
      <c r="Y787" s="42">
        <f t="shared" si="181"/>
        <v>89.698680239377211</v>
      </c>
    </row>
    <row r="788" spans="1:25" ht="15" x14ac:dyDescent="0.25">
      <c r="A788" s="15" t="s">
        <v>1542</v>
      </c>
      <c r="B788" s="15" t="s">
        <v>1543</v>
      </c>
      <c r="C788" s="15" t="s">
        <v>2617</v>
      </c>
      <c r="D788" s="16">
        <v>0.27358399999999999</v>
      </c>
      <c r="E788" s="16">
        <v>0</v>
      </c>
      <c r="F788" s="16">
        <v>0</v>
      </c>
      <c r="G788" s="16">
        <v>0</v>
      </c>
      <c r="H788" s="16">
        <f t="shared" si="182"/>
        <v>0.27358399999999999</v>
      </c>
      <c r="I788" s="39">
        <f t="shared" si="183"/>
        <v>0</v>
      </c>
      <c r="J788" s="39">
        <f t="shared" si="184"/>
        <v>0</v>
      </c>
      <c r="K788" s="39">
        <f t="shared" si="185"/>
        <v>0</v>
      </c>
      <c r="L788" s="39">
        <f t="shared" si="186"/>
        <v>100</v>
      </c>
      <c r="M788" s="16">
        <v>0</v>
      </c>
      <c r="N788" s="16">
        <v>0</v>
      </c>
      <c r="O788" s="38">
        <f t="shared" si="174"/>
        <v>0</v>
      </c>
      <c r="P788" s="16">
        <v>3.5082667279900002E-3</v>
      </c>
      <c r="Q788" s="38">
        <f t="shared" si="175"/>
        <v>3.5082667279900002E-3</v>
      </c>
      <c r="R788" s="41">
        <f t="shared" si="187"/>
        <v>0</v>
      </c>
      <c r="S788" s="41">
        <f t="shared" si="188"/>
        <v>0</v>
      </c>
      <c r="T788" s="41">
        <f t="shared" si="189"/>
        <v>0</v>
      </c>
      <c r="U788" s="41">
        <f t="shared" si="190"/>
        <v>1.282336221412802</v>
      </c>
      <c r="V788" s="41">
        <f t="shared" si="191"/>
        <v>1.282336221412802</v>
      </c>
      <c r="X788" s="33">
        <f t="shared" si="168"/>
        <v>100</v>
      </c>
      <c r="Y788" s="42">
        <f t="shared" si="181"/>
        <v>1.282336221412802</v>
      </c>
    </row>
    <row r="789" spans="1:25" ht="15" x14ac:dyDescent="0.25">
      <c r="A789" s="15" t="s">
        <v>1544</v>
      </c>
      <c r="B789" s="15" t="s">
        <v>1545</v>
      </c>
      <c r="C789" s="15" t="s">
        <v>2617</v>
      </c>
      <c r="D789" s="16">
        <v>1.6347400000000001</v>
      </c>
      <c r="E789" s="16">
        <v>0</v>
      </c>
      <c r="F789" s="16">
        <v>0</v>
      </c>
      <c r="G789" s="16">
        <v>0</v>
      </c>
      <c r="H789" s="16">
        <f t="shared" si="182"/>
        <v>1.6347400000000001</v>
      </c>
      <c r="I789" s="39">
        <f t="shared" si="183"/>
        <v>0</v>
      </c>
      <c r="J789" s="39">
        <f t="shared" si="184"/>
        <v>0</v>
      </c>
      <c r="K789" s="39">
        <f t="shared" si="185"/>
        <v>0</v>
      </c>
      <c r="L789" s="39">
        <f t="shared" si="186"/>
        <v>100</v>
      </c>
      <c r="M789" s="16">
        <v>0</v>
      </c>
      <c r="N789" s="16">
        <v>0</v>
      </c>
      <c r="O789" s="38">
        <f t="shared" si="174"/>
        <v>0</v>
      </c>
      <c r="P789" s="16">
        <v>1.0723119999899999E-2</v>
      </c>
      <c r="Q789" s="38">
        <f t="shared" si="175"/>
        <v>1.0723119999899999E-2</v>
      </c>
      <c r="R789" s="41">
        <f t="shared" si="187"/>
        <v>0</v>
      </c>
      <c r="S789" s="41">
        <f t="shared" si="188"/>
        <v>0</v>
      </c>
      <c r="T789" s="41">
        <f t="shared" si="189"/>
        <v>0</v>
      </c>
      <c r="U789" s="41">
        <f t="shared" si="190"/>
        <v>0.65595262854643543</v>
      </c>
      <c r="V789" s="41">
        <f t="shared" si="191"/>
        <v>0.65595262854643543</v>
      </c>
      <c r="X789" s="33">
        <f t="shared" si="168"/>
        <v>100</v>
      </c>
      <c r="Y789" s="42">
        <f t="shared" si="181"/>
        <v>0.65595262854643543</v>
      </c>
    </row>
    <row r="790" spans="1:25" ht="15" x14ac:dyDescent="0.25">
      <c r="A790" s="15" t="s">
        <v>1546</v>
      </c>
      <c r="B790" s="15" t="s">
        <v>1547</v>
      </c>
      <c r="C790" s="15" t="s">
        <v>2617</v>
      </c>
      <c r="D790" s="16">
        <v>9.3895900000000001</v>
      </c>
      <c r="E790" s="16">
        <v>0</v>
      </c>
      <c r="F790" s="16">
        <v>0</v>
      </c>
      <c r="G790" s="16">
        <v>0</v>
      </c>
      <c r="H790" s="16">
        <f t="shared" si="182"/>
        <v>9.3895900000000001</v>
      </c>
      <c r="I790" s="39">
        <f t="shared" si="183"/>
        <v>0</v>
      </c>
      <c r="J790" s="39">
        <f t="shared" si="184"/>
        <v>0</v>
      </c>
      <c r="K790" s="39">
        <f t="shared" si="185"/>
        <v>0</v>
      </c>
      <c r="L790" s="39">
        <f t="shared" si="186"/>
        <v>100</v>
      </c>
      <c r="M790" s="16">
        <v>0.13449660070700001</v>
      </c>
      <c r="N790" s="16">
        <v>7.6484103612599996E-2</v>
      </c>
      <c r="O790" s="38">
        <f t="shared" si="174"/>
        <v>0.2109807043196</v>
      </c>
      <c r="P790" s="16">
        <v>0.189999226356</v>
      </c>
      <c r="Q790" s="38">
        <f t="shared" si="175"/>
        <v>0.4009799306756</v>
      </c>
      <c r="R790" s="41">
        <f t="shared" si="187"/>
        <v>1.4324012092860285</v>
      </c>
      <c r="S790" s="41">
        <f t="shared" si="188"/>
        <v>0.81456276166051977</v>
      </c>
      <c r="T790" s="41">
        <f t="shared" si="189"/>
        <v>2.2469639709465481</v>
      </c>
      <c r="U790" s="41">
        <f t="shared" si="190"/>
        <v>2.0235092943994357</v>
      </c>
      <c r="V790" s="41">
        <f t="shared" si="191"/>
        <v>4.2704732653459843</v>
      </c>
      <c r="X790" s="33">
        <f t="shared" si="168"/>
        <v>100</v>
      </c>
      <c r="Y790" s="42">
        <f t="shared" si="181"/>
        <v>4.2704732653459843</v>
      </c>
    </row>
    <row r="791" spans="1:25" ht="15" x14ac:dyDescent="0.25">
      <c r="A791" s="15" t="s">
        <v>1548</v>
      </c>
      <c r="B791" s="15" t="s">
        <v>1549</v>
      </c>
      <c r="C791" s="15" t="s">
        <v>2617</v>
      </c>
      <c r="D791" s="16">
        <v>17.598099999999999</v>
      </c>
      <c r="E791" s="16">
        <v>0</v>
      </c>
      <c r="F791" s="16">
        <v>0</v>
      </c>
      <c r="G791" s="16">
        <v>0</v>
      </c>
      <c r="H791" s="16">
        <f t="shared" si="182"/>
        <v>17.598099999999999</v>
      </c>
      <c r="I791" s="39">
        <f t="shared" si="183"/>
        <v>0</v>
      </c>
      <c r="J791" s="39">
        <f t="shared" si="184"/>
        <v>0</v>
      </c>
      <c r="K791" s="39">
        <f t="shared" si="185"/>
        <v>0</v>
      </c>
      <c r="L791" s="39">
        <f t="shared" si="186"/>
        <v>100</v>
      </c>
      <c r="M791" s="16">
        <v>6.8000000000000005E-2</v>
      </c>
      <c r="N791" s="16">
        <v>0.13519999999999999</v>
      </c>
      <c r="O791" s="38">
        <f t="shared" si="174"/>
        <v>0.20319999999999999</v>
      </c>
      <c r="P791" s="16">
        <v>0.33813599999999999</v>
      </c>
      <c r="Q791" s="38">
        <f t="shared" si="175"/>
        <v>0.54133600000000004</v>
      </c>
      <c r="R791" s="41">
        <f t="shared" si="187"/>
        <v>0.38640535057761921</v>
      </c>
      <c r="S791" s="41">
        <f t="shared" si="188"/>
        <v>0.76826475585432519</v>
      </c>
      <c r="T791" s="41">
        <f t="shared" si="189"/>
        <v>1.1546701064319442</v>
      </c>
      <c r="U791" s="41">
        <f t="shared" si="190"/>
        <v>1.9214347003369683</v>
      </c>
      <c r="V791" s="41">
        <f t="shared" si="191"/>
        <v>3.076104806768913</v>
      </c>
      <c r="X791" s="33">
        <f t="shared" si="168"/>
        <v>100</v>
      </c>
      <c r="Y791" s="42">
        <f t="shared" si="181"/>
        <v>3.076104806768913</v>
      </c>
    </row>
    <row r="792" spans="1:25" ht="15" x14ac:dyDescent="0.25">
      <c r="A792" s="15" t="s">
        <v>1550</v>
      </c>
      <c r="B792" s="15" t="s">
        <v>1551</v>
      </c>
      <c r="C792" s="15" t="s">
        <v>2617</v>
      </c>
      <c r="D792" s="16">
        <v>4.5830299999999999</v>
      </c>
      <c r="E792" s="16">
        <v>0</v>
      </c>
      <c r="F792" s="16">
        <v>0</v>
      </c>
      <c r="G792" s="16">
        <v>0</v>
      </c>
      <c r="H792" s="16">
        <f t="shared" si="182"/>
        <v>4.5830299999999999</v>
      </c>
      <c r="I792" s="39">
        <f t="shared" si="183"/>
        <v>0</v>
      </c>
      <c r="J792" s="39">
        <f t="shared" si="184"/>
        <v>0</v>
      </c>
      <c r="K792" s="39">
        <f t="shared" si="185"/>
        <v>0</v>
      </c>
      <c r="L792" s="39">
        <f t="shared" si="186"/>
        <v>100</v>
      </c>
      <c r="M792" s="16">
        <v>0.258536714148</v>
      </c>
      <c r="N792" s="16">
        <v>0.73711751889099997</v>
      </c>
      <c r="O792" s="38">
        <f t="shared" si="174"/>
        <v>0.99565423303899991</v>
      </c>
      <c r="P792" s="16">
        <v>1.1362190567599999</v>
      </c>
      <c r="Q792" s="38">
        <f t="shared" si="175"/>
        <v>2.1318732897989996</v>
      </c>
      <c r="R792" s="41">
        <f t="shared" si="187"/>
        <v>5.6411743791334557</v>
      </c>
      <c r="S792" s="41">
        <f t="shared" si="188"/>
        <v>16.08362849230749</v>
      </c>
      <c r="T792" s="41">
        <f t="shared" si="189"/>
        <v>21.724802871440946</v>
      </c>
      <c r="U792" s="41">
        <f t="shared" si="190"/>
        <v>24.791874737018958</v>
      </c>
      <c r="V792" s="41">
        <f t="shared" si="191"/>
        <v>46.516677608459901</v>
      </c>
      <c r="X792" s="33">
        <f t="shared" si="168"/>
        <v>100</v>
      </c>
      <c r="Y792" s="42">
        <f t="shared" si="181"/>
        <v>46.516677608459901</v>
      </c>
    </row>
    <row r="793" spans="1:25" ht="15" x14ac:dyDescent="0.25">
      <c r="A793" s="15" t="s">
        <v>1552</v>
      </c>
      <c r="B793" s="15" t="s">
        <v>1553</v>
      </c>
      <c r="C793" s="15" t="s">
        <v>2617</v>
      </c>
      <c r="D793" s="16">
        <v>0.23045599999999999</v>
      </c>
      <c r="E793" s="16">
        <v>0</v>
      </c>
      <c r="F793" s="16">
        <v>0</v>
      </c>
      <c r="G793" s="16">
        <v>0</v>
      </c>
      <c r="H793" s="16">
        <f t="shared" si="182"/>
        <v>0.23045599999999999</v>
      </c>
      <c r="I793" s="39">
        <f t="shared" si="183"/>
        <v>0</v>
      </c>
      <c r="J793" s="39">
        <f t="shared" si="184"/>
        <v>0</v>
      </c>
      <c r="K793" s="39">
        <f t="shared" si="185"/>
        <v>0</v>
      </c>
      <c r="L793" s="39">
        <f t="shared" si="186"/>
        <v>100</v>
      </c>
      <c r="M793" s="16">
        <v>0</v>
      </c>
      <c r="N793" s="16">
        <v>0</v>
      </c>
      <c r="O793" s="38">
        <f t="shared" si="174"/>
        <v>0</v>
      </c>
      <c r="P793" s="16">
        <v>9.7938585951199992E-3</v>
      </c>
      <c r="Q793" s="38">
        <f t="shared" si="175"/>
        <v>9.7938585951199992E-3</v>
      </c>
      <c r="R793" s="41">
        <f t="shared" si="187"/>
        <v>0</v>
      </c>
      <c r="S793" s="41">
        <f t="shared" si="188"/>
        <v>0</v>
      </c>
      <c r="T793" s="41">
        <f t="shared" si="189"/>
        <v>0</v>
      </c>
      <c r="U793" s="41">
        <f t="shared" si="190"/>
        <v>4.2497737507897382</v>
      </c>
      <c r="V793" s="41">
        <f t="shared" si="191"/>
        <v>4.2497737507897382</v>
      </c>
      <c r="X793" s="33">
        <f t="shared" si="168"/>
        <v>100</v>
      </c>
      <c r="Y793" s="42">
        <f t="shared" si="181"/>
        <v>4.2497737507897382</v>
      </c>
    </row>
    <row r="794" spans="1:25" ht="15" x14ac:dyDescent="0.25">
      <c r="A794" s="15" t="s">
        <v>1554</v>
      </c>
      <c r="B794" s="15" t="s">
        <v>1555</v>
      </c>
      <c r="C794" s="15" t="s">
        <v>2617</v>
      </c>
      <c r="D794" s="16">
        <v>0.20736599999999999</v>
      </c>
      <c r="E794" s="16">
        <v>0</v>
      </c>
      <c r="F794" s="16">
        <v>0</v>
      </c>
      <c r="G794" s="16">
        <v>0</v>
      </c>
      <c r="H794" s="16">
        <f t="shared" si="182"/>
        <v>0.20736599999999999</v>
      </c>
      <c r="I794" s="39">
        <f t="shared" si="183"/>
        <v>0</v>
      </c>
      <c r="J794" s="39">
        <f t="shared" si="184"/>
        <v>0</v>
      </c>
      <c r="K794" s="39">
        <f t="shared" si="185"/>
        <v>0</v>
      </c>
      <c r="L794" s="39">
        <f t="shared" si="186"/>
        <v>100</v>
      </c>
      <c r="M794" s="16">
        <v>0</v>
      </c>
      <c r="N794" s="16">
        <v>0</v>
      </c>
      <c r="O794" s="38">
        <f t="shared" si="174"/>
        <v>0</v>
      </c>
      <c r="P794" s="16">
        <v>1.38809999924E-5</v>
      </c>
      <c r="Q794" s="38">
        <f t="shared" si="175"/>
        <v>1.38809999924E-5</v>
      </c>
      <c r="R794" s="41">
        <f t="shared" si="187"/>
        <v>0</v>
      </c>
      <c r="S794" s="41">
        <f t="shared" si="188"/>
        <v>0</v>
      </c>
      <c r="T794" s="41">
        <f t="shared" si="189"/>
        <v>0</v>
      </c>
      <c r="U794" s="41">
        <f t="shared" si="190"/>
        <v>6.6939613979147975E-3</v>
      </c>
      <c r="V794" s="41">
        <f t="shared" si="191"/>
        <v>6.6939613979147975E-3</v>
      </c>
      <c r="X794" s="33">
        <f t="shared" si="168"/>
        <v>100</v>
      </c>
      <c r="Y794" s="42">
        <f t="shared" si="181"/>
        <v>6.6939613979147975E-3</v>
      </c>
    </row>
    <row r="795" spans="1:25" ht="15" x14ac:dyDescent="0.25">
      <c r="A795" s="15" t="s">
        <v>1556</v>
      </c>
      <c r="B795" s="15" t="s">
        <v>1557</v>
      </c>
      <c r="C795" s="15" t="s">
        <v>2617</v>
      </c>
      <c r="D795" s="16">
        <v>0.27849499999999999</v>
      </c>
      <c r="E795" s="16">
        <v>0</v>
      </c>
      <c r="F795" s="16">
        <v>0</v>
      </c>
      <c r="G795" s="16">
        <v>0</v>
      </c>
      <c r="H795" s="16">
        <f t="shared" si="182"/>
        <v>0.27849499999999999</v>
      </c>
      <c r="I795" s="39">
        <f t="shared" si="183"/>
        <v>0</v>
      </c>
      <c r="J795" s="39">
        <f t="shared" si="184"/>
        <v>0</v>
      </c>
      <c r="K795" s="39">
        <f t="shared" si="185"/>
        <v>0</v>
      </c>
      <c r="L795" s="39">
        <f t="shared" si="186"/>
        <v>100</v>
      </c>
      <c r="M795" s="16">
        <v>0</v>
      </c>
      <c r="N795" s="16">
        <v>0</v>
      </c>
      <c r="O795" s="38">
        <f t="shared" si="174"/>
        <v>0</v>
      </c>
      <c r="P795" s="16">
        <v>0</v>
      </c>
      <c r="Q795" s="38">
        <f t="shared" si="175"/>
        <v>0</v>
      </c>
      <c r="R795" s="41">
        <f t="shared" si="187"/>
        <v>0</v>
      </c>
      <c r="S795" s="41">
        <f t="shared" si="188"/>
        <v>0</v>
      </c>
      <c r="T795" s="41">
        <f t="shared" si="189"/>
        <v>0</v>
      </c>
      <c r="U795" s="41">
        <f t="shared" si="190"/>
        <v>0</v>
      </c>
      <c r="V795" s="41">
        <f t="shared" si="191"/>
        <v>0</v>
      </c>
      <c r="X795" s="33">
        <f t="shared" si="168"/>
        <v>100</v>
      </c>
      <c r="Y795" s="42">
        <f t="shared" si="181"/>
        <v>0</v>
      </c>
    </row>
    <row r="796" spans="1:25" ht="15" x14ac:dyDescent="0.25">
      <c r="A796" s="15" t="s">
        <v>1558</v>
      </c>
      <c r="B796" s="15" t="s">
        <v>1559</v>
      </c>
      <c r="C796" s="15" t="s">
        <v>2617</v>
      </c>
      <c r="D796" s="16">
        <v>0.316965</v>
      </c>
      <c r="E796" s="16">
        <v>0</v>
      </c>
      <c r="F796" s="16">
        <v>0</v>
      </c>
      <c r="G796" s="16">
        <v>0</v>
      </c>
      <c r="H796" s="16">
        <f t="shared" si="182"/>
        <v>0.316965</v>
      </c>
      <c r="I796" s="39">
        <f t="shared" si="183"/>
        <v>0</v>
      </c>
      <c r="J796" s="39">
        <f t="shared" si="184"/>
        <v>0</v>
      </c>
      <c r="K796" s="39">
        <f t="shared" si="185"/>
        <v>0</v>
      </c>
      <c r="L796" s="39">
        <f t="shared" si="186"/>
        <v>100</v>
      </c>
      <c r="M796" s="16">
        <v>0</v>
      </c>
      <c r="N796" s="16">
        <v>0</v>
      </c>
      <c r="O796" s="38">
        <f t="shared" si="174"/>
        <v>0</v>
      </c>
      <c r="P796" s="16">
        <v>1.11128535001E-2</v>
      </c>
      <c r="Q796" s="38">
        <f t="shared" si="175"/>
        <v>1.11128535001E-2</v>
      </c>
      <c r="R796" s="41">
        <f t="shared" si="187"/>
        <v>0</v>
      </c>
      <c r="S796" s="41">
        <f t="shared" si="188"/>
        <v>0</v>
      </c>
      <c r="T796" s="41">
        <f t="shared" si="189"/>
        <v>0</v>
      </c>
      <c r="U796" s="41">
        <f t="shared" si="190"/>
        <v>3.5060191188617043</v>
      </c>
      <c r="V796" s="41">
        <f t="shared" si="191"/>
        <v>3.5060191188617043</v>
      </c>
      <c r="X796" s="33">
        <f t="shared" si="168"/>
        <v>100</v>
      </c>
      <c r="Y796" s="42">
        <f t="shared" si="181"/>
        <v>3.5060191188617043</v>
      </c>
    </row>
    <row r="797" spans="1:25" ht="15" x14ac:dyDescent="0.25">
      <c r="A797" s="15" t="s">
        <v>1560</v>
      </c>
      <c r="B797" s="15" t="s">
        <v>1561</v>
      </c>
      <c r="C797" s="15" t="s">
        <v>2617</v>
      </c>
      <c r="D797" s="16">
        <v>0.21432899999999999</v>
      </c>
      <c r="E797" s="16">
        <v>0</v>
      </c>
      <c r="F797" s="16">
        <v>0</v>
      </c>
      <c r="G797" s="16">
        <v>0</v>
      </c>
      <c r="H797" s="16">
        <f t="shared" si="182"/>
        <v>0.21432899999999999</v>
      </c>
      <c r="I797" s="39">
        <f t="shared" si="183"/>
        <v>0</v>
      </c>
      <c r="J797" s="39">
        <f t="shared" si="184"/>
        <v>0</v>
      </c>
      <c r="K797" s="39">
        <f t="shared" si="185"/>
        <v>0</v>
      </c>
      <c r="L797" s="39">
        <f t="shared" si="186"/>
        <v>100</v>
      </c>
      <c r="M797" s="16">
        <v>0</v>
      </c>
      <c r="N797" s="16">
        <v>0</v>
      </c>
      <c r="O797" s="38">
        <f t="shared" si="174"/>
        <v>0</v>
      </c>
      <c r="P797" s="16">
        <v>0</v>
      </c>
      <c r="Q797" s="38">
        <f t="shared" si="175"/>
        <v>0</v>
      </c>
      <c r="R797" s="41">
        <f t="shared" si="187"/>
        <v>0</v>
      </c>
      <c r="S797" s="41">
        <f t="shared" si="188"/>
        <v>0</v>
      </c>
      <c r="T797" s="41">
        <f t="shared" si="189"/>
        <v>0</v>
      </c>
      <c r="U797" s="41">
        <f t="shared" si="190"/>
        <v>0</v>
      </c>
      <c r="V797" s="41">
        <f t="shared" si="191"/>
        <v>0</v>
      </c>
      <c r="X797" s="33">
        <f t="shared" si="168"/>
        <v>100</v>
      </c>
      <c r="Y797" s="42">
        <f t="shared" si="181"/>
        <v>0</v>
      </c>
    </row>
    <row r="798" spans="1:25" ht="15" x14ac:dyDescent="0.25">
      <c r="A798" s="15" t="s">
        <v>1562</v>
      </c>
      <c r="B798" s="15" t="s">
        <v>1563</v>
      </c>
      <c r="C798" s="15" t="s">
        <v>2617</v>
      </c>
      <c r="D798" s="16">
        <v>0.38488099999999997</v>
      </c>
      <c r="E798" s="16">
        <v>0</v>
      </c>
      <c r="F798" s="16">
        <v>0</v>
      </c>
      <c r="G798" s="16">
        <v>0</v>
      </c>
      <c r="H798" s="16">
        <f t="shared" si="182"/>
        <v>0.38488099999999997</v>
      </c>
      <c r="I798" s="39">
        <f t="shared" si="183"/>
        <v>0</v>
      </c>
      <c r="J798" s="39">
        <f t="shared" si="184"/>
        <v>0</v>
      </c>
      <c r="K798" s="39">
        <f t="shared" si="185"/>
        <v>0</v>
      </c>
      <c r="L798" s="39">
        <f t="shared" si="186"/>
        <v>100</v>
      </c>
      <c r="M798" s="16">
        <v>0</v>
      </c>
      <c r="N798" s="16">
        <v>0</v>
      </c>
      <c r="O798" s="38">
        <f t="shared" si="174"/>
        <v>0</v>
      </c>
      <c r="P798" s="16">
        <v>1.3769940943999999E-2</v>
      </c>
      <c r="Q798" s="38">
        <f t="shared" si="175"/>
        <v>1.3769940943999999E-2</v>
      </c>
      <c r="R798" s="41">
        <f t="shared" si="187"/>
        <v>0</v>
      </c>
      <c r="S798" s="41">
        <f t="shared" si="188"/>
        <v>0</v>
      </c>
      <c r="T798" s="41">
        <f t="shared" si="189"/>
        <v>0</v>
      </c>
      <c r="U798" s="41">
        <f t="shared" si="190"/>
        <v>3.5777138762370706</v>
      </c>
      <c r="V798" s="41">
        <f t="shared" si="191"/>
        <v>3.5777138762370706</v>
      </c>
      <c r="X798" s="33">
        <f t="shared" si="168"/>
        <v>100</v>
      </c>
      <c r="Y798" s="42">
        <f t="shared" si="181"/>
        <v>3.5777138762370706</v>
      </c>
    </row>
    <row r="799" spans="1:25" ht="15" x14ac:dyDescent="0.25">
      <c r="A799" s="15" t="s">
        <v>1564</v>
      </c>
      <c r="B799" s="15" t="s">
        <v>1565</v>
      </c>
      <c r="C799" s="15" t="s">
        <v>2617</v>
      </c>
      <c r="D799" s="16">
        <v>0.30665199999999998</v>
      </c>
      <c r="E799" s="16">
        <v>0</v>
      </c>
      <c r="F799" s="16">
        <v>0</v>
      </c>
      <c r="G799" s="16">
        <v>0</v>
      </c>
      <c r="H799" s="16">
        <f t="shared" si="182"/>
        <v>0.30665199999999998</v>
      </c>
      <c r="I799" s="39">
        <f t="shared" si="183"/>
        <v>0</v>
      </c>
      <c r="J799" s="39">
        <f t="shared" si="184"/>
        <v>0</v>
      </c>
      <c r="K799" s="39">
        <f t="shared" si="185"/>
        <v>0</v>
      </c>
      <c r="L799" s="39">
        <f t="shared" si="186"/>
        <v>100</v>
      </c>
      <c r="M799" s="16">
        <v>0</v>
      </c>
      <c r="N799" s="16">
        <v>2.3349224891700002E-3</v>
      </c>
      <c r="O799" s="38">
        <f t="shared" si="174"/>
        <v>2.3349224891700002E-3</v>
      </c>
      <c r="P799" s="16">
        <v>1.9694975009800001E-2</v>
      </c>
      <c r="Q799" s="38">
        <f t="shared" si="175"/>
        <v>2.202989749897E-2</v>
      </c>
      <c r="R799" s="41">
        <f t="shared" si="187"/>
        <v>0</v>
      </c>
      <c r="S799" s="41">
        <f t="shared" si="188"/>
        <v>0.76142418414685054</v>
      </c>
      <c r="T799" s="41">
        <f t="shared" si="189"/>
        <v>0.76142418414685054</v>
      </c>
      <c r="U799" s="41">
        <f t="shared" si="190"/>
        <v>6.422581626664754</v>
      </c>
      <c r="V799" s="41">
        <f t="shared" si="191"/>
        <v>7.1840058108116045</v>
      </c>
      <c r="X799" s="33">
        <f t="shared" si="168"/>
        <v>100</v>
      </c>
      <c r="Y799" s="42">
        <f t="shared" si="181"/>
        <v>7.1840058108116045</v>
      </c>
    </row>
    <row r="800" spans="1:25" ht="15" x14ac:dyDescent="0.25">
      <c r="A800" s="15" t="s">
        <v>1566</v>
      </c>
      <c r="B800" s="15" t="s">
        <v>1567</v>
      </c>
      <c r="C800" s="15" t="s">
        <v>2617</v>
      </c>
      <c r="D800" s="16">
        <v>0.243175</v>
      </c>
      <c r="E800" s="16">
        <v>0</v>
      </c>
      <c r="F800" s="16">
        <v>0</v>
      </c>
      <c r="G800" s="16">
        <v>0</v>
      </c>
      <c r="H800" s="16">
        <f t="shared" si="182"/>
        <v>0.243175</v>
      </c>
      <c r="I800" s="39">
        <f t="shared" si="183"/>
        <v>0</v>
      </c>
      <c r="J800" s="39">
        <f t="shared" si="184"/>
        <v>0</v>
      </c>
      <c r="K800" s="39">
        <f t="shared" si="185"/>
        <v>0</v>
      </c>
      <c r="L800" s="39">
        <f t="shared" si="186"/>
        <v>100</v>
      </c>
      <c r="M800" s="16">
        <v>0</v>
      </c>
      <c r="N800" s="16">
        <v>0</v>
      </c>
      <c r="O800" s="38">
        <f t="shared" si="174"/>
        <v>0</v>
      </c>
      <c r="P800" s="16">
        <v>0</v>
      </c>
      <c r="Q800" s="38">
        <f t="shared" si="175"/>
        <v>0</v>
      </c>
      <c r="R800" s="41">
        <f t="shared" si="187"/>
        <v>0</v>
      </c>
      <c r="S800" s="41">
        <f t="shared" si="188"/>
        <v>0</v>
      </c>
      <c r="T800" s="41">
        <f t="shared" si="189"/>
        <v>0</v>
      </c>
      <c r="U800" s="41">
        <f t="shared" si="190"/>
        <v>0</v>
      </c>
      <c r="V800" s="41">
        <f t="shared" si="191"/>
        <v>0</v>
      </c>
      <c r="X800" s="33">
        <f t="shared" si="168"/>
        <v>100</v>
      </c>
      <c r="Y800" s="42">
        <f t="shared" si="181"/>
        <v>0</v>
      </c>
    </row>
    <row r="801" spans="1:25" ht="15" x14ac:dyDescent="0.25">
      <c r="A801" s="15" t="s">
        <v>1568</v>
      </c>
      <c r="B801" s="15" t="s">
        <v>1569</v>
      </c>
      <c r="C801" s="15" t="s">
        <v>2617</v>
      </c>
      <c r="D801" s="16">
        <v>3.01017</v>
      </c>
      <c r="E801" s="16">
        <v>0</v>
      </c>
      <c r="F801" s="16">
        <v>0</v>
      </c>
      <c r="G801" s="16">
        <v>0</v>
      </c>
      <c r="H801" s="16">
        <f t="shared" si="182"/>
        <v>3.01017</v>
      </c>
      <c r="I801" s="39">
        <f t="shared" si="183"/>
        <v>0</v>
      </c>
      <c r="J801" s="39">
        <f t="shared" si="184"/>
        <v>0</v>
      </c>
      <c r="K801" s="39">
        <f t="shared" si="185"/>
        <v>0</v>
      </c>
      <c r="L801" s="39">
        <f t="shared" si="186"/>
        <v>100</v>
      </c>
      <c r="M801" s="16">
        <v>3.3072269999699998E-2</v>
      </c>
      <c r="N801" s="16">
        <v>9.9820167312700006E-2</v>
      </c>
      <c r="O801" s="38">
        <f t="shared" si="174"/>
        <v>0.1328924373124</v>
      </c>
      <c r="P801" s="16">
        <v>0.51755579075299996</v>
      </c>
      <c r="Q801" s="38">
        <f t="shared" si="175"/>
        <v>0.65044822806539992</v>
      </c>
      <c r="R801" s="41">
        <f t="shared" si="187"/>
        <v>1.0986844596717127</v>
      </c>
      <c r="S801" s="41">
        <f t="shared" si="188"/>
        <v>3.3160973404392449</v>
      </c>
      <c r="T801" s="41">
        <f t="shared" si="189"/>
        <v>4.4147818001109567</v>
      </c>
      <c r="U801" s="41">
        <f t="shared" si="190"/>
        <v>17.19357347767734</v>
      </c>
      <c r="V801" s="41">
        <f t="shared" si="191"/>
        <v>21.608355277788295</v>
      </c>
      <c r="X801" s="33">
        <f t="shared" si="168"/>
        <v>100</v>
      </c>
      <c r="Y801" s="42">
        <f t="shared" si="181"/>
        <v>21.608355277788299</v>
      </c>
    </row>
    <row r="802" spans="1:25" ht="15" x14ac:dyDescent="0.25">
      <c r="A802" s="15" t="s">
        <v>1570</v>
      </c>
      <c r="B802" s="15" t="s">
        <v>1571</v>
      </c>
      <c r="C802" s="15" t="s">
        <v>2617</v>
      </c>
      <c r="D802" s="16">
        <v>1.06715</v>
      </c>
      <c r="E802" s="16">
        <v>0</v>
      </c>
      <c r="F802" s="16">
        <v>0</v>
      </c>
      <c r="G802" s="16">
        <v>0</v>
      </c>
      <c r="H802" s="16">
        <f t="shared" si="182"/>
        <v>1.06715</v>
      </c>
      <c r="I802" s="39">
        <f t="shared" si="183"/>
        <v>0</v>
      </c>
      <c r="J802" s="39">
        <f t="shared" si="184"/>
        <v>0</v>
      </c>
      <c r="K802" s="39">
        <f t="shared" si="185"/>
        <v>0</v>
      </c>
      <c r="L802" s="39">
        <f t="shared" si="186"/>
        <v>100</v>
      </c>
      <c r="M802" s="16">
        <v>2.5919866761700001E-2</v>
      </c>
      <c r="N802" s="16">
        <v>0.15208230802299999</v>
      </c>
      <c r="O802" s="38">
        <f t="shared" si="174"/>
        <v>0.17800217478469998</v>
      </c>
      <c r="P802" s="16">
        <v>0.35736844842799997</v>
      </c>
      <c r="Q802" s="38">
        <f t="shared" si="175"/>
        <v>0.53537062321270001</v>
      </c>
      <c r="R802" s="41">
        <f t="shared" si="187"/>
        <v>2.4288869195239657</v>
      </c>
      <c r="S802" s="41">
        <f t="shared" si="188"/>
        <v>14.25125877552359</v>
      </c>
      <c r="T802" s="41">
        <f t="shared" si="189"/>
        <v>16.680145695047553</v>
      </c>
      <c r="U802" s="41">
        <f t="shared" si="190"/>
        <v>33.488117736775521</v>
      </c>
      <c r="V802" s="41">
        <f t="shared" si="191"/>
        <v>50.168263431823078</v>
      </c>
      <c r="X802" s="33">
        <f t="shared" si="168"/>
        <v>100</v>
      </c>
      <c r="Y802" s="42">
        <f t="shared" si="181"/>
        <v>50.168263431823078</v>
      </c>
    </row>
    <row r="803" spans="1:25" ht="15" x14ac:dyDescent="0.25">
      <c r="A803" s="15" t="s">
        <v>1572</v>
      </c>
      <c r="B803" s="15" t="s">
        <v>1573</v>
      </c>
      <c r="C803" s="15" t="s">
        <v>2617</v>
      </c>
      <c r="D803" s="16">
        <v>0.270847</v>
      </c>
      <c r="E803" s="16">
        <v>0</v>
      </c>
      <c r="F803" s="16">
        <v>0</v>
      </c>
      <c r="G803" s="16">
        <v>0</v>
      </c>
      <c r="H803" s="16">
        <f t="shared" si="182"/>
        <v>0.270847</v>
      </c>
      <c r="I803" s="39">
        <f t="shared" si="183"/>
        <v>0</v>
      </c>
      <c r="J803" s="39">
        <f t="shared" si="184"/>
        <v>0</v>
      </c>
      <c r="K803" s="39">
        <f t="shared" si="185"/>
        <v>0</v>
      </c>
      <c r="L803" s="39">
        <f t="shared" si="186"/>
        <v>100</v>
      </c>
      <c r="M803" s="16">
        <v>0</v>
      </c>
      <c r="N803" s="16">
        <v>0</v>
      </c>
      <c r="O803" s="38">
        <f t="shared" si="174"/>
        <v>0</v>
      </c>
      <c r="P803" s="16">
        <v>8.8613228408100002E-4</v>
      </c>
      <c r="Q803" s="38">
        <f t="shared" si="175"/>
        <v>8.8613228408100002E-4</v>
      </c>
      <c r="R803" s="41">
        <f t="shared" si="187"/>
        <v>0</v>
      </c>
      <c r="S803" s="41">
        <f t="shared" si="188"/>
        <v>0</v>
      </c>
      <c r="T803" s="41">
        <f t="shared" si="189"/>
        <v>0</v>
      </c>
      <c r="U803" s="41">
        <f t="shared" si="190"/>
        <v>0.32717079534977311</v>
      </c>
      <c r="V803" s="41">
        <f t="shared" si="191"/>
        <v>0.32717079534977311</v>
      </c>
      <c r="X803" s="33">
        <f t="shared" si="168"/>
        <v>100</v>
      </c>
      <c r="Y803" s="42">
        <f t="shared" si="181"/>
        <v>0.32717079534977311</v>
      </c>
    </row>
    <row r="804" spans="1:25" ht="15" x14ac:dyDescent="0.25">
      <c r="A804" s="15" t="s">
        <v>1574</v>
      </c>
      <c r="B804" s="15" t="s">
        <v>1575</v>
      </c>
      <c r="C804" s="15" t="s">
        <v>2617</v>
      </c>
      <c r="D804" s="16">
        <v>0.32517099999999999</v>
      </c>
      <c r="E804" s="16">
        <v>0</v>
      </c>
      <c r="F804" s="16">
        <v>0</v>
      </c>
      <c r="G804" s="16">
        <v>0</v>
      </c>
      <c r="H804" s="16">
        <f t="shared" si="182"/>
        <v>0.32517099999999999</v>
      </c>
      <c r="I804" s="39">
        <f t="shared" si="183"/>
        <v>0</v>
      </c>
      <c r="J804" s="39">
        <f t="shared" si="184"/>
        <v>0</v>
      </c>
      <c r="K804" s="39">
        <f t="shared" si="185"/>
        <v>0</v>
      </c>
      <c r="L804" s="39">
        <f t="shared" si="186"/>
        <v>100</v>
      </c>
      <c r="M804" s="16">
        <v>0</v>
      </c>
      <c r="N804" s="16">
        <v>0</v>
      </c>
      <c r="O804" s="38">
        <f t="shared" si="174"/>
        <v>0</v>
      </c>
      <c r="P804" s="16">
        <v>0</v>
      </c>
      <c r="Q804" s="38">
        <f t="shared" si="175"/>
        <v>0</v>
      </c>
      <c r="R804" s="41">
        <f t="shared" si="187"/>
        <v>0</v>
      </c>
      <c r="S804" s="41">
        <f t="shared" si="188"/>
        <v>0</v>
      </c>
      <c r="T804" s="41">
        <f t="shared" si="189"/>
        <v>0</v>
      </c>
      <c r="U804" s="41">
        <f t="shared" si="190"/>
        <v>0</v>
      </c>
      <c r="V804" s="41">
        <f t="shared" si="191"/>
        <v>0</v>
      </c>
      <c r="X804" s="33">
        <f t="shared" si="168"/>
        <v>100</v>
      </c>
      <c r="Y804" s="42">
        <f t="shared" si="181"/>
        <v>0</v>
      </c>
    </row>
    <row r="805" spans="1:25" ht="15" x14ac:dyDescent="0.25">
      <c r="A805" s="15" t="s">
        <v>1576</v>
      </c>
      <c r="B805" s="15" t="s">
        <v>1577</v>
      </c>
      <c r="C805" s="15" t="s">
        <v>2617</v>
      </c>
      <c r="D805" s="16">
        <v>7.4587899999999999E-2</v>
      </c>
      <c r="E805" s="16">
        <v>0</v>
      </c>
      <c r="F805" s="16">
        <v>0</v>
      </c>
      <c r="G805" s="16">
        <v>0</v>
      </c>
      <c r="H805" s="16">
        <f t="shared" si="182"/>
        <v>7.4587899999999999E-2</v>
      </c>
      <c r="I805" s="39">
        <f t="shared" si="183"/>
        <v>0</v>
      </c>
      <c r="J805" s="39">
        <f t="shared" si="184"/>
        <v>0</v>
      </c>
      <c r="K805" s="39">
        <f t="shared" si="185"/>
        <v>0</v>
      </c>
      <c r="L805" s="39">
        <f t="shared" si="186"/>
        <v>100</v>
      </c>
      <c r="M805" s="16">
        <v>0</v>
      </c>
      <c r="N805" s="16">
        <v>0</v>
      </c>
      <c r="O805" s="38">
        <f t="shared" si="174"/>
        <v>0</v>
      </c>
      <c r="P805" s="16">
        <v>5.7710403500200005E-4</v>
      </c>
      <c r="Q805" s="38">
        <f t="shared" si="175"/>
        <v>5.7710403500200005E-4</v>
      </c>
      <c r="R805" s="41">
        <f t="shared" si="187"/>
        <v>0</v>
      </c>
      <c r="S805" s="41">
        <f t="shared" si="188"/>
        <v>0</v>
      </c>
      <c r="T805" s="41">
        <f t="shared" si="189"/>
        <v>0</v>
      </c>
      <c r="U805" s="41">
        <f t="shared" si="190"/>
        <v>0.77372339883814945</v>
      </c>
      <c r="V805" s="41">
        <f t="shared" si="191"/>
        <v>0.77372339883814945</v>
      </c>
      <c r="X805" s="33">
        <f t="shared" si="168"/>
        <v>100</v>
      </c>
      <c r="Y805" s="42">
        <f t="shared" si="181"/>
        <v>0.77372339883814945</v>
      </c>
    </row>
    <row r="806" spans="1:25" ht="15" x14ac:dyDescent="0.25">
      <c r="A806" s="15" t="s">
        <v>1578</v>
      </c>
      <c r="B806" s="15" t="s">
        <v>1579</v>
      </c>
      <c r="C806" s="15" t="s">
        <v>2617</v>
      </c>
      <c r="D806" s="16">
        <v>0.34499099999999999</v>
      </c>
      <c r="E806" s="16">
        <v>0</v>
      </c>
      <c r="F806" s="16">
        <v>0</v>
      </c>
      <c r="G806" s="16">
        <v>0</v>
      </c>
      <c r="H806" s="16">
        <f t="shared" si="182"/>
        <v>0.34499099999999999</v>
      </c>
      <c r="I806" s="39">
        <f t="shared" si="183"/>
        <v>0</v>
      </c>
      <c r="J806" s="39">
        <f t="shared" si="184"/>
        <v>0</v>
      </c>
      <c r="K806" s="39">
        <f t="shared" si="185"/>
        <v>0</v>
      </c>
      <c r="L806" s="39">
        <f t="shared" si="186"/>
        <v>100</v>
      </c>
      <c r="M806" s="16">
        <v>0</v>
      </c>
      <c r="N806" s="16">
        <v>0</v>
      </c>
      <c r="O806" s="38">
        <f t="shared" si="174"/>
        <v>0</v>
      </c>
      <c r="P806" s="16">
        <v>0</v>
      </c>
      <c r="Q806" s="38">
        <f t="shared" si="175"/>
        <v>0</v>
      </c>
      <c r="R806" s="41">
        <f t="shared" si="187"/>
        <v>0</v>
      </c>
      <c r="S806" s="41">
        <f t="shared" si="188"/>
        <v>0</v>
      </c>
      <c r="T806" s="41">
        <f t="shared" si="189"/>
        <v>0</v>
      </c>
      <c r="U806" s="41">
        <f t="shared" si="190"/>
        <v>0</v>
      </c>
      <c r="V806" s="41">
        <f t="shared" si="191"/>
        <v>0</v>
      </c>
      <c r="X806" s="33">
        <f t="shared" si="168"/>
        <v>100</v>
      </c>
      <c r="Y806" s="42">
        <f t="shared" si="181"/>
        <v>0</v>
      </c>
    </row>
    <row r="807" spans="1:25" ht="15" x14ac:dyDescent="0.25">
      <c r="A807" s="15" t="s">
        <v>1580</v>
      </c>
      <c r="B807" s="15" t="s">
        <v>1581</v>
      </c>
      <c r="C807" s="15" t="s">
        <v>2617</v>
      </c>
      <c r="D807" s="16">
        <v>0.229097</v>
      </c>
      <c r="E807" s="16">
        <v>0</v>
      </c>
      <c r="F807" s="16">
        <v>0</v>
      </c>
      <c r="G807" s="16">
        <v>0</v>
      </c>
      <c r="H807" s="16">
        <f t="shared" si="182"/>
        <v>0.229097</v>
      </c>
      <c r="I807" s="39">
        <f t="shared" si="183"/>
        <v>0</v>
      </c>
      <c r="J807" s="39">
        <f t="shared" si="184"/>
        <v>0</v>
      </c>
      <c r="K807" s="39">
        <f t="shared" si="185"/>
        <v>0</v>
      </c>
      <c r="L807" s="39">
        <f t="shared" si="186"/>
        <v>100</v>
      </c>
      <c r="M807" s="16">
        <v>0</v>
      </c>
      <c r="N807" s="16">
        <v>3.46237645E-3</v>
      </c>
      <c r="O807" s="38">
        <f t="shared" si="174"/>
        <v>3.46237645E-3</v>
      </c>
      <c r="P807" s="16">
        <v>2.2165538774500001E-2</v>
      </c>
      <c r="Q807" s="38">
        <f t="shared" si="175"/>
        <v>2.56279152245E-2</v>
      </c>
      <c r="R807" s="41">
        <f t="shared" si="187"/>
        <v>0</v>
      </c>
      <c r="S807" s="41">
        <f t="shared" si="188"/>
        <v>1.5113146178256371</v>
      </c>
      <c r="T807" s="41">
        <f t="shared" si="189"/>
        <v>1.5113146178256371</v>
      </c>
      <c r="U807" s="41">
        <f t="shared" si="190"/>
        <v>9.6751763552119847</v>
      </c>
      <c r="V807" s="41">
        <f t="shared" si="191"/>
        <v>11.186490973037621</v>
      </c>
      <c r="X807" s="33">
        <f t="shared" si="168"/>
        <v>100</v>
      </c>
      <c r="Y807" s="42">
        <f t="shared" si="181"/>
        <v>11.186490973037621</v>
      </c>
    </row>
    <row r="808" spans="1:25" ht="15" x14ac:dyDescent="0.25">
      <c r="A808" s="15" t="s">
        <v>1582</v>
      </c>
      <c r="B808" s="15" t="s">
        <v>1583</v>
      </c>
      <c r="C808" s="15" t="s">
        <v>2617</v>
      </c>
      <c r="D808" s="16">
        <v>0.165521</v>
      </c>
      <c r="E808" s="16">
        <v>0</v>
      </c>
      <c r="F808" s="16">
        <v>0</v>
      </c>
      <c r="G808" s="16">
        <v>0</v>
      </c>
      <c r="H808" s="16">
        <f t="shared" si="182"/>
        <v>0.165521</v>
      </c>
      <c r="I808" s="39">
        <f t="shared" si="183"/>
        <v>0</v>
      </c>
      <c r="J808" s="39">
        <f t="shared" si="184"/>
        <v>0</v>
      </c>
      <c r="K808" s="39">
        <f t="shared" si="185"/>
        <v>0</v>
      </c>
      <c r="L808" s="39">
        <f t="shared" si="186"/>
        <v>100</v>
      </c>
      <c r="M808" s="16">
        <v>4.7885091467999998E-2</v>
      </c>
      <c r="N808" s="16">
        <v>2.1335323861699999E-2</v>
      </c>
      <c r="O808" s="38">
        <f t="shared" si="174"/>
        <v>6.9220415329699997E-2</v>
      </c>
      <c r="P808" s="16">
        <v>3.2508622842500001E-2</v>
      </c>
      <c r="Q808" s="38">
        <f t="shared" si="175"/>
        <v>0.1017290381722</v>
      </c>
      <c r="R808" s="41">
        <f t="shared" si="187"/>
        <v>28.929919145002746</v>
      </c>
      <c r="S808" s="41">
        <f t="shared" si="188"/>
        <v>12.889798793929472</v>
      </c>
      <c r="T808" s="41">
        <f t="shared" si="189"/>
        <v>41.819717938932214</v>
      </c>
      <c r="U808" s="41">
        <f t="shared" si="190"/>
        <v>19.640180304915994</v>
      </c>
      <c r="V808" s="41">
        <f t="shared" si="191"/>
        <v>61.459898243848208</v>
      </c>
      <c r="X808" s="33">
        <f t="shared" si="168"/>
        <v>100</v>
      </c>
      <c r="Y808" s="42">
        <f t="shared" si="181"/>
        <v>61.459898243848208</v>
      </c>
    </row>
    <row r="809" spans="1:25" ht="15" x14ac:dyDescent="0.25">
      <c r="A809" s="15" t="s">
        <v>1584</v>
      </c>
      <c r="B809" s="15" t="s">
        <v>1585</v>
      </c>
      <c r="C809" s="15" t="s">
        <v>2617</v>
      </c>
      <c r="D809" s="16">
        <v>1.11914</v>
      </c>
      <c r="E809" s="16">
        <v>0</v>
      </c>
      <c r="F809" s="16">
        <v>0</v>
      </c>
      <c r="G809" s="16">
        <v>0</v>
      </c>
      <c r="H809" s="16">
        <f t="shared" si="182"/>
        <v>1.11914</v>
      </c>
      <c r="I809" s="39">
        <f t="shared" si="183"/>
        <v>0</v>
      </c>
      <c r="J809" s="39">
        <f t="shared" si="184"/>
        <v>0</v>
      </c>
      <c r="K809" s="39">
        <f t="shared" si="185"/>
        <v>0</v>
      </c>
      <c r="L809" s="39">
        <f t="shared" si="186"/>
        <v>100</v>
      </c>
      <c r="M809" s="16">
        <v>0</v>
      </c>
      <c r="N809" s="16">
        <v>1.8413204810900001E-3</v>
      </c>
      <c r="O809" s="38">
        <f t="shared" si="174"/>
        <v>1.8413204810900001E-3</v>
      </c>
      <c r="P809" s="16">
        <v>6.24203148704E-2</v>
      </c>
      <c r="Q809" s="38">
        <f t="shared" si="175"/>
        <v>6.4261635351490001E-2</v>
      </c>
      <c r="R809" s="41">
        <f t="shared" si="187"/>
        <v>0</v>
      </c>
      <c r="S809" s="41">
        <f t="shared" si="188"/>
        <v>0.16452994988026523</v>
      </c>
      <c r="T809" s="41">
        <f t="shared" si="189"/>
        <v>0.16452994988026523</v>
      </c>
      <c r="U809" s="41">
        <f t="shared" si="190"/>
        <v>5.5775251416623473</v>
      </c>
      <c r="V809" s="41">
        <f t="shared" si="191"/>
        <v>5.7420550915426132</v>
      </c>
      <c r="X809" s="33">
        <f t="shared" si="168"/>
        <v>100</v>
      </c>
      <c r="Y809" s="42">
        <f t="shared" si="181"/>
        <v>5.7420550915426123</v>
      </c>
    </row>
    <row r="810" spans="1:25" ht="15" x14ac:dyDescent="0.25">
      <c r="A810" s="15" t="s">
        <v>1586</v>
      </c>
      <c r="B810" s="15" t="s">
        <v>1587</v>
      </c>
      <c r="C810" s="15" t="s">
        <v>2617</v>
      </c>
      <c r="D810" s="16">
        <v>5.4864700000000002E-2</v>
      </c>
      <c r="E810" s="16">
        <v>0</v>
      </c>
      <c r="F810" s="16">
        <v>0</v>
      </c>
      <c r="G810" s="16">
        <v>0</v>
      </c>
      <c r="H810" s="16">
        <f t="shared" si="182"/>
        <v>5.4864700000000002E-2</v>
      </c>
      <c r="I810" s="39">
        <f t="shared" si="183"/>
        <v>0</v>
      </c>
      <c r="J810" s="39">
        <f t="shared" si="184"/>
        <v>0</v>
      </c>
      <c r="K810" s="39">
        <f t="shared" si="185"/>
        <v>0</v>
      </c>
      <c r="L810" s="39">
        <f t="shared" si="186"/>
        <v>100</v>
      </c>
      <c r="M810" s="16">
        <v>0</v>
      </c>
      <c r="N810" s="16">
        <v>0</v>
      </c>
      <c r="O810" s="38">
        <f t="shared" si="174"/>
        <v>0</v>
      </c>
      <c r="P810" s="16">
        <v>2.60230519959E-3</v>
      </c>
      <c r="Q810" s="38">
        <f t="shared" si="175"/>
        <v>2.60230519959E-3</v>
      </c>
      <c r="R810" s="41">
        <f t="shared" si="187"/>
        <v>0</v>
      </c>
      <c r="S810" s="41">
        <f t="shared" si="188"/>
        <v>0</v>
      </c>
      <c r="T810" s="41">
        <f t="shared" si="189"/>
        <v>0</v>
      </c>
      <c r="U810" s="41">
        <f t="shared" si="190"/>
        <v>4.7431321042309538</v>
      </c>
      <c r="V810" s="41">
        <f t="shared" si="191"/>
        <v>4.7431321042309538</v>
      </c>
      <c r="X810" s="33">
        <f t="shared" si="168"/>
        <v>100</v>
      </c>
      <c r="Y810" s="42">
        <f t="shared" si="181"/>
        <v>4.7431321042309538</v>
      </c>
    </row>
    <row r="811" spans="1:25" ht="15" x14ac:dyDescent="0.25">
      <c r="A811" s="15" t="s">
        <v>1588</v>
      </c>
      <c r="B811" s="15" t="s">
        <v>1589</v>
      </c>
      <c r="C811" s="15" t="s">
        <v>2617</v>
      </c>
      <c r="D811" s="16">
        <v>0.147339</v>
      </c>
      <c r="E811" s="16">
        <v>0</v>
      </c>
      <c r="F811" s="16">
        <v>0</v>
      </c>
      <c r="G811" s="16">
        <v>0</v>
      </c>
      <c r="H811" s="16">
        <f t="shared" si="182"/>
        <v>0.147339</v>
      </c>
      <c r="I811" s="39">
        <f t="shared" si="183"/>
        <v>0</v>
      </c>
      <c r="J811" s="39">
        <f t="shared" si="184"/>
        <v>0</v>
      </c>
      <c r="K811" s="39">
        <f t="shared" si="185"/>
        <v>0</v>
      </c>
      <c r="L811" s="39">
        <f t="shared" si="186"/>
        <v>100</v>
      </c>
      <c r="M811" s="16">
        <v>0</v>
      </c>
      <c r="N811" s="16">
        <v>0</v>
      </c>
      <c r="O811" s="38">
        <f t="shared" si="174"/>
        <v>0</v>
      </c>
      <c r="P811" s="16">
        <v>0</v>
      </c>
      <c r="Q811" s="38">
        <f t="shared" si="175"/>
        <v>0</v>
      </c>
      <c r="R811" s="41">
        <f t="shared" si="187"/>
        <v>0</v>
      </c>
      <c r="S811" s="41">
        <f t="shared" si="188"/>
        <v>0</v>
      </c>
      <c r="T811" s="41">
        <f t="shared" si="189"/>
        <v>0</v>
      </c>
      <c r="U811" s="41">
        <f t="shared" si="190"/>
        <v>0</v>
      </c>
      <c r="V811" s="41">
        <f t="shared" si="191"/>
        <v>0</v>
      </c>
      <c r="X811" s="33">
        <f t="shared" si="168"/>
        <v>100</v>
      </c>
      <c r="Y811" s="42">
        <f t="shared" si="181"/>
        <v>0</v>
      </c>
    </row>
    <row r="812" spans="1:25" ht="15" x14ac:dyDescent="0.25">
      <c r="A812" s="15" t="s">
        <v>1590</v>
      </c>
      <c r="B812" s="15" t="s">
        <v>1591</v>
      </c>
      <c r="C812" s="15" t="s">
        <v>2617</v>
      </c>
      <c r="D812" s="16">
        <v>0.352771</v>
      </c>
      <c r="E812" s="16">
        <v>0</v>
      </c>
      <c r="F812" s="16">
        <v>0</v>
      </c>
      <c r="G812" s="16">
        <v>0</v>
      </c>
      <c r="H812" s="16">
        <f t="shared" si="182"/>
        <v>0.352771</v>
      </c>
      <c r="I812" s="39">
        <f t="shared" si="183"/>
        <v>0</v>
      </c>
      <c r="J812" s="39">
        <f t="shared" si="184"/>
        <v>0</v>
      </c>
      <c r="K812" s="39">
        <f t="shared" si="185"/>
        <v>0</v>
      </c>
      <c r="L812" s="39">
        <f t="shared" si="186"/>
        <v>100</v>
      </c>
      <c r="M812" s="16">
        <v>0</v>
      </c>
      <c r="N812" s="16">
        <v>0</v>
      </c>
      <c r="O812" s="38">
        <f t="shared" si="174"/>
        <v>0</v>
      </c>
      <c r="P812" s="16">
        <v>5.3884012797299997E-3</v>
      </c>
      <c r="Q812" s="38">
        <f t="shared" si="175"/>
        <v>5.3884012797299997E-3</v>
      </c>
      <c r="R812" s="41">
        <f t="shared" si="187"/>
        <v>0</v>
      </c>
      <c r="S812" s="41">
        <f t="shared" si="188"/>
        <v>0</v>
      </c>
      <c r="T812" s="41">
        <f t="shared" si="189"/>
        <v>0</v>
      </c>
      <c r="U812" s="41">
        <f t="shared" si="190"/>
        <v>1.5274501814860064</v>
      </c>
      <c r="V812" s="41">
        <f t="shared" si="191"/>
        <v>1.5274501814860064</v>
      </c>
      <c r="X812" s="33">
        <f t="shared" si="168"/>
        <v>100</v>
      </c>
      <c r="Y812" s="42">
        <f t="shared" si="181"/>
        <v>1.5274501814860064</v>
      </c>
    </row>
    <row r="813" spans="1:25" ht="15" x14ac:dyDescent="0.25">
      <c r="A813" s="15" t="s">
        <v>1592</v>
      </c>
      <c r="B813" s="15" t="s">
        <v>1593</v>
      </c>
      <c r="C813" s="15" t="s">
        <v>2617</v>
      </c>
      <c r="D813" s="16">
        <v>2.09918</v>
      </c>
      <c r="E813" s="16">
        <v>0</v>
      </c>
      <c r="F813" s="16">
        <v>0</v>
      </c>
      <c r="G813" s="16">
        <v>0</v>
      </c>
      <c r="H813" s="16">
        <f t="shared" si="182"/>
        <v>2.09918</v>
      </c>
      <c r="I813" s="39">
        <f t="shared" si="183"/>
        <v>0</v>
      </c>
      <c r="J813" s="39">
        <f t="shared" si="184"/>
        <v>0</v>
      </c>
      <c r="K813" s="39">
        <f t="shared" si="185"/>
        <v>0</v>
      </c>
      <c r="L813" s="39">
        <f t="shared" si="186"/>
        <v>100</v>
      </c>
      <c r="M813" s="16">
        <v>1.6400000000000001E-2</v>
      </c>
      <c r="N813" s="16">
        <v>8.3341380000000007E-2</v>
      </c>
      <c r="O813" s="38">
        <f t="shared" si="174"/>
        <v>9.9741380000000004E-2</v>
      </c>
      <c r="P813" s="16">
        <v>8.6182782883899994E-2</v>
      </c>
      <c r="Q813" s="38">
        <f t="shared" si="175"/>
        <v>0.18592416288390001</v>
      </c>
      <c r="R813" s="41">
        <f t="shared" si="187"/>
        <v>0.78125744338265413</v>
      </c>
      <c r="S813" s="41">
        <f t="shared" si="188"/>
        <v>3.9701874065111142</v>
      </c>
      <c r="T813" s="41">
        <f t="shared" si="189"/>
        <v>4.751444849893768</v>
      </c>
      <c r="U813" s="41">
        <f t="shared" si="190"/>
        <v>4.1055451597242731</v>
      </c>
      <c r="V813" s="41">
        <f t="shared" si="191"/>
        <v>8.8569900096180412</v>
      </c>
      <c r="X813" s="33">
        <f t="shared" si="168"/>
        <v>100</v>
      </c>
      <c r="Y813" s="42">
        <f t="shared" si="181"/>
        <v>8.8569900096180412</v>
      </c>
    </row>
    <row r="814" spans="1:25" ht="15" x14ac:dyDescent="0.25">
      <c r="A814" s="15" t="s">
        <v>1594</v>
      </c>
      <c r="B814" s="15" t="s">
        <v>1595</v>
      </c>
      <c r="C814" s="15" t="s">
        <v>2617</v>
      </c>
      <c r="D814" s="16">
        <v>1.61415E-2</v>
      </c>
      <c r="E814" s="16">
        <v>0</v>
      </c>
      <c r="F814" s="16">
        <v>0</v>
      </c>
      <c r="G814" s="16">
        <v>0</v>
      </c>
      <c r="H814" s="16">
        <f t="shared" si="182"/>
        <v>1.61415E-2</v>
      </c>
      <c r="I814" s="39">
        <f t="shared" si="183"/>
        <v>0</v>
      </c>
      <c r="J814" s="39">
        <f t="shared" si="184"/>
        <v>0</v>
      </c>
      <c r="K814" s="39">
        <f t="shared" si="185"/>
        <v>0</v>
      </c>
      <c r="L814" s="39">
        <f t="shared" si="186"/>
        <v>100</v>
      </c>
      <c r="M814" s="16">
        <v>0</v>
      </c>
      <c r="N814" s="16">
        <v>0</v>
      </c>
      <c r="O814" s="38">
        <f t="shared" si="174"/>
        <v>0</v>
      </c>
      <c r="P814" s="16">
        <v>0</v>
      </c>
      <c r="Q814" s="38">
        <f t="shared" si="175"/>
        <v>0</v>
      </c>
      <c r="R814" s="41">
        <f t="shared" si="187"/>
        <v>0</v>
      </c>
      <c r="S814" s="41">
        <f t="shared" si="188"/>
        <v>0</v>
      </c>
      <c r="T814" s="41">
        <f t="shared" si="189"/>
        <v>0</v>
      </c>
      <c r="U814" s="41">
        <f t="shared" si="190"/>
        <v>0</v>
      </c>
      <c r="V814" s="41">
        <f t="shared" si="191"/>
        <v>0</v>
      </c>
      <c r="X814" s="33">
        <f t="shared" si="168"/>
        <v>100</v>
      </c>
      <c r="Y814" s="42">
        <f t="shared" si="181"/>
        <v>0</v>
      </c>
    </row>
    <row r="815" spans="1:25" ht="15" x14ac:dyDescent="0.25">
      <c r="A815" s="15" t="s">
        <v>1596</v>
      </c>
      <c r="B815" s="15" t="s">
        <v>1597</v>
      </c>
      <c r="C815" s="15" t="s">
        <v>2617</v>
      </c>
      <c r="D815" s="16">
        <v>0.124068</v>
      </c>
      <c r="E815" s="16">
        <v>0</v>
      </c>
      <c r="F815" s="16">
        <v>0</v>
      </c>
      <c r="G815" s="16">
        <v>0</v>
      </c>
      <c r="H815" s="16">
        <f t="shared" si="182"/>
        <v>0.124068</v>
      </c>
      <c r="I815" s="39">
        <f t="shared" si="183"/>
        <v>0</v>
      </c>
      <c r="J815" s="39">
        <f t="shared" si="184"/>
        <v>0</v>
      </c>
      <c r="K815" s="39">
        <f t="shared" si="185"/>
        <v>0</v>
      </c>
      <c r="L815" s="39">
        <f t="shared" si="186"/>
        <v>100</v>
      </c>
      <c r="M815" s="16">
        <v>0</v>
      </c>
      <c r="N815" s="16">
        <v>0</v>
      </c>
      <c r="O815" s="38">
        <f t="shared" si="174"/>
        <v>0</v>
      </c>
      <c r="P815" s="16">
        <v>0</v>
      </c>
      <c r="Q815" s="38">
        <f t="shared" si="175"/>
        <v>0</v>
      </c>
      <c r="R815" s="41">
        <f t="shared" si="187"/>
        <v>0</v>
      </c>
      <c r="S815" s="41">
        <f t="shared" si="188"/>
        <v>0</v>
      </c>
      <c r="T815" s="41">
        <f t="shared" si="189"/>
        <v>0</v>
      </c>
      <c r="U815" s="41">
        <f t="shared" si="190"/>
        <v>0</v>
      </c>
      <c r="V815" s="41">
        <f t="shared" si="191"/>
        <v>0</v>
      </c>
      <c r="X815" s="33">
        <f t="shared" si="168"/>
        <v>100</v>
      </c>
      <c r="Y815" s="42">
        <f t="shared" si="181"/>
        <v>0</v>
      </c>
    </row>
    <row r="816" spans="1:25" ht="15" x14ac:dyDescent="0.25">
      <c r="A816" s="15" t="s">
        <v>1598</v>
      </c>
      <c r="B816" s="15" t="s">
        <v>1599</v>
      </c>
      <c r="C816" s="15" t="s">
        <v>2617</v>
      </c>
      <c r="D816" s="16">
        <v>0.38394600000000001</v>
      </c>
      <c r="E816" s="16">
        <v>0</v>
      </c>
      <c r="F816" s="16">
        <v>0</v>
      </c>
      <c r="G816" s="16">
        <v>0</v>
      </c>
      <c r="H816" s="16">
        <f t="shared" si="182"/>
        <v>0.38394600000000001</v>
      </c>
      <c r="I816" s="39">
        <f t="shared" si="183"/>
        <v>0</v>
      </c>
      <c r="J816" s="39">
        <f t="shared" si="184"/>
        <v>0</v>
      </c>
      <c r="K816" s="39">
        <f t="shared" si="185"/>
        <v>0</v>
      </c>
      <c r="L816" s="39">
        <f t="shared" si="186"/>
        <v>100</v>
      </c>
      <c r="M816" s="16">
        <v>0</v>
      </c>
      <c r="N816" s="16">
        <v>0</v>
      </c>
      <c r="O816" s="38">
        <f t="shared" si="174"/>
        <v>0</v>
      </c>
      <c r="P816" s="16">
        <v>0</v>
      </c>
      <c r="Q816" s="38">
        <f t="shared" si="175"/>
        <v>0</v>
      </c>
      <c r="R816" s="41">
        <f t="shared" si="187"/>
        <v>0</v>
      </c>
      <c r="S816" s="41">
        <f t="shared" si="188"/>
        <v>0</v>
      </c>
      <c r="T816" s="41">
        <f t="shared" si="189"/>
        <v>0</v>
      </c>
      <c r="U816" s="41">
        <f t="shared" si="190"/>
        <v>0</v>
      </c>
      <c r="V816" s="41">
        <f t="shared" si="191"/>
        <v>0</v>
      </c>
      <c r="X816" s="33">
        <f t="shared" si="168"/>
        <v>100</v>
      </c>
      <c r="Y816" s="42">
        <f t="shared" si="181"/>
        <v>0</v>
      </c>
    </row>
    <row r="817" spans="1:25" ht="15" x14ac:dyDescent="0.25">
      <c r="A817" s="15" t="s">
        <v>1600</v>
      </c>
      <c r="B817" s="15" t="s">
        <v>1601</v>
      </c>
      <c r="C817" s="15" t="s">
        <v>2617</v>
      </c>
      <c r="D817" s="16">
        <v>2.5801399999999999E-2</v>
      </c>
      <c r="E817" s="16">
        <v>0</v>
      </c>
      <c r="F817" s="16">
        <v>0</v>
      </c>
      <c r="G817" s="16">
        <v>0</v>
      </c>
      <c r="H817" s="16">
        <f t="shared" si="182"/>
        <v>2.5801399999999999E-2</v>
      </c>
      <c r="I817" s="39">
        <f t="shared" si="183"/>
        <v>0</v>
      </c>
      <c r="J817" s="39">
        <f t="shared" si="184"/>
        <v>0</v>
      </c>
      <c r="K817" s="39">
        <f t="shared" si="185"/>
        <v>0</v>
      </c>
      <c r="L817" s="39">
        <f t="shared" si="186"/>
        <v>100</v>
      </c>
      <c r="M817" s="16">
        <v>0</v>
      </c>
      <c r="N817" s="16">
        <v>0</v>
      </c>
      <c r="O817" s="38">
        <f t="shared" si="174"/>
        <v>0</v>
      </c>
      <c r="P817" s="16">
        <v>0</v>
      </c>
      <c r="Q817" s="38">
        <f t="shared" si="175"/>
        <v>0</v>
      </c>
      <c r="R817" s="41">
        <f t="shared" si="187"/>
        <v>0</v>
      </c>
      <c r="S817" s="41">
        <f t="shared" si="188"/>
        <v>0</v>
      </c>
      <c r="T817" s="41">
        <f t="shared" si="189"/>
        <v>0</v>
      </c>
      <c r="U817" s="41">
        <f t="shared" si="190"/>
        <v>0</v>
      </c>
      <c r="V817" s="41">
        <f t="shared" si="191"/>
        <v>0</v>
      </c>
      <c r="X817" s="33">
        <f t="shared" si="168"/>
        <v>100</v>
      </c>
      <c r="Y817" s="42">
        <f t="shared" si="181"/>
        <v>0</v>
      </c>
    </row>
    <row r="818" spans="1:25" ht="15" x14ac:dyDescent="0.25">
      <c r="A818" s="15" t="s">
        <v>1602</v>
      </c>
      <c r="B818" s="15" t="s">
        <v>1603</v>
      </c>
      <c r="C818" s="15" t="s">
        <v>2617</v>
      </c>
      <c r="D818" s="16">
        <v>1.3466400000000001</v>
      </c>
      <c r="E818" s="16">
        <v>0</v>
      </c>
      <c r="F818" s="16">
        <v>0</v>
      </c>
      <c r="G818" s="16">
        <v>0</v>
      </c>
      <c r="H818" s="16">
        <f t="shared" si="182"/>
        <v>1.3466400000000001</v>
      </c>
      <c r="I818" s="39">
        <f t="shared" si="183"/>
        <v>0</v>
      </c>
      <c r="J818" s="39">
        <f t="shared" si="184"/>
        <v>0</v>
      </c>
      <c r="K818" s="39">
        <f t="shared" si="185"/>
        <v>0</v>
      </c>
      <c r="L818" s="39">
        <f t="shared" si="186"/>
        <v>100</v>
      </c>
      <c r="M818" s="16">
        <v>0</v>
      </c>
      <c r="N818" s="16">
        <v>0</v>
      </c>
      <c r="O818" s="38">
        <f t="shared" si="174"/>
        <v>0</v>
      </c>
      <c r="P818" s="16">
        <v>2.9618848028500001E-2</v>
      </c>
      <c r="Q818" s="38">
        <f t="shared" si="175"/>
        <v>2.9618848028500001E-2</v>
      </c>
      <c r="R818" s="41">
        <f t="shared" si="187"/>
        <v>0</v>
      </c>
      <c r="S818" s="41">
        <f t="shared" si="188"/>
        <v>0</v>
      </c>
      <c r="T818" s="41">
        <f t="shared" si="189"/>
        <v>0</v>
      </c>
      <c r="U818" s="41">
        <f t="shared" si="190"/>
        <v>2.1994629617789458</v>
      </c>
      <c r="V818" s="41">
        <f t="shared" si="191"/>
        <v>2.1994629617789458</v>
      </c>
      <c r="X818" s="33">
        <f t="shared" si="168"/>
        <v>100</v>
      </c>
      <c r="Y818" s="42">
        <f t="shared" si="181"/>
        <v>2.1994629617789458</v>
      </c>
    </row>
    <row r="819" spans="1:25" ht="15" x14ac:dyDescent="0.25">
      <c r="A819" s="15" t="s">
        <v>1604</v>
      </c>
      <c r="B819" s="15" t="s">
        <v>1605</v>
      </c>
      <c r="C819" s="15" t="s">
        <v>2617</v>
      </c>
      <c r="D819" s="16">
        <v>0.12302100000000001</v>
      </c>
      <c r="E819" s="16">
        <v>0</v>
      </c>
      <c r="F819" s="16">
        <v>0</v>
      </c>
      <c r="G819" s="16">
        <v>0</v>
      </c>
      <c r="H819" s="16">
        <f t="shared" si="182"/>
        <v>0.12302100000000001</v>
      </c>
      <c r="I819" s="39">
        <f t="shared" si="183"/>
        <v>0</v>
      </c>
      <c r="J819" s="39">
        <f t="shared" si="184"/>
        <v>0</v>
      </c>
      <c r="K819" s="39">
        <f t="shared" si="185"/>
        <v>0</v>
      </c>
      <c r="L819" s="39">
        <f t="shared" si="186"/>
        <v>100</v>
      </c>
      <c r="M819" s="16">
        <v>0</v>
      </c>
      <c r="N819" s="16">
        <v>0</v>
      </c>
      <c r="O819" s="38">
        <f t="shared" si="174"/>
        <v>0</v>
      </c>
      <c r="P819" s="16">
        <v>0</v>
      </c>
      <c r="Q819" s="38">
        <f t="shared" si="175"/>
        <v>0</v>
      </c>
      <c r="R819" s="41">
        <f t="shared" si="187"/>
        <v>0</v>
      </c>
      <c r="S819" s="41">
        <f t="shared" si="188"/>
        <v>0</v>
      </c>
      <c r="T819" s="41">
        <f t="shared" si="189"/>
        <v>0</v>
      </c>
      <c r="U819" s="41">
        <f t="shared" si="190"/>
        <v>0</v>
      </c>
      <c r="V819" s="41">
        <f t="shared" si="191"/>
        <v>0</v>
      </c>
      <c r="X819" s="33">
        <f t="shared" si="168"/>
        <v>100</v>
      </c>
      <c r="Y819" s="42">
        <f t="shared" si="181"/>
        <v>0</v>
      </c>
    </row>
    <row r="820" spans="1:25" ht="15" x14ac:dyDescent="0.25">
      <c r="A820" s="15" t="s">
        <v>1606</v>
      </c>
      <c r="B820" s="15" t="s">
        <v>1607</v>
      </c>
      <c r="C820" s="15" t="s">
        <v>2617</v>
      </c>
      <c r="D820" s="16">
        <v>0.35128300000000001</v>
      </c>
      <c r="E820" s="16">
        <v>0</v>
      </c>
      <c r="F820" s="16">
        <v>0</v>
      </c>
      <c r="G820" s="16">
        <v>0</v>
      </c>
      <c r="H820" s="16">
        <f t="shared" si="182"/>
        <v>0.35128300000000001</v>
      </c>
      <c r="I820" s="39">
        <f t="shared" si="183"/>
        <v>0</v>
      </c>
      <c r="J820" s="39">
        <f t="shared" si="184"/>
        <v>0</v>
      </c>
      <c r="K820" s="39">
        <f t="shared" si="185"/>
        <v>0</v>
      </c>
      <c r="L820" s="39">
        <f t="shared" si="186"/>
        <v>100</v>
      </c>
      <c r="M820" s="16">
        <v>0</v>
      </c>
      <c r="N820" s="16">
        <v>0</v>
      </c>
      <c r="O820" s="38">
        <f t="shared" si="174"/>
        <v>0</v>
      </c>
      <c r="P820" s="16">
        <v>0</v>
      </c>
      <c r="Q820" s="38">
        <f t="shared" si="175"/>
        <v>0</v>
      </c>
      <c r="R820" s="41">
        <f t="shared" si="187"/>
        <v>0</v>
      </c>
      <c r="S820" s="41">
        <f t="shared" si="188"/>
        <v>0</v>
      </c>
      <c r="T820" s="41">
        <f t="shared" si="189"/>
        <v>0</v>
      </c>
      <c r="U820" s="41">
        <f t="shared" si="190"/>
        <v>0</v>
      </c>
      <c r="V820" s="41">
        <f t="shared" si="191"/>
        <v>0</v>
      </c>
      <c r="X820" s="33">
        <f t="shared" si="168"/>
        <v>100</v>
      </c>
      <c r="Y820" s="42">
        <f t="shared" si="181"/>
        <v>0</v>
      </c>
    </row>
    <row r="821" spans="1:25" ht="15" x14ac:dyDescent="0.25">
      <c r="A821" s="15" t="s">
        <v>1608</v>
      </c>
      <c r="B821" s="15" t="s">
        <v>1609</v>
      </c>
      <c r="C821" s="15" t="s">
        <v>2617</v>
      </c>
      <c r="D821" s="16">
        <v>0.16198100000000001</v>
      </c>
      <c r="E821" s="16">
        <v>0</v>
      </c>
      <c r="F821" s="16">
        <v>0</v>
      </c>
      <c r="G821" s="16">
        <v>0</v>
      </c>
      <c r="H821" s="16">
        <f t="shared" si="182"/>
        <v>0.16198100000000001</v>
      </c>
      <c r="I821" s="39">
        <f t="shared" si="183"/>
        <v>0</v>
      </c>
      <c r="J821" s="39">
        <f t="shared" si="184"/>
        <v>0</v>
      </c>
      <c r="K821" s="39">
        <f t="shared" si="185"/>
        <v>0</v>
      </c>
      <c r="L821" s="39">
        <f t="shared" si="186"/>
        <v>100</v>
      </c>
      <c r="M821" s="16">
        <v>0</v>
      </c>
      <c r="N821" s="16">
        <v>0</v>
      </c>
      <c r="O821" s="38">
        <f t="shared" si="174"/>
        <v>0</v>
      </c>
      <c r="P821" s="16">
        <v>0</v>
      </c>
      <c r="Q821" s="38">
        <f t="shared" si="175"/>
        <v>0</v>
      </c>
      <c r="R821" s="41">
        <f t="shared" si="187"/>
        <v>0</v>
      </c>
      <c r="S821" s="41">
        <f t="shared" si="188"/>
        <v>0</v>
      </c>
      <c r="T821" s="41">
        <f t="shared" si="189"/>
        <v>0</v>
      </c>
      <c r="U821" s="41">
        <f t="shared" si="190"/>
        <v>0</v>
      </c>
      <c r="V821" s="41">
        <f t="shared" si="191"/>
        <v>0</v>
      </c>
      <c r="X821" s="33">
        <f t="shared" si="168"/>
        <v>100</v>
      </c>
      <c r="Y821" s="42">
        <f t="shared" si="181"/>
        <v>0</v>
      </c>
    </row>
    <row r="822" spans="1:25" ht="15" x14ac:dyDescent="0.25">
      <c r="A822" s="15" t="s">
        <v>1610</v>
      </c>
      <c r="B822" s="15" t="s">
        <v>1605</v>
      </c>
      <c r="C822" s="15" t="s">
        <v>2617</v>
      </c>
      <c r="D822" s="16">
        <v>0.30240099999999998</v>
      </c>
      <c r="E822" s="16">
        <v>0</v>
      </c>
      <c r="F822" s="16">
        <v>0</v>
      </c>
      <c r="G822" s="16">
        <v>0</v>
      </c>
      <c r="H822" s="16">
        <f t="shared" si="182"/>
        <v>0.30240099999999998</v>
      </c>
      <c r="I822" s="39">
        <f t="shared" si="183"/>
        <v>0</v>
      </c>
      <c r="J822" s="39">
        <f t="shared" si="184"/>
        <v>0</v>
      </c>
      <c r="K822" s="39">
        <f t="shared" si="185"/>
        <v>0</v>
      </c>
      <c r="L822" s="39">
        <f t="shared" si="186"/>
        <v>100</v>
      </c>
      <c r="M822" s="16">
        <v>0</v>
      </c>
      <c r="N822" s="16">
        <v>0</v>
      </c>
      <c r="O822" s="38">
        <f t="shared" si="174"/>
        <v>0</v>
      </c>
      <c r="P822" s="16">
        <v>0</v>
      </c>
      <c r="Q822" s="38">
        <f t="shared" si="175"/>
        <v>0</v>
      </c>
      <c r="R822" s="41">
        <f t="shared" si="187"/>
        <v>0</v>
      </c>
      <c r="S822" s="41">
        <f t="shared" si="188"/>
        <v>0</v>
      </c>
      <c r="T822" s="41">
        <f t="shared" si="189"/>
        <v>0</v>
      </c>
      <c r="U822" s="41">
        <f t="shared" si="190"/>
        <v>0</v>
      </c>
      <c r="V822" s="41">
        <f t="shared" si="191"/>
        <v>0</v>
      </c>
      <c r="X822" s="33">
        <f t="shared" si="168"/>
        <v>100</v>
      </c>
      <c r="Y822" s="42">
        <f t="shared" si="181"/>
        <v>0</v>
      </c>
    </row>
    <row r="823" spans="1:25" ht="15" x14ac:dyDescent="0.25">
      <c r="A823" s="15" t="s">
        <v>1611</v>
      </c>
      <c r="B823" s="15" t="s">
        <v>1612</v>
      </c>
      <c r="C823" s="15" t="s">
        <v>2617</v>
      </c>
      <c r="D823" s="16">
        <v>1.6944000000000001E-2</v>
      </c>
      <c r="E823" s="16">
        <v>0</v>
      </c>
      <c r="F823" s="16">
        <v>0</v>
      </c>
      <c r="G823" s="16">
        <v>0</v>
      </c>
      <c r="H823" s="16">
        <f t="shared" si="182"/>
        <v>1.6944000000000001E-2</v>
      </c>
      <c r="I823" s="39">
        <f t="shared" si="183"/>
        <v>0</v>
      </c>
      <c r="J823" s="39">
        <f t="shared" si="184"/>
        <v>0</v>
      </c>
      <c r="K823" s="39">
        <f t="shared" si="185"/>
        <v>0</v>
      </c>
      <c r="L823" s="39">
        <f t="shared" si="186"/>
        <v>100</v>
      </c>
      <c r="M823" s="16">
        <v>0</v>
      </c>
      <c r="N823" s="16">
        <v>0</v>
      </c>
      <c r="O823" s="38">
        <f t="shared" si="174"/>
        <v>0</v>
      </c>
      <c r="P823" s="16">
        <v>0</v>
      </c>
      <c r="Q823" s="38">
        <f t="shared" si="175"/>
        <v>0</v>
      </c>
      <c r="R823" s="41">
        <f t="shared" si="187"/>
        <v>0</v>
      </c>
      <c r="S823" s="41">
        <f t="shared" si="188"/>
        <v>0</v>
      </c>
      <c r="T823" s="41">
        <f t="shared" si="189"/>
        <v>0</v>
      </c>
      <c r="U823" s="41">
        <f t="shared" si="190"/>
        <v>0</v>
      </c>
      <c r="V823" s="41">
        <f t="shared" si="191"/>
        <v>0</v>
      </c>
      <c r="X823" s="33">
        <f t="shared" si="168"/>
        <v>100</v>
      </c>
      <c r="Y823" s="42">
        <f t="shared" si="181"/>
        <v>0</v>
      </c>
    </row>
    <row r="824" spans="1:25" ht="15" x14ac:dyDescent="0.25">
      <c r="A824" s="15" t="s">
        <v>1613</v>
      </c>
      <c r="B824" s="15" t="s">
        <v>1614</v>
      </c>
      <c r="C824" s="15" t="s">
        <v>2617</v>
      </c>
      <c r="D824" s="16">
        <v>5.3796299999999998E-2</v>
      </c>
      <c r="E824" s="16">
        <v>0</v>
      </c>
      <c r="F824" s="16">
        <v>0</v>
      </c>
      <c r="G824" s="16">
        <v>0</v>
      </c>
      <c r="H824" s="16">
        <f t="shared" si="182"/>
        <v>5.3796299999999998E-2</v>
      </c>
      <c r="I824" s="39">
        <f t="shared" si="183"/>
        <v>0</v>
      </c>
      <c r="J824" s="39">
        <f t="shared" si="184"/>
        <v>0</v>
      </c>
      <c r="K824" s="39">
        <f t="shared" si="185"/>
        <v>0</v>
      </c>
      <c r="L824" s="39">
        <f t="shared" si="186"/>
        <v>100</v>
      </c>
      <c r="M824" s="16">
        <v>0</v>
      </c>
      <c r="N824" s="16">
        <v>0</v>
      </c>
      <c r="O824" s="38">
        <f t="shared" si="174"/>
        <v>0</v>
      </c>
      <c r="P824" s="16">
        <v>7.7540312566800004E-5</v>
      </c>
      <c r="Q824" s="38">
        <f t="shared" si="175"/>
        <v>7.7540312566800004E-5</v>
      </c>
      <c r="R824" s="41">
        <f t="shared" si="187"/>
        <v>0</v>
      </c>
      <c r="S824" s="41">
        <f t="shared" si="188"/>
        <v>0</v>
      </c>
      <c r="T824" s="41">
        <f t="shared" si="189"/>
        <v>0</v>
      </c>
      <c r="U824" s="41">
        <f t="shared" si="190"/>
        <v>0.14413688779116779</v>
      </c>
      <c r="V824" s="41">
        <f t="shared" si="191"/>
        <v>0.14413688779116779</v>
      </c>
      <c r="X824" s="33">
        <f t="shared" si="168"/>
        <v>100</v>
      </c>
      <c r="Y824" s="42">
        <f t="shared" si="181"/>
        <v>0.14413688779116779</v>
      </c>
    </row>
    <row r="825" spans="1:25" ht="15" x14ac:dyDescent="0.25">
      <c r="A825" s="15" t="s">
        <v>1615</v>
      </c>
      <c r="B825" s="15" t="s">
        <v>1616</v>
      </c>
      <c r="C825" s="15" t="s">
        <v>2617</v>
      </c>
      <c r="D825" s="16">
        <v>7.0084099999999996E-2</v>
      </c>
      <c r="E825" s="16">
        <v>0</v>
      </c>
      <c r="F825" s="16">
        <v>0</v>
      </c>
      <c r="G825" s="16">
        <v>0</v>
      </c>
      <c r="H825" s="16">
        <f t="shared" si="182"/>
        <v>7.0084099999999996E-2</v>
      </c>
      <c r="I825" s="39">
        <f t="shared" si="183"/>
        <v>0</v>
      </c>
      <c r="J825" s="39">
        <f t="shared" si="184"/>
        <v>0</v>
      </c>
      <c r="K825" s="39">
        <f t="shared" si="185"/>
        <v>0</v>
      </c>
      <c r="L825" s="39">
        <f t="shared" si="186"/>
        <v>100</v>
      </c>
      <c r="M825" s="16">
        <v>0</v>
      </c>
      <c r="N825" s="16">
        <v>0</v>
      </c>
      <c r="O825" s="38">
        <f t="shared" si="174"/>
        <v>0</v>
      </c>
      <c r="P825" s="16">
        <v>9.9652353212700004E-4</v>
      </c>
      <c r="Q825" s="38">
        <f t="shared" si="175"/>
        <v>9.9652353212700004E-4</v>
      </c>
      <c r="R825" s="41">
        <f t="shared" si="187"/>
        <v>0</v>
      </c>
      <c r="S825" s="41">
        <f t="shared" si="188"/>
        <v>0</v>
      </c>
      <c r="T825" s="41">
        <f t="shared" si="189"/>
        <v>0</v>
      </c>
      <c r="U825" s="41">
        <f t="shared" si="190"/>
        <v>1.4218967385284254</v>
      </c>
      <c r="V825" s="41">
        <f t="shared" si="191"/>
        <v>1.4218967385284254</v>
      </c>
      <c r="X825" s="33">
        <f t="shared" si="168"/>
        <v>100</v>
      </c>
      <c r="Y825" s="42">
        <f t="shared" si="181"/>
        <v>1.4218967385284254</v>
      </c>
    </row>
    <row r="826" spans="1:25" ht="15" x14ac:dyDescent="0.25">
      <c r="A826" s="15" t="s">
        <v>1617</v>
      </c>
      <c r="B826" s="15" t="s">
        <v>1618</v>
      </c>
      <c r="C826" s="15" t="s">
        <v>2617</v>
      </c>
      <c r="D826" s="16">
        <v>0.16925799999999999</v>
      </c>
      <c r="E826" s="16">
        <v>0</v>
      </c>
      <c r="F826" s="16">
        <v>0</v>
      </c>
      <c r="G826" s="16">
        <v>0</v>
      </c>
      <c r="H826" s="16">
        <f t="shared" si="182"/>
        <v>0.16925799999999999</v>
      </c>
      <c r="I826" s="39">
        <f t="shared" si="183"/>
        <v>0</v>
      </c>
      <c r="J826" s="39">
        <f t="shared" si="184"/>
        <v>0</v>
      </c>
      <c r="K826" s="39">
        <f t="shared" si="185"/>
        <v>0</v>
      </c>
      <c r="L826" s="39">
        <f t="shared" si="186"/>
        <v>100</v>
      </c>
      <c r="M826" s="16">
        <v>0</v>
      </c>
      <c r="N826" s="16">
        <v>0</v>
      </c>
      <c r="O826" s="38">
        <f t="shared" si="174"/>
        <v>0</v>
      </c>
      <c r="P826" s="16">
        <v>5.5968138656999997E-2</v>
      </c>
      <c r="Q826" s="38">
        <f t="shared" si="175"/>
        <v>5.5968138656999997E-2</v>
      </c>
      <c r="R826" s="41">
        <f t="shared" si="187"/>
        <v>0</v>
      </c>
      <c r="S826" s="41">
        <f t="shared" si="188"/>
        <v>0</v>
      </c>
      <c r="T826" s="41">
        <f t="shared" si="189"/>
        <v>0</v>
      </c>
      <c r="U826" s="41">
        <f t="shared" si="190"/>
        <v>33.066761191199234</v>
      </c>
      <c r="V826" s="41">
        <f t="shared" si="191"/>
        <v>33.066761191199234</v>
      </c>
      <c r="X826" s="33">
        <f t="shared" si="168"/>
        <v>100</v>
      </c>
      <c r="Y826" s="42">
        <f t="shared" si="181"/>
        <v>33.066761191199234</v>
      </c>
    </row>
    <row r="827" spans="1:25" ht="15" x14ac:dyDescent="0.25">
      <c r="A827" s="15" t="s">
        <v>1619</v>
      </c>
      <c r="B827" s="15" t="s">
        <v>1620</v>
      </c>
      <c r="C827" s="15" t="s">
        <v>2617</v>
      </c>
      <c r="D827" s="16">
        <v>1.8127</v>
      </c>
      <c r="E827" s="16">
        <v>0</v>
      </c>
      <c r="F827" s="16">
        <v>0</v>
      </c>
      <c r="G827" s="16">
        <v>0</v>
      </c>
      <c r="H827" s="16">
        <f t="shared" si="182"/>
        <v>1.8127</v>
      </c>
      <c r="I827" s="39">
        <f t="shared" si="183"/>
        <v>0</v>
      </c>
      <c r="J827" s="39">
        <f t="shared" si="184"/>
        <v>0</v>
      </c>
      <c r="K827" s="39">
        <f t="shared" si="185"/>
        <v>0</v>
      </c>
      <c r="L827" s="39">
        <f t="shared" si="186"/>
        <v>100</v>
      </c>
      <c r="M827" s="16">
        <v>0</v>
      </c>
      <c r="N827" s="16">
        <v>0</v>
      </c>
      <c r="O827" s="38">
        <f t="shared" si="174"/>
        <v>0</v>
      </c>
      <c r="P827" s="16">
        <v>0.14119496590799999</v>
      </c>
      <c r="Q827" s="38">
        <f t="shared" si="175"/>
        <v>0.14119496590799999</v>
      </c>
      <c r="R827" s="41">
        <f t="shared" si="187"/>
        <v>0</v>
      </c>
      <c r="S827" s="41">
        <f t="shared" si="188"/>
        <v>0</v>
      </c>
      <c r="T827" s="41">
        <f t="shared" si="189"/>
        <v>0</v>
      </c>
      <c r="U827" s="41">
        <f t="shared" si="190"/>
        <v>7.7892075858112193</v>
      </c>
      <c r="V827" s="41">
        <f t="shared" si="191"/>
        <v>7.7892075858112193</v>
      </c>
      <c r="X827" s="33">
        <f t="shared" si="168"/>
        <v>100</v>
      </c>
      <c r="Y827" s="42">
        <f t="shared" si="181"/>
        <v>7.7892075858112193</v>
      </c>
    </row>
    <row r="828" spans="1:25" ht="15" x14ac:dyDescent="0.25">
      <c r="A828" s="15" t="s">
        <v>1621</v>
      </c>
      <c r="B828" s="47" t="s">
        <v>2618</v>
      </c>
      <c r="C828" s="15" t="s">
        <v>2617</v>
      </c>
      <c r="D828" s="16">
        <v>1.0081E-2</v>
      </c>
      <c r="E828" s="16">
        <v>0</v>
      </c>
      <c r="F828" s="16">
        <v>0</v>
      </c>
      <c r="G828" s="16">
        <v>0</v>
      </c>
      <c r="H828" s="16">
        <f t="shared" si="182"/>
        <v>1.0081E-2</v>
      </c>
      <c r="I828" s="39">
        <f t="shared" si="183"/>
        <v>0</v>
      </c>
      <c r="J828" s="39">
        <f t="shared" si="184"/>
        <v>0</v>
      </c>
      <c r="K828" s="39">
        <f t="shared" si="185"/>
        <v>0</v>
      </c>
      <c r="L828" s="39">
        <f t="shared" si="186"/>
        <v>100</v>
      </c>
      <c r="M828" s="16">
        <v>0</v>
      </c>
      <c r="N828" s="16">
        <v>0</v>
      </c>
      <c r="O828" s="38">
        <f t="shared" si="174"/>
        <v>0</v>
      </c>
      <c r="P828" s="16">
        <v>0</v>
      </c>
      <c r="Q828" s="38">
        <f t="shared" si="175"/>
        <v>0</v>
      </c>
      <c r="R828" s="41">
        <f t="shared" si="187"/>
        <v>0</v>
      </c>
      <c r="S828" s="41">
        <f t="shared" si="188"/>
        <v>0</v>
      </c>
      <c r="T828" s="41">
        <f t="shared" si="189"/>
        <v>0</v>
      </c>
      <c r="U828" s="41">
        <f t="shared" si="190"/>
        <v>0</v>
      </c>
      <c r="V828" s="41">
        <f t="shared" si="191"/>
        <v>0</v>
      </c>
      <c r="X828" s="33">
        <f t="shared" si="168"/>
        <v>100</v>
      </c>
      <c r="Y828" s="42">
        <f t="shared" si="181"/>
        <v>0</v>
      </c>
    </row>
    <row r="829" spans="1:25" ht="15" x14ac:dyDescent="0.25">
      <c r="A829" s="15" t="s">
        <v>1622</v>
      </c>
      <c r="B829" s="15" t="s">
        <v>1623</v>
      </c>
      <c r="C829" s="15" t="s">
        <v>2617</v>
      </c>
      <c r="D829" s="16">
        <v>5.7153799999999998E-2</v>
      </c>
      <c r="E829" s="16">
        <v>0</v>
      </c>
      <c r="F829" s="16">
        <v>0</v>
      </c>
      <c r="G829" s="16">
        <v>0</v>
      </c>
      <c r="H829" s="16">
        <f t="shared" si="182"/>
        <v>5.7153799999999998E-2</v>
      </c>
      <c r="I829" s="39">
        <f t="shared" si="183"/>
        <v>0</v>
      </c>
      <c r="J829" s="39">
        <f t="shared" si="184"/>
        <v>0</v>
      </c>
      <c r="K829" s="39">
        <f t="shared" si="185"/>
        <v>0</v>
      </c>
      <c r="L829" s="39">
        <f t="shared" si="186"/>
        <v>100</v>
      </c>
      <c r="M829" s="16">
        <v>0</v>
      </c>
      <c r="N829" s="16">
        <v>0</v>
      </c>
      <c r="O829" s="38">
        <f t="shared" si="174"/>
        <v>0</v>
      </c>
      <c r="P829" s="16">
        <v>2.2536801408600001E-4</v>
      </c>
      <c r="Q829" s="38">
        <f t="shared" si="175"/>
        <v>2.2536801408600001E-4</v>
      </c>
      <c r="R829" s="41">
        <f t="shared" si="187"/>
        <v>0</v>
      </c>
      <c r="S829" s="41">
        <f t="shared" si="188"/>
        <v>0</v>
      </c>
      <c r="T829" s="41">
        <f t="shared" si="189"/>
        <v>0</v>
      </c>
      <c r="U829" s="41">
        <f t="shared" si="190"/>
        <v>0.39431851265532653</v>
      </c>
      <c r="V829" s="41">
        <f t="shared" si="191"/>
        <v>0.39431851265532653</v>
      </c>
      <c r="X829" s="33">
        <f t="shared" si="168"/>
        <v>100</v>
      </c>
      <c r="Y829" s="42">
        <f t="shared" si="181"/>
        <v>0.39431851265532653</v>
      </c>
    </row>
    <row r="830" spans="1:25" ht="15" x14ac:dyDescent="0.25">
      <c r="A830" s="15" t="s">
        <v>1624</v>
      </c>
      <c r="B830" s="15" t="s">
        <v>1625</v>
      </c>
      <c r="C830" s="15" t="s">
        <v>2617</v>
      </c>
      <c r="D830" s="16">
        <v>6.3058900000000001E-2</v>
      </c>
      <c r="E830" s="16">
        <v>0</v>
      </c>
      <c r="F830" s="16">
        <v>0</v>
      </c>
      <c r="G830" s="16">
        <v>0</v>
      </c>
      <c r="H830" s="16">
        <f t="shared" si="182"/>
        <v>6.3058900000000001E-2</v>
      </c>
      <c r="I830" s="39">
        <f t="shared" si="183"/>
        <v>0</v>
      </c>
      <c r="J830" s="39">
        <f t="shared" si="184"/>
        <v>0</v>
      </c>
      <c r="K830" s="39">
        <f t="shared" si="185"/>
        <v>0</v>
      </c>
      <c r="L830" s="39">
        <f t="shared" si="186"/>
        <v>100</v>
      </c>
      <c r="M830" s="16">
        <v>0</v>
      </c>
      <c r="N830" s="16">
        <v>0</v>
      </c>
      <c r="O830" s="38">
        <f t="shared" si="174"/>
        <v>0</v>
      </c>
      <c r="P830" s="16">
        <v>0</v>
      </c>
      <c r="Q830" s="38">
        <f t="shared" si="175"/>
        <v>0</v>
      </c>
      <c r="R830" s="41">
        <f t="shared" si="187"/>
        <v>0</v>
      </c>
      <c r="S830" s="41">
        <f t="shared" si="188"/>
        <v>0</v>
      </c>
      <c r="T830" s="41">
        <f t="shared" si="189"/>
        <v>0</v>
      </c>
      <c r="U830" s="41">
        <f t="shared" si="190"/>
        <v>0</v>
      </c>
      <c r="V830" s="41">
        <f t="shared" si="191"/>
        <v>0</v>
      </c>
      <c r="X830" s="33">
        <f t="shared" si="168"/>
        <v>100</v>
      </c>
      <c r="Y830" s="42">
        <f t="shared" si="181"/>
        <v>0</v>
      </c>
    </row>
    <row r="831" spans="1:25" ht="15" x14ac:dyDescent="0.25">
      <c r="A831" s="15" t="s">
        <v>1626</v>
      </c>
      <c r="B831" s="15" t="s">
        <v>1627</v>
      </c>
      <c r="C831" s="15" t="s">
        <v>2617</v>
      </c>
      <c r="D831" s="16">
        <v>0.18969900000000001</v>
      </c>
      <c r="E831" s="16">
        <v>0</v>
      </c>
      <c r="F831" s="16">
        <v>0</v>
      </c>
      <c r="G831" s="16">
        <v>0</v>
      </c>
      <c r="H831" s="16">
        <f t="shared" si="182"/>
        <v>0.18969900000000001</v>
      </c>
      <c r="I831" s="39">
        <f t="shared" si="183"/>
        <v>0</v>
      </c>
      <c r="J831" s="39">
        <f t="shared" si="184"/>
        <v>0</v>
      </c>
      <c r="K831" s="39">
        <f t="shared" si="185"/>
        <v>0</v>
      </c>
      <c r="L831" s="39">
        <f t="shared" si="186"/>
        <v>100</v>
      </c>
      <c r="M831" s="16">
        <v>0</v>
      </c>
      <c r="N831" s="16">
        <v>0</v>
      </c>
      <c r="O831" s="38">
        <f t="shared" si="174"/>
        <v>0</v>
      </c>
      <c r="P831" s="16">
        <v>1.3287067082599999E-2</v>
      </c>
      <c r="Q831" s="38">
        <f t="shared" si="175"/>
        <v>1.3287067082599999E-2</v>
      </c>
      <c r="R831" s="41">
        <f t="shared" si="187"/>
        <v>0</v>
      </c>
      <c r="S831" s="41">
        <f t="shared" si="188"/>
        <v>0</v>
      </c>
      <c r="T831" s="41">
        <f t="shared" si="189"/>
        <v>0</v>
      </c>
      <c r="U831" s="41">
        <f t="shared" si="190"/>
        <v>7.0042894704769125</v>
      </c>
      <c r="V831" s="41">
        <f t="shared" si="191"/>
        <v>7.0042894704769125</v>
      </c>
      <c r="X831" s="33">
        <f t="shared" si="168"/>
        <v>100</v>
      </c>
      <c r="Y831" s="42">
        <f t="shared" si="181"/>
        <v>7.0042894704769125</v>
      </c>
    </row>
    <row r="832" spans="1:25" ht="15" x14ac:dyDescent="0.25">
      <c r="A832" s="15" t="s">
        <v>1628</v>
      </c>
      <c r="B832" s="15" t="s">
        <v>1629</v>
      </c>
      <c r="C832" s="15" t="s">
        <v>2617</v>
      </c>
      <c r="D832" s="16">
        <v>2.4344500000000002E-2</v>
      </c>
      <c r="E832" s="16">
        <v>0</v>
      </c>
      <c r="F832" s="16">
        <v>0</v>
      </c>
      <c r="G832" s="16">
        <v>0</v>
      </c>
      <c r="H832" s="16">
        <f t="shared" si="182"/>
        <v>2.4344500000000002E-2</v>
      </c>
      <c r="I832" s="39">
        <f t="shared" si="183"/>
        <v>0</v>
      </c>
      <c r="J832" s="39">
        <f t="shared" si="184"/>
        <v>0</v>
      </c>
      <c r="K832" s="39">
        <f t="shared" si="185"/>
        <v>0</v>
      </c>
      <c r="L832" s="39">
        <f t="shared" si="186"/>
        <v>100</v>
      </c>
      <c r="M832" s="16">
        <v>0</v>
      </c>
      <c r="N832" s="16">
        <v>0</v>
      </c>
      <c r="O832" s="38">
        <f t="shared" si="174"/>
        <v>0</v>
      </c>
      <c r="P832" s="16">
        <v>0</v>
      </c>
      <c r="Q832" s="38">
        <f t="shared" si="175"/>
        <v>0</v>
      </c>
      <c r="R832" s="41">
        <f t="shared" si="187"/>
        <v>0</v>
      </c>
      <c r="S832" s="41">
        <f t="shared" si="188"/>
        <v>0</v>
      </c>
      <c r="T832" s="41">
        <f t="shared" si="189"/>
        <v>0</v>
      </c>
      <c r="U832" s="41">
        <f t="shared" si="190"/>
        <v>0</v>
      </c>
      <c r="V832" s="41">
        <f t="shared" si="191"/>
        <v>0</v>
      </c>
      <c r="X832" s="33">
        <f t="shared" ref="X832:X895" si="192">SUM(I832:L832)</f>
        <v>100</v>
      </c>
      <c r="Y832" s="42">
        <f t="shared" si="181"/>
        <v>0</v>
      </c>
    </row>
    <row r="833" spans="1:25" ht="15" x14ac:dyDescent="0.25">
      <c r="A833" s="15" t="s">
        <v>1630</v>
      </c>
      <c r="B833" s="15" t="s">
        <v>1631</v>
      </c>
      <c r="C833" s="15" t="s">
        <v>2617</v>
      </c>
      <c r="D833" s="16">
        <v>0.34435300000000002</v>
      </c>
      <c r="E833" s="16">
        <v>0</v>
      </c>
      <c r="F833" s="16">
        <v>0</v>
      </c>
      <c r="G833" s="16">
        <v>0</v>
      </c>
      <c r="H833" s="16">
        <f t="shared" si="182"/>
        <v>0.34435300000000002</v>
      </c>
      <c r="I833" s="39">
        <f t="shared" si="183"/>
        <v>0</v>
      </c>
      <c r="J833" s="39">
        <f t="shared" si="184"/>
        <v>0</v>
      </c>
      <c r="K833" s="39">
        <f t="shared" si="185"/>
        <v>0</v>
      </c>
      <c r="L833" s="39">
        <f t="shared" si="186"/>
        <v>100</v>
      </c>
      <c r="M833" s="16">
        <v>0</v>
      </c>
      <c r="N833" s="16">
        <v>0</v>
      </c>
      <c r="O833" s="38">
        <f t="shared" si="174"/>
        <v>0</v>
      </c>
      <c r="P833" s="16">
        <v>0</v>
      </c>
      <c r="Q833" s="38">
        <f t="shared" si="175"/>
        <v>0</v>
      </c>
      <c r="R833" s="41">
        <f t="shared" si="187"/>
        <v>0</v>
      </c>
      <c r="S833" s="41">
        <f t="shared" si="188"/>
        <v>0</v>
      </c>
      <c r="T833" s="41">
        <f t="shared" si="189"/>
        <v>0</v>
      </c>
      <c r="U833" s="41">
        <f t="shared" si="190"/>
        <v>0</v>
      </c>
      <c r="V833" s="41">
        <f t="shared" si="191"/>
        <v>0</v>
      </c>
      <c r="X833" s="33">
        <f t="shared" si="192"/>
        <v>100</v>
      </c>
      <c r="Y833" s="42">
        <f t="shared" si="181"/>
        <v>0</v>
      </c>
    </row>
    <row r="834" spans="1:25" ht="15" x14ac:dyDescent="0.25">
      <c r="A834" s="15" t="s">
        <v>1632</v>
      </c>
      <c r="B834" s="15" t="s">
        <v>1633</v>
      </c>
      <c r="C834" s="15" t="s">
        <v>2617</v>
      </c>
      <c r="D834" s="16">
        <v>9.8553699999999994E-2</v>
      </c>
      <c r="E834" s="16">
        <v>0</v>
      </c>
      <c r="F834" s="16">
        <v>0</v>
      </c>
      <c r="G834" s="16">
        <v>0</v>
      </c>
      <c r="H834" s="16">
        <f t="shared" si="182"/>
        <v>9.8553699999999994E-2</v>
      </c>
      <c r="I834" s="39">
        <f t="shared" si="183"/>
        <v>0</v>
      </c>
      <c r="J834" s="39">
        <f t="shared" si="184"/>
        <v>0</v>
      </c>
      <c r="K834" s="39">
        <f t="shared" si="185"/>
        <v>0</v>
      </c>
      <c r="L834" s="39">
        <f t="shared" si="186"/>
        <v>100</v>
      </c>
      <c r="M834" s="16">
        <v>0</v>
      </c>
      <c r="N834" s="16">
        <v>0</v>
      </c>
      <c r="O834" s="38">
        <f t="shared" si="174"/>
        <v>0</v>
      </c>
      <c r="P834" s="16">
        <v>0</v>
      </c>
      <c r="Q834" s="38">
        <f t="shared" si="175"/>
        <v>0</v>
      </c>
      <c r="R834" s="41">
        <f t="shared" si="187"/>
        <v>0</v>
      </c>
      <c r="S834" s="41">
        <f t="shared" si="188"/>
        <v>0</v>
      </c>
      <c r="T834" s="41">
        <f t="shared" si="189"/>
        <v>0</v>
      </c>
      <c r="U834" s="41">
        <f t="shared" si="190"/>
        <v>0</v>
      </c>
      <c r="V834" s="41">
        <f t="shared" si="191"/>
        <v>0</v>
      </c>
      <c r="X834" s="33">
        <f t="shared" si="192"/>
        <v>100</v>
      </c>
      <c r="Y834" s="42">
        <f t="shared" si="181"/>
        <v>0</v>
      </c>
    </row>
    <row r="835" spans="1:25" ht="15" x14ac:dyDescent="0.25">
      <c r="A835" s="15" t="s">
        <v>1634</v>
      </c>
      <c r="B835" s="15" t="s">
        <v>1635</v>
      </c>
      <c r="C835" s="15" t="s">
        <v>2617</v>
      </c>
      <c r="D835" s="16">
        <v>6.01053E-2</v>
      </c>
      <c r="E835" s="16">
        <v>0</v>
      </c>
      <c r="F835" s="16">
        <v>0</v>
      </c>
      <c r="G835" s="16">
        <v>0</v>
      </c>
      <c r="H835" s="16">
        <f t="shared" si="182"/>
        <v>6.01053E-2</v>
      </c>
      <c r="I835" s="39">
        <f t="shared" si="183"/>
        <v>0</v>
      </c>
      <c r="J835" s="39">
        <f t="shared" si="184"/>
        <v>0</v>
      </c>
      <c r="K835" s="39">
        <f t="shared" si="185"/>
        <v>0</v>
      </c>
      <c r="L835" s="39">
        <f t="shared" si="186"/>
        <v>100</v>
      </c>
      <c r="M835" s="16">
        <v>0</v>
      </c>
      <c r="N835" s="16">
        <v>0</v>
      </c>
      <c r="O835" s="38">
        <f t="shared" ref="O835:O898" si="193">M835+N835</f>
        <v>0</v>
      </c>
      <c r="P835" s="16">
        <v>5.8411602123000003E-3</v>
      </c>
      <c r="Q835" s="38">
        <f t="shared" ref="Q835:Q898" si="194">O835+P835</f>
        <v>5.8411602123000003E-3</v>
      </c>
      <c r="R835" s="41">
        <f t="shared" si="187"/>
        <v>0</v>
      </c>
      <c r="S835" s="41">
        <f t="shared" si="188"/>
        <v>0</v>
      </c>
      <c r="T835" s="41">
        <f t="shared" si="189"/>
        <v>0</v>
      </c>
      <c r="U835" s="41">
        <f t="shared" si="190"/>
        <v>9.7182115592135805</v>
      </c>
      <c r="V835" s="41">
        <f t="shared" si="191"/>
        <v>9.7182115592135805</v>
      </c>
      <c r="X835" s="33">
        <f t="shared" si="192"/>
        <v>100</v>
      </c>
      <c r="Y835" s="42">
        <f t="shared" ref="Y835:Y898" si="195">SUM(R835:S835,U835)</f>
        <v>9.7182115592135805</v>
      </c>
    </row>
    <row r="836" spans="1:25" ht="15" x14ac:dyDescent="0.25">
      <c r="A836" s="15" t="s">
        <v>1636</v>
      </c>
      <c r="B836" s="15" t="s">
        <v>1637</v>
      </c>
      <c r="C836" s="15" t="s">
        <v>2617</v>
      </c>
      <c r="D836" s="16">
        <v>3.2745600000000001</v>
      </c>
      <c r="E836" s="16">
        <v>0</v>
      </c>
      <c r="F836" s="16">
        <v>0</v>
      </c>
      <c r="G836" s="16">
        <v>0</v>
      </c>
      <c r="H836" s="16">
        <f t="shared" si="182"/>
        <v>3.2745600000000001</v>
      </c>
      <c r="I836" s="39">
        <f t="shared" si="183"/>
        <v>0</v>
      </c>
      <c r="J836" s="39">
        <f t="shared" si="184"/>
        <v>0</v>
      </c>
      <c r="K836" s="39">
        <f t="shared" si="185"/>
        <v>0</v>
      </c>
      <c r="L836" s="39">
        <f t="shared" si="186"/>
        <v>100</v>
      </c>
      <c r="M836" s="16">
        <v>1.94022959999E-2</v>
      </c>
      <c r="N836" s="16">
        <v>4.7999999999999996E-3</v>
      </c>
      <c r="O836" s="38">
        <f t="shared" si="193"/>
        <v>2.4202295999899998E-2</v>
      </c>
      <c r="P836" s="16">
        <v>7.6577324376700007E-2</v>
      </c>
      <c r="Q836" s="38">
        <f t="shared" si="194"/>
        <v>0.1007796203766</v>
      </c>
      <c r="R836" s="41">
        <f t="shared" si="187"/>
        <v>0.59251612430066936</v>
      </c>
      <c r="S836" s="41">
        <f t="shared" si="188"/>
        <v>0.14658457930225738</v>
      </c>
      <c r="T836" s="41">
        <f t="shared" si="189"/>
        <v>0.73910070360292668</v>
      </c>
      <c r="U836" s="41">
        <f t="shared" si="190"/>
        <v>2.3385530995523065</v>
      </c>
      <c r="V836" s="41">
        <f t="shared" si="191"/>
        <v>3.0776538031552327</v>
      </c>
      <c r="X836" s="33">
        <f t="shared" si="192"/>
        <v>100</v>
      </c>
      <c r="Y836" s="42">
        <f t="shared" si="195"/>
        <v>3.0776538031552332</v>
      </c>
    </row>
    <row r="837" spans="1:25" ht="15" x14ac:dyDescent="0.25">
      <c r="A837" s="15" t="s">
        <v>1638</v>
      </c>
      <c r="B837" s="15" t="s">
        <v>1639</v>
      </c>
      <c r="C837" s="15" t="s">
        <v>2617</v>
      </c>
      <c r="D837" s="16">
        <v>0.86531400000000003</v>
      </c>
      <c r="E837" s="16">
        <v>0</v>
      </c>
      <c r="F837" s="16">
        <v>0</v>
      </c>
      <c r="G837" s="16">
        <v>0</v>
      </c>
      <c r="H837" s="16">
        <f t="shared" ref="H837:H900" si="196">D837-E837-F837-G837</f>
        <v>0.86531400000000003</v>
      </c>
      <c r="I837" s="39">
        <f t="shared" ref="I837:I900" si="197">E837/D837*100</f>
        <v>0</v>
      </c>
      <c r="J837" s="39">
        <f t="shared" ref="J837:J900" si="198">F837/D837*100</f>
        <v>0</v>
      </c>
      <c r="K837" s="39">
        <f t="shared" ref="K837:K900" si="199">G837/D837*100</f>
        <v>0</v>
      </c>
      <c r="L837" s="39">
        <f t="shared" ref="L837:L900" si="200">H837/D837*100</f>
        <v>100</v>
      </c>
      <c r="M837" s="16">
        <v>0</v>
      </c>
      <c r="N837" s="16">
        <v>0</v>
      </c>
      <c r="O837" s="38">
        <f t="shared" si="193"/>
        <v>0</v>
      </c>
      <c r="P837" s="16">
        <v>1.3157601372800001E-2</v>
      </c>
      <c r="Q837" s="38">
        <f t="shared" si="194"/>
        <v>1.3157601372800001E-2</v>
      </c>
      <c r="R837" s="41">
        <f t="shared" ref="R837:R900" si="201">M837/D837*100</f>
        <v>0</v>
      </c>
      <c r="S837" s="41">
        <f t="shared" ref="S837:S900" si="202">N837/D837*100</f>
        <v>0</v>
      </c>
      <c r="T837" s="41">
        <f t="shared" ref="T837:T900" si="203">O837/D837*100</f>
        <v>0</v>
      </c>
      <c r="U837" s="41">
        <f t="shared" ref="U837:U900" si="204">P837/D837*100</f>
        <v>1.5205580139463826</v>
      </c>
      <c r="V837" s="41">
        <f t="shared" ref="V837:V900" si="205">Q837/D837*100</f>
        <v>1.5205580139463826</v>
      </c>
      <c r="X837" s="33">
        <f t="shared" si="192"/>
        <v>100</v>
      </c>
      <c r="Y837" s="42">
        <f t="shared" si="195"/>
        <v>1.5205580139463826</v>
      </c>
    </row>
    <row r="838" spans="1:25" ht="15" x14ac:dyDescent="0.25">
      <c r="A838" s="15" t="s">
        <v>1640</v>
      </c>
      <c r="B838" s="15" t="s">
        <v>1641</v>
      </c>
      <c r="C838" s="15" t="s">
        <v>2617</v>
      </c>
      <c r="D838" s="16">
        <v>1.30084</v>
      </c>
      <c r="E838" s="16">
        <v>0</v>
      </c>
      <c r="F838" s="16">
        <v>0</v>
      </c>
      <c r="G838" s="16">
        <v>0</v>
      </c>
      <c r="H838" s="16">
        <f t="shared" si="196"/>
        <v>1.30084</v>
      </c>
      <c r="I838" s="39">
        <f t="shared" si="197"/>
        <v>0</v>
      </c>
      <c r="J838" s="39">
        <f t="shared" si="198"/>
        <v>0</v>
      </c>
      <c r="K838" s="39">
        <f t="shared" si="199"/>
        <v>0</v>
      </c>
      <c r="L838" s="39">
        <f t="shared" si="200"/>
        <v>100</v>
      </c>
      <c r="M838" s="16">
        <v>0</v>
      </c>
      <c r="N838" s="16">
        <v>0</v>
      </c>
      <c r="O838" s="38">
        <f t="shared" si="193"/>
        <v>0</v>
      </c>
      <c r="P838" s="16">
        <v>2.4120103307500002E-2</v>
      </c>
      <c r="Q838" s="38">
        <f t="shared" si="194"/>
        <v>2.4120103307500002E-2</v>
      </c>
      <c r="R838" s="41">
        <f t="shared" si="201"/>
        <v>0</v>
      </c>
      <c r="S838" s="41">
        <f t="shared" si="202"/>
        <v>0</v>
      </c>
      <c r="T838" s="41">
        <f t="shared" si="203"/>
        <v>0</v>
      </c>
      <c r="U838" s="41">
        <f t="shared" si="204"/>
        <v>1.8541944672288677</v>
      </c>
      <c r="V838" s="41">
        <f t="shared" si="205"/>
        <v>1.8541944672288677</v>
      </c>
      <c r="X838" s="33">
        <f t="shared" si="192"/>
        <v>100</v>
      </c>
      <c r="Y838" s="42">
        <f t="shared" si="195"/>
        <v>1.8541944672288677</v>
      </c>
    </row>
    <row r="839" spans="1:25" ht="15" x14ac:dyDescent="0.25">
      <c r="A839" s="15" t="s">
        <v>1642</v>
      </c>
      <c r="B839" s="15" t="s">
        <v>1643</v>
      </c>
      <c r="C839" s="15" t="s">
        <v>2617</v>
      </c>
      <c r="D839" s="16">
        <v>1.17662</v>
      </c>
      <c r="E839" s="16">
        <v>0</v>
      </c>
      <c r="F839" s="16">
        <v>0</v>
      </c>
      <c r="G839" s="16">
        <v>0</v>
      </c>
      <c r="H839" s="16">
        <f t="shared" si="196"/>
        <v>1.17662</v>
      </c>
      <c r="I839" s="39">
        <f t="shared" si="197"/>
        <v>0</v>
      </c>
      <c r="J839" s="39">
        <f t="shared" si="198"/>
        <v>0</v>
      </c>
      <c r="K839" s="39">
        <f t="shared" si="199"/>
        <v>0</v>
      </c>
      <c r="L839" s="39">
        <f t="shared" si="200"/>
        <v>100</v>
      </c>
      <c r="M839" s="16">
        <v>1.2318504976000001E-2</v>
      </c>
      <c r="N839" s="16">
        <v>5.9440325035100001E-2</v>
      </c>
      <c r="O839" s="38">
        <f t="shared" si="193"/>
        <v>7.1758830011100005E-2</v>
      </c>
      <c r="P839" s="16">
        <v>0.20512857337199999</v>
      </c>
      <c r="Q839" s="38">
        <f t="shared" si="194"/>
        <v>0.27688740338310003</v>
      </c>
      <c r="R839" s="41">
        <f t="shared" si="201"/>
        <v>1.0469399615848787</v>
      </c>
      <c r="S839" s="41">
        <f t="shared" si="202"/>
        <v>5.0517860511550037</v>
      </c>
      <c r="T839" s="41">
        <f t="shared" si="203"/>
        <v>6.0987260127398821</v>
      </c>
      <c r="U839" s="41">
        <f t="shared" si="204"/>
        <v>17.433714654858832</v>
      </c>
      <c r="V839" s="41">
        <f t="shared" si="205"/>
        <v>23.532440667598717</v>
      </c>
      <c r="X839" s="33">
        <f t="shared" si="192"/>
        <v>100</v>
      </c>
      <c r="Y839" s="42">
        <f t="shared" si="195"/>
        <v>23.532440667598713</v>
      </c>
    </row>
    <row r="840" spans="1:25" ht="15" x14ac:dyDescent="0.25">
      <c r="A840" s="15" t="s">
        <v>1644</v>
      </c>
      <c r="B840" s="15" t="s">
        <v>1645</v>
      </c>
      <c r="C840" s="15" t="s">
        <v>2617</v>
      </c>
      <c r="D840" s="16">
        <v>0.51466999999999996</v>
      </c>
      <c r="E840" s="16">
        <v>0</v>
      </c>
      <c r="F840" s="16">
        <v>0</v>
      </c>
      <c r="G840" s="16">
        <v>0</v>
      </c>
      <c r="H840" s="16">
        <f t="shared" si="196"/>
        <v>0.51466999999999996</v>
      </c>
      <c r="I840" s="39">
        <f t="shared" si="197"/>
        <v>0</v>
      </c>
      <c r="J840" s="39">
        <f t="shared" si="198"/>
        <v>0</v>
      </c>
      <c r="K840" s="39">
        <f t="shared" si="199"/>
        <v>0</v>
      </c>
      <c r="L840" s="39">
        <f t="shared" si="200"/>
        <v>100</v>
      </c>
      <c r="M840" s="16">
        <v>0</v>
      </c>
      <c r="N840" s="16">
        <v>0</v>
      </c>
      <c r="O840" s="38">
        <f t="shared" si="193"/>
        <v>0</v>
      </c>
      <c r="P840" s="16">
        <v>3.8717258187600002E-2</v>
      </c>
      <c r="Q840" s="38">
        <f t="shared" si="194"/>
        <v>3.8717258187600002E-2</v>
      </c>
      <c r="R840" s="41">
        <f t="shared" si="201"/>
        <v>0</v>
      </c>
      <c r="S840" s="41">
        <f t="shared" si="202"/>
        <v>0</v>
      </c>
      <c r="T840" s="41">
        <f t="shared" si="203"/>
        <v>0</v>
      </c>
      <c r="U840" s="41">
        <f t="shared" si="204"/>
        <v>7.5227346042318386</v>
      </c>
      <c r="V840" s="41">
        <f t="shared" si="205"/>
        <v>7.5227346042318386</v>
      </c>
      <c r="X840" s="33">
        <f t="shared" si="192"/>
        <v>100</v>
      </c>
      <c r="Y840" s="42">
        <f t="shared" si="195"/>
        <v>7.5227346042318386</v>
      </c>
    </row>
    <row r="841" spans="1:25" ht="15" x14ac:dyDescent="0.25">
      <c r="A841" s="15" t="s">
        <v>1646</v>
      </c>
      <c r="B841" s="15" t="s">
        <v>1647</v>
      </c>
      <c r="C841" s="15" t="s">
        <v>2617</v>
      </c>
      <c r="D841" s="16">
        <v>1.3731899999999999</v>
      </c>
      <c r="E841" s="16">
        <v>0</v>
      </c>
      <c r="F841" s="16">
        <v>0</v>
      </c>
      <c r="G841" s="16">
        <v>4.5942876921900003E-4</v>
      </c>
      <c r="H841" s="16">
        <f t="shared" si="196"/>
        <v>1.3727305712307809</v>
      </c>
      <c r="I841" s="39">
        <f t="shared" si="197"/>
        <v>0</v>
      </c>
      <c r="J841" s="39">
        <f t="shared" si="198"/>
        <v>0</v>
      </c>
      <c r="K841" s="39">
        <f t="shared" si="199"/>
        <v>3.345704303257379E-2</v>
      </c>
      <c r="L841" s="39">
        <f t="shared" si="200"/>
        <v>99.96654295696743</v>
      </c>
      <c r="M841" s="16">
        <v>0</v>
      </c>
      <c r="N841" s="16">
        <v>0</v>
      </c>
      <c r="O841" s="38">
        <f t="shared" si="193"/>
        <v>0</v>
      </c>
      <c r="P841" s="16">
        <v>4.4648433093799997E-2</v>
      </c>
      <c r="Q841" s="38">
        <f t="shared" si="194"/>
        <v>4.4648433093799997E-2</v>
      </c>
      <c r="R841" s="41">
        <f t="shared" si="201"/>
        <v>0</v>
      </c>
      <c r="S841" s="41">
        <f t="shared" si="202"/>
        <v>0</v>
      </c>
      <c r="T841" s="41">
        <f t="shared" si="203"/>
        <v>0</v>
      </c>
      <c r="U841" s="41">
        <f t="shared" si="204"/>
        <v>3.2514388463213395</v>
      </c>
      <c r="V841" s="41">
        <f t="shared" si="205"/>
        <v>3.2514388463213395</v>
      </c>
      <c r="X841" s="33">
        <f t="shared" si="192"/>
        <v>100</v>
      </c>
      <c r="Y841" s="42">
        <f t="shared" si="195"/>
        <v>3.2514388463213395</v>
      </c>
    </row>
    <row r="842" spans="1:25" ht="15" x14ac:dyDescent="0.25">
      <c r="A842" s="15" t="s">
        <v>1648</v>
      </c>
      <c r="B842" s="15" t="s">
        <v>1649</v>
      </c>
      <c r="C842" s="15" t="s">
        <v>2617</v>
      </c>
      <c r="D842" s="16">
        <v>1.0613600000000001</v>
      </c>
      <c r="E842" s="16">
        <v>0</v>
      </c>
      <c r="F842" s="16">
        <v>0</v>
      </c>
      <c r="G842" s="16">
        <v>0</v>
      </c>
      <c r="H842" s="16">
        <f t="shared" si="196"/>
        <v>1.0613600000000001</v>
      </c>
      <c r="I842" s="39">
        <f t="shared" si="197"/>
        <v>0</v>
      </c>
      <c r="J842" s="39">
        <f t="shared" si="198"/>
        <v>0</v>
      </c>
      <c r="K842" s="39">
        <f t="shared" si="199"/>
        <v>0</v>
      </c>
      <c r="L842" s="39">
        <f t="shared" si="200"/>
        <v>100</v>
      </c>
      <c r="M842" s="16">
        <v>0</v>
      </c>
      <c r="N842" s="16">
        <v>5.87542719569E-5</v>
      </c>
      <c r="O842" s="38">
        <f t="shared" si="193"/>
        <v>5.87542719569E-5</v>
      </c>
      <c r="P842" s="16">
        <v>5.2116085181399999E-2</v>
      </c>
      <c r="Q842" s="38">
        <f t="shared" si="194"/>
        <v>5.2174839453356901E-2</v>
      </c>
      <c r="R842" s="41">
        <f t="shared" si="201"/>
        <v>0</v>
      </c>
      <c r="S842" s="41">
        <f t="shared" si="202"/>
        <v>5.5357533689700004E-3</v>
      </c>
      <c r="T842" s="41">
        <f t="shared" si="203"/>
        <v>5.5357533689700004E-3</v>
      </c>
      <c r="U842" s="41">
        <f t="shared" si="204"/>
        <v>4.9103117868960569</v>
      </c>
      <c r="V842" s="41">
        <f t="shared" si="205"/>
        <v>4.9158475402650277</v>
      </c>
      <c r="X842" s="33">
        <f t="shared" si="192"/>
        <v>100</v>
      </c>
      <c r="Y842" s="42">
        <f t="shared" si="195"/>
        <v>4.9158475402650268</v>
      </c>
    </row>
    <row r="843" spans="1:25" ht="15" x14ac:dyDescent="0.25">
      <c r="A843" s="15" t="s">
        <v>1650</v>
      </c>
      <c r="B843" s="15" t="s">
        <v>1651</v>
      </c>
      <c r="C843" s="15" t="s">
        <v>2617</v>
      </c>
      <c r="D843" s="16">
        <v>1.41144</v>
      </c>
      <c r="E843" s="16">
        <v>0.105606822389</v>
      </c>
      <c r="F843" s="16">
        <v>0.199926724817</v>
      </c>
      <c r="G843" s="16">
        <v>3.43233255625E-2</v>
      </c>
      <c r="H843" s="16">
        <f t="shared" si="196"/>
        <v>1.0715831272315</v>
      </c>
      <c r="I843" s="39">
        <f t="shared" si="197"/>
        <v>7.4822041595108537</v>
      </c>
      <c r="J843" s="39">
        <f t="shared" si="198"/>
        <v>14.164734230077084</v>
      </c>
      <c r="K843" s="39">
        <f t="shared" si="199"/>
        <v>2.4317948734979877</v>
      </c>
      <c r="L843" s="39">
        <f t="shared" si="200"/>
        <v>75.921266736914077</v>
      </c>
      <c r="M843" s="16">
        <v>0.12779044047400001</v>
      </c>
      <c r="N843" s="16">
        <v>1.8239835999799999E-2</v>
      </c>
      <c r="O843" s="38">
        <f t="shared" si="193"/>
        <v>0.14603027647380001</v>
      </c>
      <c r="P843" s="16">
        <v>5.1661849261800001E-2</v>
      </c>
      <c r="Q843" s="38">
        <f t="shared" si="194"/>
        <v>0.19769212573560002</v>
      </c>
      <c r="R843" s="41">
        <f t="shared" si="201"/>
        <v>9.0539052651193117</v>
      </c>
      <c r="S843" s="41">
        <f t="shared" si="202"/>
        <v>1.2922856090092387</v>
      </c>
      <c r="T843" s="41">
        <f t="shared" si="203"/>
        <v>10.346190874128549</v>
      </c>
      <c r="U843" s="41">
        <f t="shared" si="204"/>
        <v>3.6602228406308455</v>
      </c>
      <c r="V843" s="41">
        <f t="shared" si="205"/>
        <v>14.006413714759397</v>
      </c>
      <c r="X843" s="33">
        <f t="shared" si="192"/>
        <v>100</v>
      </c>
      <c r="Y843" s="42">
        <f t="shared" si="195"/>
        <v>14.006413714759397</v>
      </c>
    </row>
    <row r="844" spans="1:25" ht="15" x14ac:dyDescent="0.25">
      <c r="A844" s="15" t="s">
        <v>1652</v>
      </c>
      <c r="B844" s="15" t="s">
        <v>1653</v>
      </c>
      <c r="C844" s="15" t="s">
        <v>2617</v>
      </c>
      <c r="D844" s="16">
        <v>0.761625</v>
      </c>
      <c r="E844" s="16">
        <v>0</v>
      </c>
      <c r="F844" s="16">
        <v>0</v>
      </c>
      <c r="G844" s="16">
        <v>0</v>
      </c>
      <c r="H844" s="16">
        <f t="shared" si="196"/>
        <v>0.761625</v>
      </c>
      <c r="I844" s="39">
        <f t="shared" si="197"/>
        <v>0</v>
      </c>
      <c r="J844" s="39">
        <f t="shared" si="198"/>
        <v>0</v>
      </c>
      <c r="K844" s="39">
        <f t="shared" si="199"/>
        <v>0</v>
      </c>
      <c r="L844" s="39">
        <f t="shared" si="200"/>
        <v>100</v>
      </c>
      <c r="M844" s="16">
        <v>0</v>
      </c>
      <c r="N844" s="16">
        <v>0</v>
      </c>
      <c r="O844" s="38">
        <f t="shared" si="193"/>
        <v>0</v>
      </c>
      <c r="P844" s="16">
        <v>0.103945184474</v>
      </c>
      <c r="Q844" s="38">
        <f t="shared" si="194"/>
        <v>0.103945184474</v>
      </c>
      <c r="R844" s="41">
        <f t="shared" si="201"/>
        <v>0</v>
      </c>
      <c r="S844" s="41">
        <f t="shared" si="202"/>
        <v>0</v>
      </c>
      <c r="T844" s="41">
        <f t="shared" si="203"/>
        <v>0</v>
      </c>
      <c r="U844" s="41">
        <f t="shared" si="204"/>
        <v>13.64781676993271</v>
      </c>
      <c r="V844" s="41">
        <f t="shared" si="205"/>
        <v>13.64781676993271</v>
      </c>
      <c r="X844" s="33">
        <f t="shared" si="192"/>
        <v>100</v>
      </c>
      <c r="Y844" s="42">
        <f t="shared" si="195"/>
        <v>13.64781676993271</v>
      </c>
    </row>
    <row r="845" spans="1:25" ht="15" x14ac:dyDescent="0.25">
      <c r="A845" s="15" t="s">
        <v>1654</v>
      </c>
      <c r="B845" s="15" t="s">
        <v>1655</v>
      </c>
      <c r="C845" s="15" t="s">
        <v>2617</v>
      </c>
      <c r="D845" s="16">
        <v>4.87181</v>
      </c>
      <c r="E845" s="16">
        <v>2.3807396424200002E-3</v>
      </c>
      <c r="F845" s="16">
        <v>1.99709525268E-2</v>
      </c>
      <c r="G845" s="16">
        <v>1.01466388476E-2</v>
      </c>
      <c r="H845" s="16">
        <f t="shared" si="196"/>
        <v>4.8393116689831794</v>
      </c>
      <c r="I845" s="39">
        <f t="shared" si="197"/>
        <v>4.8867661965881271E-2</v>
      </c>
      <c r="J845" s="39">
        <f t="shared" si="198"/>
        <v>0.40992880524486797</v>
      </c>
      <c r="K845" s="39">
        <f t="shared" si="199"/>
        <v>0.20827246644676209</v>
      </c>
      <c r="L845" s="39">
        <f t="shared" si="200"/>
        <v>99.332931066342482</v>
      </c>
      <c r="M845" s="16">
        <v>3.0305316873300001E-2</v>
      </c>
      <c r="N845" s="16">
        <v>1.59625363665E-2</v>
      </c>
      <c r="O845" s="38">
        <f t="shared" si="193"/>
        <v>4.6267853239799997E-2</v>
      </c>
      <c r="P845" s="16">
        <v>0.147395926762</v>
      </c>
      <c r="Q845" s="38">
        <f t="shared" si="194"/>
        <v>0.19366378000180001</v>
      </c>
      <c r="R845" s="41">
        <f t="shared" si="201"/>
        <v>0.62205457259827457</v>
      </c>
      <c r="S845" s="41">
        <f t="shared" si="202"/>
        <v>0.32765104481701873</v>
      </c>
      <c r="T845" s="41">
        <f t="shared" si="203"/>
        <v>0.94970561741529314</v>
      </c>
      <c r="U845" s="41">
        <f t="shared" si="204"/>
        <v>3.0254859438689112</v>
      </c>
      <c r="V845" s="41">
        <f t="shared" si="205"/>
        <v>3.9751915612842046</v>
      </c>
      <c r="X845" s="33">
        <f t="shared" si="192"/>
        <v>100</v>
      </c>
      <c r="Y845" s="42">
        <f t="shared" si="195"/>
        <v>3.9751915612842046</v>
      </c>
    </row>
    <row r="846" spans="1:25" ht="15" x14ac:dyDescent="0.25">
      <c r="A846" s="15" t="s">
        <v>1656</v>
      </c>
      <c r="B846" s="15" t="s">
        <v>1657</v>
      </c>
      <c r="C846" s="15" t="s">
        <v>2617</v>
      </c>
      <c r="D846" s="16">
        <v>0.44540400000000002</v>
      </c>
      <c r="E846" s="16">
        <v>0</v>
      </c>
      <c r="F846" s="16">
        <v>0</v>
      </c>
      <c r="G846" s="16">
        <v>0</v>
      </c>
      <c r="H846" s="16">
        <f t="shared" si="196"/>
        <v>0.44540400000000002</v>
      </c>
      <c r="I846" s="39">
        <f t="shared" si="197"/>
        <v>0</v>
      </c>
      <c r="J846" s="39">
        <f t="shared" si="198"/>
        <v>0</v>
      </c>
      <c r="K846" s="39">
        <f t="shared" si="199"/>
        <v>0</v>
      </c>
      <c r="L846" s="39">
        <f t="shared" si="200"/>
        <v>100</v>
      </c>
      <c r="M846" s="16">
        <v>0</v>
      </c>
      <c r="N846" s="16">
        <v>0</v>
      </c>
      <c r="O846" s="38">
        <f t="shared" si="193"/>
        <v>0</v>
      </c>
      <c r="P846" s="16">
        <v>0</v>
      </c>
      <c r="Q846" s="38">
        <f t="shared" si="194"/>
        <v>0</v>
      </c>
      <c r="R846" s="41">
        <f t="shared" si="201"/>
        <v>0</v>
      </c>
      <c r="S846" s="41">
        <f t="shared" si="202"/>
        <v>0</v>
      </c>
      <c r="T846" s="41">
        <f t="shared" si="203"/>
        <v>0</v>
      </c>
      <c r="U846" s="41">
        <f t="shared" si="204"/>
        <v>0</v>
      </c>
      <c r="V846" s="41">
        <f t="shared" si="205"/>
        <v>0</v>
      </c>
      <c r="X846" s="33">
        <f t="shared" si="192"/>
        <v>100</v>
      </c>
      <c r="Y846" s="42">
        <f t="shared" si="195"/>
        <v>0</v>
      </c>
    </row>
    <row r="847" spans="1:25" ht="15" x14ac:dyDescent="0.25">
      <c r="A847" s="15" t="s">
        <v>1658</v>
      </c>
      <c r="B847" s="15" t="s">
        <v>1659</v>
      </c>
      <c r="C847" s="15" t="s">
        <v>2617</v>
      </c>
      <c r="D847" s="16">
        <v>5.5898599999999998</v>
      </c>
      <c r="E847" s="16">
        <v>0</v>
      </c>
      <c r="F847" s="16">
        <v>0</v>
      </c>
      <c r="G847" s="16">
        <v>0</v>
      </c>
      <c r="H847" s="16">
        <f t="shared" si="196"/>
        <v>5.5898599999999998</v>
      </c>
      <c r="I847" s="39">
        <f t="shared" si="197"/>
        <v>0</v>
      </c>
      <c r="J847" s="39">
        <f t="shared" si="198"/>
        <v>0</v>
      </c>
      <c r="K847" s="39">
        <f t="shared" si="199"/>
        <v>0</v>
      </c>
      <c r="L847" s="39">
        <f t="shared" si="200"/>
        <v>100</v>
      </c>
      <c r="M847" s="16">
        <v>0</v>
      </c>
      <c r="N847" s="16">
        <v>3.9789693700199996E-3</v>
      </c>
      <c r="O847" s="38">
        <f t="shared" si="193"/>
        <v>3.9789693700199996E-3</v>
      </c>
      <c r="P847" s="16">
        <v>9.8687178764000003E-2</v>
      </c>
      <c r="Q847" s="38">
        <f t="shared" si="194"/>
        <v>0.10266614813402</v>
      </c>
      <c r="R847" s="41">
        <f t="shared" si="201"/>
        <v>0</v>
      </c>
      <c r="S847" s="41">
        <f t="shared" si="202"/>
        <v>7.1181914574246941E-2</v>
      </c>
      <c r="T847" s="41">
        <f t="shared" si="203"/>
        <v>7.1181914574246941E-2</v>
      </c>
      <c r="U847" s="41">
        <f t="shared" si="204"/>
        <v>1.7654678071364938</v>
      </c>
      <c r="V847" s="41">
        <f t="shared" si="205"/>
        <v>1.8366497217107407</v>
      </c>
      <c r="X847" s="33">
        <f t="shared" si="192"/>
        <v>100</v>
      </c>
      <c r="Y847" s="42">
        <f t="shared" si="195"/>
        <v>1.8366497217107407</v>
      </c>
    </row>
    <row r="848" spans="1:25" ht="15" x14ac:dyDescent="0.25">
      <c r="A848" s="15" t="s">
        <v>1660</v>
      </c>
      <c r="B848" s="15" t="s">
        <v>166</v>
      </c>
      <c r="C848" s="15" t="s">
        <v>2617</v>
      </c>
      <c r="D848" s="16">
        <v>0.73619199999999996</v>
      </c>
      <c r="E848" s="16">
        <v>0</v>
      </c>
      <c r="F848" s="16">
        <v>0</v>
      </c>
      <c r="G848" s="16">
        <v>0</v>
      </c>
      <c r="H848" s="16">
        <f t="shared" si="196"/>
        <v>0.73619199999999996</v>
      </c>
      <c r="I848" s="39">
        <f t="shared" si="197"/>
        <v>0</v>
      </c>
      <c r="J848" s="39">
        <f t="shared" si="198"/>
        <v>0</v>
      </c>
      <c r="K848" s="39">
        <f t="shared" si="199"/>
        <v>0</v>
      </c>
      <c r="L848" s="39">
        <f t="shared" si="200"/>
        <v>100</v>
      </c>
      <c r="M848" s="16">
        <v>0</v>
      </c>
      <c r="N848" s="16">
        <v>0</v>
      </c>
      <c r="O848" s="38">
        <f t="shared" si="193"/>
        <v>0</v>
      </c>
      <c r="P848" s="16">
        <v>0</v>
      </c>
      <c r="Q848" s="38">
        <f t="shared" si="194"/>
        <v>0</v>
      </c>
      <c r="R848" s="41">
        <f t="shared" si="201"/>
        <v>0</v>
      </c>
      <c r="S848" s="41">
        <f t="shared" si="202"/>
        <v>0</v>
      </c>
      <c r="T848" s="41">
        <f t="shared" si="203"/>
        <v>0</v>
      </c>
      <c r="U848" s="41">
        <f t="shared" si="204"/>
        <v>0</v>
      </c>
      <c r="V848" s="41">
        <f t="shared" si="205"/>
        <v>0</v>
      </c>
      <c r="X848" s="33">
        <f t="shared" si="192"/>
        <v>100</v>
      </c>
      <c r="Y848" s="42">
        <f t="shared" si="195"/>
        <v>0</v>
      </c>
    </row>
    <row r="849" spans="1:25" ht="15" x14ac:dyDescent="0.25">
      <c r="A849" s="15" t="s">
        <v>1661</v>
      </c>
      <c r="B849" s="15" t="s">
        <v>1662</v>
      </c>
      <c r="C849" s="15" t="s">
        <v>2617</v>
      </c>
      <c r="D849" s="16">
        <v>0.88669699999999996</v>
      </c>
      <c r="E849" s="16">
        <v>1.2262112398900001E-4</v>
      </c>
      <c r="F849" s="16">
        <v>0.26829104566799999</v>
      </c>
      <c r="G849" s="16">
        <v>0.12004475958499999</v>
      </c>
      <c r="H849" s="16">
        <f t="shared" si="196"/>
        <v>0.49823857362301099</v>
      </c>
      <c r="I849" s="39">
        <f t="shared" si="197"/>
        <v>1.3828976977366564E-2</v>
      </c>
      <c r="J849" s="39">
        <f t="shared" si="198"/>
        <v>30.257353489185146</v>
      </c>
      <c r="K849" s="39">
        <f t="shared" si="199"/>
        <v>13.538419503505708</v>
      </c>
      <c r="L849" s="39">
        <f t="shared" si="200"/>
        <v>56.190398030331778</v>
      </c>
      <c r="M849" s="16">
        <v>0.68709820683400002</v>
      </c>
      <c r="N849" s="16">
        <v>5.0392686000600003E-3</v>
      </c>
      <c r="O849" s="38">
        <f t="shared" si="193"/>
        <v>0.69213747543406001</v>
      </c>
      <c r="P849" s="16">
        <v>2.0612678364900001E-2</v>
      </c>
      <c r="Q849" s="38">
        <f t="shared" si="194"/>
        <v>0.71275015379896001</v>
      </c>
      <c r="R849" s="41">
        <f t="shared" si="201"/>
        <v>77.489628005282526</v>
      </c>
      <c r="S849" s="41">
        <f t="shared" si="202"/>
        <v>0.56831912142028229</v>
      </c>
      <c r="T849" s="41">
        <f t="shared" si="203"/>
        <v>78.057947126702814</v>
      </c>
      <c r="U849" s="41">
        <f t="shared" si="204"/>
        <v>2.3246586336595256</v>
      </c>
      <c r="V849" s="41">
        <f t="shared" si="205"/>
        <v>80.382605760362338</v>
      </c>
      <c r="X849" s="33">
        <f t="shared" si="192"/>
        <v>100</v>
      </c>
      <c r="Y849" s="42">
        <f t="shared" si="195"/>
        <v>80.382605760362338</v>
      </c>
    </row>
    <row r="850" spans="1:25" ht="15" x14ac:dyDescent="0.25">
      <c r="A850" s="15" t="s">
        <v>1663</v>
      </c>
      <c r="B850" s="15" t="s">
        <v>1664</v>
      </c>
      <c r="C850" s="15" t="s">
        <v>2617</v>
      </c>
      <c r="D850" s="16">
        <v>0.22495499999999999</v>
      </c>
      <c r="E850" s="16">
        <v>0</v>
      </c>
      <c r="F850" s="16">
        <v>0</v>
      </c>
      <c r="G850" s="16">
        <v>0</v>
      </c>
      <c r="H850" s="16">
        <f t="shared" si="196"/>
        <v>0.22495499999999999</v>
      </c>
      <c r="I850" s="39">
        <f t="shared" si="197"/>
        <v>0</v>
      </c>
      <c r="J850" s="39">
        <f t="shared" si="198"/>
        <v>0</v>
      </c>
      <c r="K850" s="39">
        <f t="shared" si="199"/>
        <v>0</v>
      </c>
      <c r="L850" s="39">
        <f t="shared" si="200"/>
        <v>100</v>
      </c>
      <c r="M850" s="16">
        <v>0</v>
      </c>
      <c r="N850" s="16">
        <v>0</v>
      </c>
      <c r="O850" s="38">
        <f t="shared" si="193"/>
        <v>0</v>
      </c>
      <c r="P850" s="16">
        <v>2.1516000013800001E-4</v>
      </c>
      <c r="Q850" s="38">
        <f t="shared" si="194"/>
        <v>2.1516000013800001E-4</v>
      </c>
      <c r="R850" s="41">
        <f t="shared" si="201"/>
        <v>0</v>
      </c>
      <c r="S850" s="41">
        <f t="shared" si="202"/>
        <v>0</v>
      </c>
      <c r="T850" s="41">
        <f t="shared" si="203"/>
        <v>0</v>
      </c>
      <c r="U850" s="41">
        <f t="shared" si="204"/>
        <v>9.5645795887177448E-2</v>
      </c>
      <c r="V850" s="41">
        <f t="shared" si="205"/>
        <v>9.5645795887177448E-2</v>
      </c>
      <c r="X850" s="33">
        <f t="shared" si="192"/>
        <v>100</v>
      </c>
      <c r="Y850" s="42">
        <f t="shared" si="195"/>
        <v>9.5645795887177448E-2</v>
      </c>
    </row>
    <row r="851" spans="1:25" ht="15" x14ac:dyDescent="0.25">
      <c r="A851" s="15" t="s">
        <v>1665</v>
      </c>
      <c r="B851" s="15" t="s">
        <v>1666</v>
      </c>
      <c r="C851" s="15" t="s">
        <v>2617</v>
      </c>
      <c r="D851" s="16">
        <v>2.0850399999999998</v>
      </c>
      <c r="E851" s="16">
        <v>0</v>
      </c>
      <c r="F851" s="16">
        <v>0</v>
      </c>
      <c r="G851" s="16">
        <v>0</v>
      </c>
      <c r="H851" s="16">
        <f t="shared" si="196"/>
        <v>2.0850399999999998</v>
      </c>
      <c r="I851" s="39">
        <f t="shared" si="197"/>
        <v>0</v>
      </c>
      <c r="J851" s="39">
        <f t="shared" si="198"/>
        <v>0</v>
      </c>
      <c r="K851" s="39">
        <f t="shared" si="199"/>
        <v>0</v>
      </c>
      <c r="L851" s="39">
        <f t="shared" si="200"/>
        <v>100</v>
      </c>
      <c r="M851" s="16">
        <v>0</v>
      </c>
      <c r="N851" s="16">
        <v>0</v>
      </c>
      <c r="O851" s="38">
        <f t="shared" si="193"/>
        <v>0</v>
      </c>
      <c r="P851" s="16">
        <v>9.1418370817700004E-2</v>
      </c>
      <c r="Q851" s="38">
        <f t="shared" si="194"/>
        <v>9.1418370817700004E-2</v>
      </c>
      <c r="R851" s="41">
        <f t="shared" si="201"/>
        <v>0</v>
      </c>
      <c r="S851" s="41">
        <f t="shared" si="202"/>
        <v>0</v>
      </c>
      <c r="T851" s="41">
        <f t="shared" si="203"/>
        <v>0</v>
      </c>
      <c r="U851" s="41">
        <f t="shared" si="204"/>
        <v>4.384490025021103</v>
      </c>
      <c r="V851" s="41">
        <f t="shared" si="205"/>
        <v>4.384490025021103</v>
      </c>
      <c r="X851" s="33">
        <f t="shared" si="192"/>
        <v>100</v>
      </c>
      <c r="Y851" s="42">
        <f t="shared" si="195"/>
        <v>4.384490025021103</v>
      </c>
    </row>
    <row r="852" spans="1:25" ht="15" x14ac:dyDescent="0.25">
      <c r="A852" s="15" t="s">
        <v>1667</v>
      </c>
      <c r="B852" s="15" t="s">
        <v>1668</v>
      </c>
      <c r="C852" s="15" t="s">
        <v>2617</v>
      </c>
      <c r="D852" s="16">
        <v>0.11343</v>
      </c>
      <c r="E852" s="16">
        <v>0</v>
      </c>
      <c r="F852" s="16">
        <v>0</v>
      </c>
      <c r="G852" s="16">
        <v>0</v>
      </c>
      <c r="H852" s="16">
        <f t="shared" si="196"/>
        <v>0.11343</v>
      </c>
      <c r="I852" s="39">
        <f t="shared" si="197"/>
        <v>0</v>
      </c>
      <c r="J852" s="39">
        <f t="shared" si="198"/>
        <v>0</v>
      </c>
      <c r="K852" s="39">
        <f t="shared" si="199"/>
        <v>0</v>
      </c>
      <c r="L852" s="39">
        <f t="shared" si="200"/>
        <v>100</v>
      </c>
      <c r="M852" s="16">
        <v>0</v>
      </c>
      <c r="N852" s="16">
        <v>2.25110368495E-2</v>
      </c>
      <c r="O852" s="38">
        <f t="shared" si="193"/>
        <v>2.25110368495E-2</v>
      </c>
      <c r="P852" s="16">
        <v>3.2969285499600001E-2</v>
      </c>
      <c r="Q852" s="38">
        <f t="shared" si="194"/>
        <v>5.5480322349099997E-2</v>
      </c>
      <c r="R852" s="41">
        <f t="shared" si="201"/>
        <v>0</v>
      </c>
      <c r="S852" s="41">
        <f t="shared" si="202"/>
        <v>19.845752313761793</v>
      </c>
      <c r="T852" s="41">
        <f t="shared" si="203"/>
        <v>19.845752313761793</v>
      </c>
      <c r="U852" s="41">
        <f t="shared" si="204"/>
        <v>29.065754650092568</v>
      </c>
      <c r="V852" s="41">
        <f t="shared" si="205"/>
        <v>48.911506963854357</v>
      </c>
      <c r="X852" s="33">
        <f t="shared" si="192"/>
        <v>100</v>
      </c>
      <c r="Y852" s="42">
        <f t="shared" si="195"/>
        <v>48.911506963854364</v>
      </c>
    </row>
    <row r="853" spans="1:25" ht="15" x14ac:dyDescent="0.25">
      <c r="A853" s="15" t="s">
        <v>1669</v>
      </c>
      <c r="B853" s="15" t="s">
        <v>1670</v>
      </c>
      <c r="C853" s="15" t="s">
        <v>2617</v>
      </c>
      <c r="D853" s="16">
        <v>0.31651899999999999</v>
      </c>
      <c r="E853" s="16">
        <v>0</v>
      </c>
      <c r="F853" s="16">
        <v>0</v>
      </c>
      <c r="G853" s="16">
        <v>0.109619365072</v>
      </c>
      <c r="H853" s="16">
        <f t="shared" si="196"/>
        <v>0.20689963492800001</v>
      </c>
      <c r="I853" s="39">
        <f t="shared" si="197"/>
        <v>0</v>
      </c>
      <c r="J853" s="39">
        <f t="shared" si="198"/>
        <v>0</v>
      </c>
      <c r="K853" s="39">
        <f t="shared" si="199"/>
        <v>34.632791419156511</v>
      </c>
      <c r="L853" s="39">
        <f t="shared" si="200"/>
        <v>65.367208580843496</v>
      </c>
      <c r="M853" s="16">
        <v>3.2536295148099999E-4</v>
      </c>
      <c r="N853" s="16">
        <v>6.0015994631199996E-3</v>
      </c>
      <c r="O853" s="38">
        <f t="shared" si="193"/>
        <v>6.3269624146009996E-3</v>
      </c>
      <c r="P853" s="16">
        <v>2.7374509100499999E-2</v>
      </c>
      <c r="Q853" s="38">
        <f t="shared" si="194"/>
        <v>3.3701471515101E-2</v>
      </c>
      <c r="R853" s="41">
        <f t="shared" si="201"/>
        <v>0.10279412973028476</v>
      </c>
      <c r="S853" s="41">
        <f t="shared" si="202"/>
        <v>1.8961261292750196</v>
      </c>
      <c r="T853" s="41">
        <f t="shared" si="203"/>
        <v>1.9989202590053046</v>
      </c>
      <c r="U853" s="41">
        <f t="shared" si="204"/>
        <v>8.6486148068520361</v>
      </c>
      <c r="V853" s="41">
        <f t="shared" si="205"/>
        <v>10.647535065857342</v>
      </c>
      <c r="X853" s="33">
        <f t="shared" si="192"/>
        <v>100</v>
      </c>
      <c r="Y853" s="42">
        <f t="shared" si="195"/>
        <v>10.64753506585734</v>
      </c>
    </row>
    <row r="854" spans="1:25" ht="15" x14ac:dyDescent="0.25">
      <c r="A854" s="15" t="s">
        <v>1671</v>
      </c>
      <c r="B854" s="15" t="s">
        <v>1672</v>
      </c>
      <c r="C854" s="15" t="s">
        <v>2617</v>
      </c>
      <c r="D854" s="16">
        <v>2.9597699999999998</v>
      </c>
      <c r="E854" s="16">
        <v>0</v>
      </c>
      <c r="F854" s="16">
        <v>0</v>
      </c>
      <c r="G854" s="16">
        <v>0</v>
      </c>
      <c r="H854" s="16">
        <f t="shared" si="196"/>
        <v>2.9597699999999998</v>
      </c>
      <c r="I854" s="39">
        <f t="shared" si="197"/>
        <v>0</v>
      </c>
      <c r="J854" s="39">
        <f t="shared" si="198"/>
        <v>0</v>
      </c>
      <c r="K854" s="39">
        <f t="shared" si="199"/>
        <v>0</v>
      </c>
      <c r="L854" s="39">
        <f t="shared" si="200"/>
        <v>100</v>
      </c>
      <c r="M854" s="16">
        <v>7.6400083125999996E-2</v>
      </c>
      <c r="N854" s="16">
        <v>9.0128083568899994E-2</v>
      </c>
      <c r="O854" s="38">
        <f t="shared" si="193"/>
        <v>0.1665281666949</v>
      </c>
      <c r="P854" s="16">
        <v>0.13490724553899999</v>
      </c>
      <c r="Q854" s="38">
        <f t="shared" si="194"/>
        <v>0.30143541223390002</v>
      </c>
      <c r="R854" s="41">
        <f t="shared" si="201"/>
        <v>2.5812844621710473</v>
      </c>
      <c r="S854" s="41">
        <f t="shared" si="202"/>
        <v>3.045104300972711</v>
      </c>
      <c r="T854" s="41">
        <f t="shared" si="203"/>
        <v>5.6263887631437584</v>
      </c>
      <c r="U854" s="41">
        <f t="shared" si="204"/>
        <v>4.5580313855130639</v>
      </c>
      <c r="V854" s="41">
        <f t="shared" si="205"/>
        <v>10.184420148656823</v>
      </c>
      <c r="X854" s="33">
        <f t="shared" si="192"/>
        <v>100</v>
      </c>
      <c r="Y854" s="42">
        <f t="shared" si="195"/>
        <v>10.184420148656823</v>
      </c>
    </row>
    <row r="855" spans="1:25" ht="15" x14ac:dyDescent="0.25">
      <c r="A855" s="15" t="s">
        <v>1673</v>
      </c>
      <c r="B855" s="15" t="s">
        <v>1674</v>
      </c>
      <c r="C855" s="15" t="s">
        <v>2617</v>
      </c>
      <c r="D855" s="16">
        <v>0.23020199999999999</v>
      </c>
      <c r="E855" s="16">
        <v>0</v>
      </c>
      <c r="F855" s="16">
        <v>0</v>
      </c>
      <c r="G855" s="16">
        <v>0</v>
      </c>
      <c r="H855" s="16">
        <f t="shared" si="196"/>
        <v>0.23020199999999999</v>
      </c>
      <c r="I855" s="39">
        <f t="shared" si="197"/>
        <v>0</v>
      </c>
      <c r="J855" s="39">
        <f t="shared" si="198"/>
        <v>0</v>
      </c>
      <c r="K855" s="39">
        <f t="shared" si="199"/>
        <v>0</v>
      </c>
      <c r="L855" s="39">
        <f t="shared" si="200"/>
        <v>100</v>
      </c>
      <c r="M855" s="16">
        <v>0</v>
      </c>
      <c r="N855" s="16">
        <v>0</v>
      </c>
      <c r="O855" s="38">
        <f t="shared" si="193"/>
        <v>0</v>
      </c>
      <c r="P855" s="16">
        <v>0</v>
      </c>
      <c r="Q855" s="38">
        <f t="shared" si="194"/>
        <v>0</v>
      </c>
      <c r="R855" s="41">
        <f t="shared" si="201"/>
        <v>0</v>
      </c>
      <c r="S855" s="41">
        <f t="shared" si="202"/>
        <v>0</v>
      </c>
      <c r="T855" s="41">
        <f t="shared" si="203"/>
        <v>0</v>
      </c>
      <c r="U855" s="41">
        <f t="shared" si="204"/>
        <v>0</v>
      </c>
      <c r="V855" s="41">
        <f t="shared" si="205"/>
        <v>0</v>
      </c>
      <c r="X855" s="33">
        <f t="shared" si="192"/>
        <v>100</v>
      </c>
      <c r="Y855" s="42">
        <f t="shared" si="195"/>
        <v>0</v>
      </c>
    </row>
    <row r="856" spans="1:25" ht="15" x14ac:dyDescent="0.25">
      <c r="A856" s="15" t="s">
        <v>1675</v>
      </c>
      <c r="B856" s="15" t="s">
        <v>1676</v>
      </c>
      <c r="C856" s="15" t="s">
        <v>2617</v>
      </c>
      <c r="D856" s="16">
        <v>2.1176599999999999</v>
      </c>
      <c r="E856" s="16">
        <v>0</v>
      </c>
      <c r="F856" s="16">
        <v>0</v>
      </c>
      <c r="G856" s="16">
        <v>0</v>
      </c>
      <c r="H856" s="16">
        <f t="shared" si="196"/>
        <v>2.1176599999999999</v>
      </c>
      <c r="I856" s="39">
        <f t="shared" si="197"/>
        <v>0</v>
      </c>
      <c r="J856" s="39">
        <f t="shared" si="198"/>
        <v>0</v>
      </c>
      <c r="K856" s="39">
        <f t="shared" si="199"/>
        <v>0</v>
      </c>
      <c r="L856" s="39">
        <f t="shared" si="200"/>
        <v>100</v>
      </c>
      <c r="M856" s="16">
        <v>5.84510476509E-2</v>
      </c>
      <c r="N856" s="16">
        <v>2.65282031943E-2</v>
      </c>
      <c r="O856" s="38">
        <f t="shared" si="193"/>
        <v>8.4979250845199999E-2</v>
      </c>
      <c r="P856" s="16">
        <v>0.11132429528399999</v>
      </c>
      <c r="Q856" s="38">
        <f t="shared" si="194"/>
        <v>0.19630354612919998</v>
      </c>
      <c r="R856" s="41">
        <f t="shared" si="201"/>
        <v>2.7601714935778174</v>
      </c>
      <c r="S856" s="41">
        <f t="shared" si="202"/>
        <v>1.2527130509288555</v>
      </c>
      <c r="T856" s="41">
        <f t="shared" si="203"/>
        <v>4.0128845445066732</v>
      </c>
      <c r="U856" s="41">
        <f t="shared" si="204"/>
        <v>5.2569484848370376</v>
      </c>
      <c r="V856" s="41">
        <f t="shared" si="205"/>
        <v>9.2698330293437081</v>
      </c>
      <c r="X856" s="33">
        <f t="shared" si="192"/>
        <v>100</v>
      </c>
      <c r="Y856" s="42">
        <f t="shared" si="195"/>
        <v>9.2698330293437117</v>
      </c>
    </row>
    <row r="857" spans="1:25" ht="15" x14ac:dyDescent="0.25">
      <c r="A857" s="15" t="s">
        <v>1677</v>
      </c>
      <c r="B857" s="15" t="s">
        <v>1678</v>
      </c>
      <c r="C857" s="15" t="s">
        <v>2617</v>
      </c>
      <c r="D857" s="16">
        <v>0.26122400000000001</v>
      </c>
      <c r="E857" s="16">
        <v>0</v>
      </c>
      <c r="F857" s="16">
        <v>0</v>
      </c>
      <c r="G857" s="16">
        <v>0</v>
      </c>
      <c r="H857" s="16">
        <f t="shared" si="196"/>
        <v>0.26122400000000001</v>
      </c>
      <c r="I857" s="39">
        <f t="shared" si="197"/>
        <v>0</v>
      </c>
      <c r="J857" s="39">
        <f t="shared" si="198"/>
        <v>0</v>
      </c>
      <c r="K857" s="39">
        <f t="shared" si="199"/>
        <v>0</v>
      </c>
      <c r="L857" s="39">
        <f t="shared" si="200"/>
        <v>100</v>
      </c>
      <c r="M857" s="16">
        <v>0</v>
      </c>
      <c r="N857" s="16">
        <v>1.2155342824299999E-2</v>
      </c>
      <c r="O857" s="38">
        <f t="shared" si="193"/>
        <v>1.2155342824299999E-2</v>
      </c>
      <c r="P857" s="16">
        <v>7.1087314267900006E-2</v>
      </c>
      <c r="Q857" s="38">
        <f t="shared" si="194"/>
        <v>8.3242657092200009E-2</v>
      </c>
      <c r="R857" s="41">
        <f t="shared" si="201"/>
        <v>0</v>
      </c>
      <c r="S857" s="41">
        <f t="shared" si="202"/>
        <v>4.6532258997259053</v>
      </c>
      <c r="T857" s="41">
        <f t="shared" si="203"/>
        <v>4.6532258997259053</v>
      </c>
      <c r="U857" s="41">
        <f t="shared" si="204"/>
        <v>27.213163517862064</v>
      </c>
      <c r="V857" s="41">
        <f t="shared" si="205"/>
        <v>31.866389417587971</v>
      </c>
      <c r="X857" s="33">
        <f t="shared" si="192"/>
        <v>100</v>
      </c>
      <c r="Y857" s="42">
        <f t="shared" si="195"/>
        <v>31.866389417587968</v>
      </c>
    </row>
    <row r="858" spans="1:25" ht="15" x14ac:dyDescent="0.25">
      <c r="A858" s="15" t="s">
        <v>1679</v>
      </c>
      <c r="B858" s="15" t="s">
        <v>1674</v>
      </c>
      <c r="C858" s="15" t="s">
        <v>2617</v>
      </c>
      <c r="D858" s="16">
        <v>0.206703</v>
      </c>
      <c r="E858" s="16">
        <v>0</v>
      </c>
      <c r="F858" s="16">
        <v>0</v>
      </c>
      <c r="G858" s="16">
        <v>0</v>
      </c>
      <c r="H858" s="16">
        <f t="shared" si="196"/>
        <v>0.206703</v>
      </c>
      <c r="I858" s="39">
        <f t="shared" si="197"/>
        <v>0</v>
      </c>
      <c r="J858" s="39">
        <f t="shared" si="198"/>
        <v>0</v>
      </c>
      <c r="K858" s="39">
        <f t="shared" si="199"/>
        <v>0</v>
      </c>
      <c r="L858" s="39">
        <f t="shared" si="200"/>
        <v>100</v>
      </c>
      <c r="M858" s="16">
        <v>0</v>
      </c>
      <c r="N858" s="16">
        <v>0</v>
      </c>
      <c r="O858" s="38">
        <f t="shared" si="193"/>
        <v>0</v>
      </c>
      <c r="P858" s="16">
        <v>1.9808869942000001E-6</v>
      </c>
      <c r="Q858" s="38">
        <f t="shared" si="194"/>
        <v>1.9808869942000001E-6</v>
      </c>
      <c r="R858" s="41">
        <f t="shared" si="201"/>
        <v>0</v>
      </c>
      <c r="S858" s="41">
        <f t="shared" si="202"/>
        <v>0</v>
      </c>
      <c r="T858" s="41">
        <f t="shared" si="203"/>
        <v>0</v>
      </c>
      <c r="U858" s="41">
        <f t="shared" si="204"/>
        <v>9.5832522711329789E-4</v>
      </c>
      <c r="V858" s="41">
        <f t="shared" si="205"/>
        <v>9.5832522711329789E-4</v>
      </c>
      <c r="X858" s="33">
        <f t="shared" si="192"/>
        <v>100</v>
      </c>
      <c r="Y858" s="42">
        <f t="shared" si="195"/>
        <v>9.5832522711329789E-4</v>
      </c>
    </row>
    <row r="859" spans="1:25" ht="15" x14ac:dyDescent="0.25">
      <c r="A859" s="15" t="s">
        <v>1680</v>
      </c>
      <c r="B859" s="15" t="s">
        <v>1681</v>
      </c>
      <c r="C859" s="15" t="s">
        <v>2617</v>
      </c>
      <c r="D859" s="16">
        <v>14.321999999999999</v>
      </c>
      <c r="E859" s="16">
        <v>0</v>
      </c>
      <c r="F859" s="16">
        <v>0</v>
      </c>
      <c r="G859" s="16">
        <v>0</v>
      </c>
      <c r="H859" s="16">
        <f t="shared" si="196"/>
        <v>14.321999999999999</v>
      </c>
      <c r="I859" s="39">
        <f t="shared" si="197"/>
        <v>0</v>
      </c>
      <c r="J859" s="39">
        <f t="shared" si="198"/>
        <v>0</v>
      </c>
      <c r="K859" s="39">
        <f t="shared" si="199"/>
        <v>0</v>
      </c>
      <c r="L859" s="39">
        <f t="shared" si="200"/>
        <v>100</v>
      </c>
      <c r="M859" s="16">
        <v>0</v>
      </c>
      <c r="N859" s="16">
        <v>1.1599999999999999E-2</v>
      </c>
      <c r="O859" s="38">
        <f t="shared" si="193"/>
        <v>1.1599999999999999E-2</v>
      </c>
      <c r="P859" s="16">
        <v>4.3296489791899997E-2</v>
      </c>
      <c r="Q859" s="38">
        <f t="shared" si="194"/>
        <v>5.4896489791899997E-2</v>
      </c>
      <c r="R859" s="41">
        <f t="shared" si="201"/>
        <v>0</v>
      </c>
      <c r="S859" s="41">
        <f t="shared" si="202"/>
        <v>8.0994274542661643E-2</v>
      </c>
      <c r="T859" s="41">
        <f t="shared" si="203"/>
        <v>8.0994274542661643E-2</v>
      </c>
      <c r="U859" s="41">
        <f t="shared" si="204"/>
        <v>0.30230756732230135</v>
      </c>
      <c r="V859" s="41">
        <f t="shared" si="205"/>
        <v>0.38330184186496297</v>
      </c>
      <c r="X859" s="33">
        <f t="shared" si="192"/>
        <v>100</v>
      </c>
      <c r="Y859" s="42">
        <f t="shared" si="195"/>
        <v>0.38330184186496297</v>
      </c>
    </row>
    <row r="860" spans="1:25" ht="15" x14ac:dyDescent="0.25">
      <c r="A860" s="15" t="s">
        <v>1682</v>
      </c>
      <c r="B860" s="15" t="s">
        <v>1683</v>
      </c>
      <c r="C860" s="15" t="s">
        <v>2617</v>
      </c>
      <c r="D860" s="16">
        <v>0.85019900000000004</v>
      </c>
      <c r="E860" s="16">
        <v>0</v>
      </c>
      <c r="F860" s="16">
        <v>0</v>
      </c>
      <c r="G860" s="16">
        <v>0</v>
      </c>
      <c r="H860" s="16">
        <f t="shared" si="196"/>
        <v>0.85019900000000004</v>
      </c>
      <c r="I860" s="39">
        <f t="shared" si="197"/>
        <v>0</v>
      </c>
      <c r="J860" s="39">
        <f t="shared" si="198"/>
        <v>0</v>
      </c>
      <c r="K860" s="39">
        <f t="shared" si="199"/>
        <v>0</v>
      </c>
      <c r="L860" s="39">
        <f t="shared" si="200"/>
        <v>100</v>
      </c>
      <c r="M860" s="16">
        <v>0</v>
      </c>
      <c r="N860" s="16">
        <v>0</v>
      </c>
      <c r="O860" s="38">
        <f t="shared" si="193"/>
        <v>0</v>
      </c>
      <c r="P860" s="16">
        <v>5.6694552154199999E-3</v>
      </c>
      <c r="Q860" s="38">
        <f t="shared" si="194"/>
        <v>5.6694552154199999E-3</v>
      </c>
      <c r="R860" s="41">
        <f t="shared" si="201"/>
        <v>0</v>
      </c>
      <c r="S860" s="41">
        <f t="shared" si="202"/>
        <v>0</v>
      </c>
      <c r="T860" s="41">
        <f t="shared" si="203"/>
        <v>0</v>
      </c>
      <c r="U860" s="41">
        <f t="shared" si="204"/>
        <v>0.66683861253894672</v>
      </c>
      <c r="V860" s="41">
        <f t="shared" si="205"/>
        <v>0.66683861253894672</v>
      </c>
      <c r="X860" s="33">
        <f t="shared" si="192"/>
        <v>100</v>
      </c>
      <c r="Y860" s="42">
        <f t="shared" si="195"/>
        <v>0.66683861253894672</v>
      </c>
    </row>
    <row r="861" spans="1:25" ht="15" x14ac:dyDescent="0.25">
      <c r="A861" s="15" t="s">
        <v>1684</v>
      </c>
      <c r="B861" s="15" t="s">
        <v>1685</v>
      </c>
      <c r="C861" s="15" t="s">
        <v>2617</v>
      </c>
      <c r="D861" s="16">
        <v>1.72603</v>
      </c>
      <c r="E861" s="16">
        <v>0</v>
      </c>
      <c r="F861" s="16">
        <v>0</v>
      </c>
      <c r="G861" s="16">
        <v>0</v>
      </c>
      <c r="H861" s="16">
        <f t="shared" si="196"/>
        <v>1.72603</v>
      </c>
      <c r="I861" s="39">
        <f t="shared" si="197"/>
        <v>0</v>
      </c>
      <c r="J861" s="39">
        <f t="shared" si="198"/>
        <v>0</v>
      </c>
      <c r="K861" s="39">
        <f t="shared" si="199"/>
        <v>0</v>
      </c>
      <c r="L861" s="39">
        <f t="shared" si="200"/>
        <v>100</v>
      </c>
      <c r="M861" s="16">
        <v>0.151549496502</v>
      </c>
      <c r="N861" s="16">
        <v>4.1679900999799999E-2</v>
      </c>
      <c r="O861" s="38">
        <f t="shared" si="193"/>
        <v>0.19322939750180002</v>
      </c>
      <c r="P861" s="16">
        <v>8.4742420152399994E-2</v>
      </c>
      <c r="Q861" s="38">
        <f t="shared" si="194"/>
        <v>0.27797181765419998</v>
      </c>
      <c r="R861" s="41">
        <f t="shared" si="201"/>
        <v>8.7802353668244475</v>
      </c>
      <c r="S861" s="41">
        <f t="shared" si="202"/>
        <v>2.4147842737264127</v>
      </c>
      <c r="T861" s="41">
        <f t="shared" si="203"/>
        <v>11.195019640550861</v>
      </c>
      <c r="U861" s="41">
        <f t="shared" si="204"/>
        <v>4.909672494244016</v>
      </c>
      <c r="V861" s="41">
        <f t="shared" si="205"/>
        <v>16.104692134794877</v>
      </c>
      <c r="X861" s="33">
        <f t="shared" si="192"/>
        <v>100</v>
      </c>
      <c r="Y861" s="42">
        <f t="shared" si="195"/>
        <v>16.104692134794877</v>
      </c>
    </row>
    <row r="862" spans="1:25" ht="15" x14ac:dyDescent="0.25">
      <c r="A862" s="15" t="s">
        <v>1686</v>
      </c>
      <c r="B862" s="15" t="s">
        <v>1687</v>
      </c>
      <c r="C862" s="15" t="s">
        <v>2617</v>
      </c>
      <c r="D862" s="16">
        <v>0.98250400000000004</v>
      </c>
      <c r="E862" s="16">
        <v>0</v>
      </c>
      <c r="F862" s="16">
        <v>0.28858543290999999</v>
      </c>
      <c r="G862" s="16">
        <v>3.5591943650799998E-2</v>
      </c>
      <c r="H862" s="16">
        <f t="shared" si="196"/>
        <v>0.65832662343920012</v>
      </c>
      <c r="I862" s="39">
        <f t="shared" si="197"/>
        <v>0</v>
      </c>
      <c r="J862" s="39">
        <f t="shared" si="198"/>
        <v>29.37244356358854</v>
      </c>
      <c r="K862" s="39">
        <f t="shared" si="199"/>
        <v>3.6225749361631094</v>
      </c>
      <c r="L862" s="39">
        <f t="shared" si="200"/>
        <v>67.004981500248348</v>
      </c>
      <c r="M862" s="16">
        <v>0</v>
      </c>
      <c r="N862" s="16">
        <v>3.2073599999800002E-3</v>
      </c>
      <c r="O862" s="38">
        <f t="shared" si="193"/>
        <v>3.2073599999800002E-3</v>
      </c>
      <c r="P862" s="16">
        <v>5.1603309855000001E-2</v>
      </c>
      <c r="Q862" s="38">
        <f t="shared" si="194"/>
        <v>5.4810669854980003E-2</v>
      </c>
      <c r="R862" s="41">
        <f t="shared" si="201"/>
        <v>0</v>
      </c>
      <c r="S862" s="41">
        <f t="shared" si="202"/>
        <v>0.32644752591134485</v>
      </c>
      <c r="T862" s="41">
        <f t="shared" si="203"/>
        <v>0.32644752591134485</v>
      </c>
      <c r="U862" s="41">
        <f t="shared" si="204"/>
        <v>5.2522238947627686</v>
      </c>
      <c r="V862" s="41">
        <f t="shared" si="205"/>
        <v>5.578671420674115</v>
      </c>
      <c r="X862" s="33">
        <f t="shared" si="192"/>
        <v>100</v>
      </c>
      <c r="Y862" s="42">
        <f t="shared" si="195"/>
        <v>5.5786714206741133</v>
      </c>
    </row>
    <row r="863" spans="1:25" ht="15" x14ac:dyDescent="0.25">
      <c r="A863" s="15" t="s">
        <v>1688</v>
      </c>
      <c r="B863" s="15" t="s">
        <v>1687</v>
      </c>
      <c r="C863" s="15" t="s">
        <v>2617</v>
      </c>
      <c r="D863" s="16">
        <v>0.51494600000000001</v>
      </c>
      <c r="E863" s="16">
        <v>0</v>
      </c>
      <c r="F863" s="16">
        <v>0.20019826777300001</v>
      </c>
      <c r="G863" s="16">
        <v>2.1360510431099999E-2</v>
      </c>
      <c r="H863" s="16">
        <f t="shared" si="196"/>
        <v>0.29338722179590004</v>
      </c>
      <c r="I863" s="39">
        <f t="shared" si="197"/>
        <v>0</v>
      </c>
      <c r="J863" s="39">
        <f t="shared" si="198"/>
        <v>38.877526531519813</v>
      </c>
      <c r="K863" s="39">
        <f t="shared" si="199"/>
        <v>4.148106875497624</v>
      </c>
      <c r="L863" s="39">
        <f t="shared" si="200"/>
        <v>56.97436659298257</v>
      </c>
      <c r="M863" s="16">
        <v>8.9110148498299999E-2</v>
      </c>
      <c r="N863" s="16">
        <v>5.2063789796200001E-2</v>
      </c>
      <c r="O863" s="38">
        <f t="shared" si="193"/>
        <v>0.14117393829450001</v>
      </c>
      <c r="P863" s="16">
        <v>9.5836500219400003E-2</v>
      </c>
      <c r="Q863" s="38">
        <f t="shared" si="194"/>
        <v>0.23701043851390002</v>
      </c>
      <c r="R863" s="41">
        <f t="shared" si="201"/>
        <v>17.304755935243694</v>
      </c>
      <c r="S863" s="41">
        <f t="shared" si="202"/>
        <v>10.110533880484555</v>
      </c>
      <c r="T863" s="41">
        <f t="shared" si="203"/>
        <v>27.415289815728251</v>
      </c>
      <c r="U863" s="41">
        <f t="shared" si="204"/>
        <v>18.610980611442756</v>
      </c>
      <c r="V863" s="41">
        <f t="shared" si="205"/>
        <v>46.026270427171006</v>
      </c>
      <c r="X863" s="33">
        <f t="shared" si="192"/>
        <v>100</v>
      </c>
      <c r="Y863" s="42">
        <f t="shared" si="195"/>
        <v>46.026270427171006</v>
      </c>
    </row>
    <row r="864" spans="1:25" ht="15" x14ac:dyDescent="0.25">
      <c r="A864" s="15" t="s">
        <v>1689</v>
      </c>
      <c r="B864" s="15" t="s">
        <v>1690</v>
      </c>
      <c r="C864" s="15" t="s">
        <v>2617</v>
      </c>
      <c r="D864" s="16">
        <v>0.83830899999999997</v>
      </c>
      <c r="E864" s="16">
        <v>0</v>
      </c>
      <c r="F864" s="16">
        <v>0</v>
      </c>
      <c r="G864" s="16">
        <v>0</v>
      </c>
      <c r="H864" s="16">
        <f t="shared" si="196"/>
        <v>0.83830899999999997</v>
      </c>
      <c r="I864" s="39">
        <f t="shared" si="197"/>
        <v>0</v>
      </c>
      <c r="J864" s="39">
        <f t="shared" si="198"/>
        <v>0</v>
      </c>
      <c r="K864" s="39">
        <f t="shared" si="199"/>
        <v>0</v>
      </c>
      <c r="L864" s="39">
        <f t="shared" si="200"/>
        <v>100</v>
      </c>
      <c r="M864" s="16">
        <v>7.1718774479499994E-2</v>
      </c>
      <c r="N864" s="16">
        <v>6.5248492999900001E-2</v>
      </c>
      <c r="O864" s="38">
        <f t="shared" si="193"/>
        <v>0.1369672674794</v>
      </c>
      <c r="P864" s="16">
        <v>0.114033877294</v>
      </c>
      <c r="Q864" s="38">
        <f t="shared" si="194"/>
        <v>0.25100114477339996</v>
      </c>
      <c r="R864" s="41">
        <f t="shared" si="201"/>
        <v>8.5551717182447042</v>
      </c>
      <c r="S864" s="41">
        <f t="shared" si="202"/>
        <v>7.7833463555681739</v>
      </c>
      <c r="T864" s="41">
        <f t="shared" si="203"/>
        <v>16.338518073812878</v>
      </c>
      <c r="U864" s="41">
        <f t="shared" si="204"/>
        <v>13.602845405930273</v>
      </c>
      <c r="V864" s="41">
        <f t="shared" si="205"/>
        <v>29.941363479743146</v>
      </c>
      <c r="X864" s="33">
        <f t="shared" si="192"/>
        <v>100</v>
      </c>
      <c r="Y864" s="42">
        <f t="shared" si="195"/>
        <v>29.941363479743153</v>
      </c>
    </row>
    <row r="865" spans="1:25" ht="15" x14ac:dyDescent="0.25">
      <c r="A865" s="15" t="s">
        <v>1691</v>
      </c>
      <c r="B865" s="15" t="s">
        <v>1692</v>
      </c>
      <c r="C865" s="15" t="s">
        <v>2617</v>
      </c>
      <c r="D865" s="16">
        <v>1.72299</v>
      </c>
      <c r="E865" s="16">
        <v>0</v>
      </c>
      <c r="F865" s="16">
        <v>0</v>
      </c>
      <c r="G865" s="16">
        <v>0</v>
      </c>
      <c r="H865" s="16">
        <f t="shared" si="196"/>
        <v>1.72299</v>
      </c>
      <c r="I865" s="39">
        <f t="shared" si="197"/>
        <v>0</v>
      </c>
      <c r="J865" s="39">
        <f t="shared" si="198"/>
        <v>0</v>
      </c>
      <c r="K865" s="39">
        <f t="shared" si="199"/>
        <v>0</v>
      </c>
      <c r="L865" s="39">
        <f t="shared" si="200"/>
        <v>100</v>
      </c>
      <c r="M865" s="16">
        <v>3.7732941500100002E-2</v>
      </c>
      <c r="N865" s="16">
        <v>3.4318646922900001E-2</v>
      </c>
      <c r="O865" s="38">
        <f t="shared" si="193"/>
        <v>7.2051588422999996E-2</v>
      </c>
      <c r="P865" s="16">
        <v>4.0799574032599997E-2</v>
      </c>
      <c r="Q865" s="38">
        <f t="shared" si="194"/>
        <v>0.11285116245559999</v>
      </c>
      <c r="R865" s="41">
        <f t="shared" si="201"/>
        <v>2.189968688158376</v>
      </c>
      <c r="S865" s="41">
        <f t="shared" si="202"/>
        <v>1.9918076670729372</v>
      </c>
      <c r="T865" s="41">
        <f t="shared" si="203"/>
        <v>4.181776355231313</v>
      </c>
      <c r="U865" s="41">
        <f t="shared" si="204"/>
        <v>2.3679518762500069</v>
      </c>
      <c r="V865" s="41">
        <f t="shared" si="205"/>
        <v>6.5497282314813194</v>
      </c>
      <c r="X865" s="33">
        <f t="shared" si="192"/>
        <v>100</v>
      </c>
      <c r="Y865" s="42">
        <f t="shared" si="195"/>
        <v>6.5497282314813194</v>
      </c>
    </row>
    <row r="866" spans="1:25" ht="15" x14ac:dyDescent="0.25">
      <c r="A866" s="15" t="s">
        <v>1693</v>
      </c>
      <c r="B866" s="15" t="s">
        <v>1690</v>
      </c>
      <c r="C866" s="15" t="s">
        <v>2617</v>
      </c>
      <c r="D866" s="16">
        <v>0.384689</v>
      </c>
      <c r="E866" s="16">
        <v>0</v>
      </c>
      <c r="F866" s="16">
        <v>0.11892985303</v>
      </c>
      <c r="G866" s="16">
        <v>3.08681510209E-2</v>
      </c>
      <c r="H866" s="16">
        <f t="shared" si="196"/>
        <v>0.23489099594910001</v>
      </c>
      <c r="I866" s="39">
        <f t="shared" si="197"/>
        <v>0</v>
      </c>
      <c r="J866" s="39">
        <f t="shared" si="198"/>
        <v>30.915844495163626</v>
      </c>
      <c r="K866" s="39">
        <f t="shared" si="199"/>
        <v>8.0241834367242113</v>
      </c>
      <c r="L866" s="39">
        <f t="shared" si="200"/>
        <v>61.059972068112167</v>
      </c>
      <c r="M866" s="16">
        <v>4.3441599988500003E-3</v>
      </c>
      <c r="N866" s="16">
        <v>2.4282673500200001E-2</v>
      </c>
      <c r="O866" s="38">
        <f t="shared" si="193"/>
        <v>2.862683349905E-2</v>
      </c>
      <c r="P866" s="16">
        <v>0.25706447607600003</v>
      </c>
      <c r="Q866" s="38">
        <f t="shared" si="194"/>
        <v>0.28569130957505001</v>
      </c>
      <c r="R866" s="41">
        <f t="shared" si="201"/>
        <v>1.129265458292283</v>
      </c>
      <c r="S866" s="41">
        <f t="shared" si="202"/>
        <v>6.3122869383320044</v>
      </c>
      <c r="T866" s="41">
        <f t="shared" si="203"/>
        <v>7.441552396624286</v>
      </c>
      <c r="U866" s="41">
        <f t="shared" si="204"/>
        <v>66.82397367119934</v>
      </c>
      <c r="V866" s="41">
        <f t="shared" si="205"/>
        <v>74.265526067823615</v>
      </c>
      <c r="X866" s="33">
        <f t="shared" si="192"/>
        <v>100</v>
      </c>
      <c r="Y866" s="42">
        <f t="shared" si="195"/>
        <v>74.265526067823629</v>
      </c>
    </row>
    <row r="867" spans="1:25" ht="15" x14ac:dyDescent="0.25">
      <c r="A867" s="15" t="s">
        <v>1694</v>
      </c>
      <c r="B867" s="15" t="s">
        <v>1695</v>
      </c>
      <c r="C867" s="15" t="s">
        <v>2617</v>
      </c>
      <c r="D867" s="16">
        <v>0.16036</v>
      </c>
      <c r="E867" s="16">
        <v>0</v>
      </c>
      <c r="F867" s="16">
        <v>0</v>
      </c>
      <c r="G867" s="16">
        <v>0</v>
      </c>
      <c r="H867" s="16">
        <f t="shared" si="196"/>
        <v>0.16036</v>
      </c>
      <c r="I867" s="39">
        <f t="shared" si="197"/>
        <v>0</v>
      </c>
      <c r="J867" s="39">
        <f t="shared" si="198"/>
        <v>0</v>
      </c>
      <c r="K867" s="39">
        <f t="shared" si="199"/>
        <v>0</v>
      </c>
      <c r="L867" s="39">
        <f t="shared" si="200"/>
        <v>100</v>
      </c>
      <c r="M867" s="16">
        <v>0</v>
      </c>
      <c r="N867" s="16">
        <v>0</v>
      </c>
      <c r="O867" s="38">
        <f t="shared" si="193"/>
        <v>0</v>
      </c>
      <c r="P867" s="16">
        <v>2.5235207590699999E-4</v>
      </c>
      <c r="Q867" s="38">
        <f t="shared" si="194"/>
        <v>2.5235207590699999E-4</v>
      </c>
      <c r="R867" s="41">
        <f t="shared" si="201"/>
        <v>0</v>
      </c>
      <c r="S867" s="41">
        <f t="shared" si="202"/>
        <v>0</v>
      </c>
      <c r="T867" s="41">
        <f t="shared" si="203"/>
        <v>0</v>
      </c>
      <c r="U867" s="41">
        <f t="shared" si="204"/>
        <v>0.15736597400037414</v>
      </c>
      <c r="V867" s="41">
        <f t="shared" si="205"/>
        <v>0.15736597400037414</v>
      </c>
      <c r="X867" s="33">
        <f t="shared" si="192"/>
        <v>100</v>
      </c>
      <c r="Y867" s="42">
        <f t="shared" si="195"/>
        <v>0.15736597400037414</v>
      </c>
    </row>
    <row r="868" spans="1:25" ht="15" x14ac:dyDescent="0.25">
      <c r="A868" s="15" t="s">
        <v>1696</v>
      </c>
      <c r="B868" s="15" t="s">
        <v>1697</v>
      </c>
      <c r="C868" s="15" t="s">
        <v>2617</v>
      </c>
      <c r="D868" s="16">
        <v>0.59423300000000001</v>
      </c>
      <c r="E868" s="16">
        <v>0</v>
      </c>
      <c r="F868" s="16">
        <v>0</v>
      </c>
      <c r="G868" s="16">
        <v>0</v>
      </c>
      <c r="H868" s="16">
        <f t="shared" si="196"/>
        <v>0.59423300000000001</v>
      </c>
      <c r="I868" s="39">
        <f t="shared" si="197"/>
        <v>0</v>
      </c>
      <c r="J868" s="39">
        <f t="shared" si="198"/>
        <v>0</v>
      </c>
      <c r="K868" s="39">
        <f t="shared" si="199"/>
        <v>0</v>
      </c>
      <c r="L868" s="39">
        <f t="shared" si="200"/>
        <v>100</v>
      </c>
      <c r="M868" s="16">
        <v>0</v>
      </c>
      <c r="N868" s="16">
        <v>0</v>
      </c>
      <c r="O868" s="38">
        <f t="shared" si="193"/>
        <v>0</v>
      </c>
      <c r="P868" s="16">
        <v>0</v>
      </c>
      <c r="Q868" s="38">
        <f t="shared" si="194"/>
        <v>0</v>
      </c>
      <c r="R868" s="41">
        <f t="shared" si="201"/>
        <v>0</v>
      </c>
      <c r="S868" s="41">
        <f t="shared" si="202"/>
        <v>0</v>
      </c>
      <c r="T868" s="41">
        <f t="shared" si="203"/>
        <v>0</v>
      </c>
      <c r="U868" s="41">
        <f t="shared" si="204"/>
        <v>0</v>
      </c>
      <c r="V868" s="41">
        <f t="shared" si="205"/>
        <v>0</v>
      </c>
      <c r="X868" s="33">
        <f t="shared" si="192"/>
        <v>100</v>
      </c>
      <c r="Y868" s="42">
        <f t="shared" si="195"/>
        <v>0</v>
      </c>
    </row>
    <row r="869" spans="1:25" ht="15" x14ac:dyDescent="0.25">
      <c r="A869" s="15" t="s">
        <v>1698</v>
      </c>
      <c r="B869" s="15" t="s">
        <v>1699</v>
      </c>
      <c r="C869" s="15" t="s">
        <v>2617</v>
      </c>
      <c r="D869" s="16">
        <v>2.1077599999999999</v>
      </c>
      <c r="E869" s="16">
        <v>0</v>
      </c>
      <c r="F869" s="16">
        <v>0</v>
      </c>
      <c r="G869" s="16">
        <v>0</v>
      </c>
      <c r="H869" s="16">
        <f t="shared" si="196"/>
        <v>2.1077599999999999</v>
      </c>
      <c r="I869" s="39">
        <f t="shared" si="197"/>
        <v>0</v>
      </c>
      <c r="J869" s="39">
        <f t="shared" si="198"/>
        <v>0</v>
      </c>
      <c r="K869" s="39">
        <f t="shared" si="199"/>
        <v>0</v>
      </c>
      <c r="L869" s="39">
        <f t="shared" si="200"/>
        <v>100</v>
      </c>
      <c r="M869" s="16">
        <v>0</v>
      </c>
      <c r="N869" s="16">
        <v>0</v>
      </c>
      <c r="O869" s="38">
        <f t="shared" si="193"/>
        <v>0</v>
      </c>
      <c r="P869" s="16">
        <v>2.8220621736800001E-2</v>
      </c>
      <c r="Q869" s="38">
        <f t="shared" si="194"/>
        <v>2.8220621736800001E-2</v>
      </c>
      <c r="R869" s="41">
        <f t="shared" si="201"/>
        <v>0</v>
      </c>
      <c r="S869" s="41">
        <f t="shared" si="202"/>
        <v>0</v>
      </c>
      <c r="T869" s="41">
        <f t="shared" si="203"/>
        <v>0</v>
      </c>
      <c r="U869" s="41">
        <f t="shared" si="204"/>
        <v>1.3388916070520365</v>
      </c>
      <c r="V869" s="41">
        <f t="shared" si="205"/>
        <v>1.3388916070520365</v>
      </c>
      <c r="X869" s="33">
        <f t="shared" si="192"/>
        <v>100</v>
      </c>
      <c r="Y869" s="42">
        <f t="shared" si="195"/>
        <v>1.3388916070520365</v>
      </c>
    </row>
    <row r="870" spans="1:25" ht="15" x14ac:dyDescent="0.25">
      <c r="A870" s="15" t="s">
        <v>1700</v>
      </c>
      <c r="B870" s="15" t="s">
        <v>1701</v>
      </c>
      <c r="C870" s="15" t="s">
        <v>2617</v>
      </c>
      <c r="D870" s="16">
        <v>0.52004399999999995</v>
      </c>
      <c r="E870" s="16">
        <v>0</v>
      </c>
      <c r="F870" s="16">
        <v>0</v>
      </c>
      <c r="G870" s="16">
        <v>0</v>
      </c>
      <c r="H870" s="16">
        <f t="shared" si="196"/>
        <v>0.52004399999999995</v>
      </c>
      <c r="I870" s="39">
        <f t="shared" si="197"/>
        <v>0</v>
      </c>
      <c r="J870" s="39">
        <f t="shared" si="198"/>
        <v>0</v>
      </c>
      <c r="K870" s="39">
        <f t="shared" si="199"/>
        <v>0</v>
      </c>
      <c r="L870" s="39">
        <f t="shared" si="200"/>
        <v>100</v>
      </c>
      <c r="M870" s="16">
        <v>0</v>
      </c>
      <c r="N870" s="16">
        <v>1.0746068053500001E-3</v>
      </c>
      <c r="O870" s="38">
        <f t="shared" si="193"/>
        <v>1.0746068053500001E-3</v>
      </c>
      <c r="P870" s="16">
        <v>2.8634933461199998E-3</v>
      </c>
      <c r="Q870" s="38">
        <f t="shared" si="194"/>
        <v>3.9381001514699997E-3</v>
      </c>
      <c r="R870" s="41">
        <f t="shared" si="201"/>
        <v>0</v>
      </c>
      <c r="S870" s="41">
        <f t="shared" si="202"/>
        <v>0.20663767014906434</v>
      </c>
      <c r="T870" s="41">
        <f t="shared" si="203"/>
        <v>0.20663767014906434</v>
      </c>
      <c r="U870" s="41">
        <f t="shared" si="204"/>
        <v>0.55062520596718734</v>
      </c>
      <c r="V870" s="41">
        <f t="shared" si="205"/>
        <v>0.75726287611625176</v>
      </c>
      <c r="X870" s="33">
        <f t="shared" si="192"/>
        <v>100</v>
      </c>
      <c r="Y870" s="42">
        <f t="shared" si="195"/>
        <v>0.75726287611625165</v>
      </c>
    </row>
    <row r="871" spans="1:25" ht="15" x14ac:dyDescent="0.25">
      <c r="A871" s="15" t="s">
        <v>1702</v>
      </c>
      <c r="B871" s="15" t="s">
        <v>1703</v>
      </c>
      <c r="C871" s="15" t="s">
        <v>2617</v>
      </c>
      <c r="D871" s="16">
        <v>0.18440300000000001</v>
      </c>
      <c r="E871" s="16">
        <v>0</v>
      </c>
      <c r="F871" s="16">
        <v>0</v>
      </c>
      <c r="G871" s="16">
        <v>0</v>
      </c>
      <c r="H871" s="16">
        <f t="shared" si="196"/>
        <v>0.18440300000000001</v>
      </c>
      <c r="I871" s="39">
        <f t="shared" si="197"/>
        <v>0</v>
      </c>
      <c r="J871" s="39">
        <f t="shared" si="198"/>
        <v>0</v>
      </c>
      <c r="K871" s="39">
        <f t="shared" si="199"/>
        <v>0</v>
      </c>
      <c r="L871" s="39">
        <f t="shared" si="200"/>
        <v>100</v>
      </c>
      <c r="M871" s="16">
        <v>6.3792428959400004E-3</v>
      </c>
      <c r="N871" s="16">
        <v>1.4300839499900001E-2</v>
      </c>
      <c r="O871" s="38">
        <f t="shared" si="193"/>
        <v>2.0680082395840002E-2</v>
      </c>
      <c r="P871" s="16">
        <v>5.6423731236899997E-2</v>
      </c>
      <c r="Q871" s="38">
        <f t="shared" si="194"/>
        <v>7.7103813632739993E-2</v>
      </c>
      <c r="R871" s="41">
        <f t="shared" si="201"/>
        <v>3.459402990157427</v>
      </c>
      <c r="S871" s="41">
        <f t="shared" si="202"/>
        <v>7.7552097850360351</v>
      </c>
      <c r="T871" s="41">
        <f t="shared" si="203"/>
        <v>11.214612775193462</v>
      </c>
      <c r="U871" s="41">
        <f t="shared" si="204"/>
        <v>30.598054932349257</v>
      </c>
      <c r="V871" s="41">
        <f t="shared" si="205"/>
        <v>41.812667707542708</v>
      </c>
      <c r="X871" s="33">
        <f t="shared" si="192"/>
        <v>100</v>
      </c>
      <c r="Y871" s="42">
        <f t="shared" si="195"/>
        <v>41.812667707542715</v>
      </c>
    </row>
    <row r="872" spans="1:25" ht="15" x14ac:dyDescent="0.25">
      <c r="A872" s="15" t="s">
        <v>1704</v>
      </c>
      <c r="B872" s="15" t="s">
        <v>1705</v>
      </c>
      <c r="C872" s="15" t="s">
        <v>2617</v>
      </c>
      <c r="D872" s="16">
        <v>1.0602499999999999</v>
      </c>
      <c r="E872" s="16">
        <v>0</v>
      </c>
      <c r="F872" s="16">
        <v>0</v>
      </c>
      <c r="G872" s="16">
        <v>0</v>
      </c>
      <c r="H872" s="16">
        <f t="shared" si="196"/>
        <v>1.0602499999999999</v>
      </c>
      <c r="I872" s="39">
        <f t="shared" si="197"/>
        <v>0</v>
      </c>
      <c r="J872" s="39">
        <f t="shared" si="198"/>
        <v>0</v>
      </c>
      <c r="K872" s="39">
        <f t="shared" si="199"/>
        <v>0</v>
      </c>
      <c r="L872" s="39">
        <f t="shared" si="200"/>
        <v>100</v>
      </c>
      <c r="M872" s="16">
        <v>2.68987532161E-2</v>
      </c>
      <c r="N872" s="16">
        <v>7.4116360818599998E-3</v>
      </c>
      <c r="O872" s="38">
        <f t="shared" si="193"/>
        <v>3.4310389297960001E-2</v>
      </c>
      <c r="P872" s="16">
        <v>2.5363918537800002E-2</v>
      </c>
      <c r="Q872" s="38">
        <f t="shared" si="194"/>
        <v>5.9674307835759999E-2</v>
      </c>
      <c r="R872" s="41">
        <f t="shared" si="201"/>
        <v>2.5370198741900496</v>
      </c>
      <c r="S872" s="41">
        <f t="shared" si="202"/>
        <v>0.6990460817599623</v>
      </c>
      <c r="T872" s="41">
        <f t="shared" si="203"/>
        <v>3.236065955950012</v>
      </c>
      <c r="U872" s="41">
        <f t="shared" si="204"/>
        <v>2.392258291704787</v>
      </c>
      <c r="V872" s="41">
        <f t="shared" si="205"/>
        <v>5.628324247654799</v>
      </c>
      <c r="X872" s="33">
        <f t="shared" si="192"/>
        <v>100</v>
      </c>
      <c r="Y872" s="42">
        <f t="shared" si="195"/>
        <v>5.628324247654799</v>
      </c>
    </row>
    <row r="873" spans="1:25" ht="15" x14ac:dyDescent="0.25">
      <c r="A873" s="15" t="s">
        <v>1706</v>
      </c>
      <c r="B873" s="15" t="s">
        <v>166</v>
      </c>
      <c r="C873" s="15" t="s">
        <v>2617</v>
      </c>
      <c r="D873" s="16">
        <v>1.5029600000000001</v>
      </c>
      <c r="E873" s="16">
        <v>1.910969606E-2</v>
      </c>
      <c r="F873" s="16">
        <v>6.7686758711299998E-3</v>
      </c>
      <c r="G873" s="16">
        <v>4.7704661105300002E-3</v>
      </c>
      <c r="H873" s="16">
        <f t="shared" si="196"/>
        <v>1.4723111619583402</v>
      </c>
      <c r="I873" s="39">
        <f t="shared" si="197"/>
        <v>1.271470701815085</v>
      </c>
      <c r="J873" s="39">
        <f t="shared" si="198"/>
        <v>0.45035635486839304</v>
      </c>
      <c r="K873" s="39">
        <f t="shared" si="199"/>
        <v>0.31740472870402409</v>
      </c>
      <c r="L873" s="39">
        <f t="shared" si="200"/>
        <v>97.9607682146125</v>
      </c>
      <c r="M873" s="16">
        <v>6.2517682513000003E-3</v>
      </c>
      <c r="N873" s="16">
        <v>2.1376234488399998E-2</v>
      </c>
      <c r="O873" s="38">
        <f t="shared" si="193"/>
        <v>2.7628002739699998E-2</v>
      </c>
      <c r="P873" s="16">
        <v>0.120245617805</v>
      </c>
      <c r="Q873" s="38">
        <f t="shared" si="194"/>
        <v>0.14787362054469999</v>
      </c>
      <c r="R873" s="41">
        <f t="shared" si="201"/>
        <v>0.41596371502235591</v>
      </c>
      <c r="S873" s="41">
        <f t="shared" si="202"/>
        <v>1.4222756752275507</v>
      </c>
      <c r="T873" s="41">
        <f t="shared" si="203"/>
        <v>1.8382393902499066</v>
      </c>
      <c r="U873" s="41">
        <f t="shared" si="204"/>
        <v>8.0005866959200507</v>
      </c>
      <c r="V873" s="41">
        <f t="shared" si="205"/>
        <v>9.8388260861699557</v>
      </c>
      <c r="X873" s="33">
        <f t="shared" si="192"/>
        <v>100</v>
      </c>
      <c r="Y873" s="42">
        <f t="shared" si="195"/>
        <v>9.8388260861699575</v>
      </c>
    </row>
    <row r="874" spans="1:25" ht="15" x14ac:dyDescent="0.25">
      <c r="A874" s="15" t="s">
        <v>1707</v>
      </c>
      <c r="B874" s="15" t="s">
        <v>1708</v>
      </c>
      <c r="C874" s="15" t="s">
        <v>2617</v>
      </c>
      <c r="D874" s="16">
        <v>3.23549</v>
      </c>
      <c r="E874" s="16">
        <v>0</v>
      </c>
      <c r="F874" s="16">
        <v>0</v>
      </c>
      <c r="G874" s="16">
        <v>0</v>
      </c>
      <c r="H874" s="16">
        <f t="shared" si="196"/>
        <v>3.23549</v>
      </c>
      <c r="I874" s="39">
        <f t="shared" si="197"/>
        <v>0</v>
      </c>
      <c r="J874" s="39">
        <f t="shared" si="198"/>
        <v>0</v>
      </c>
      <c r="K874" s="39">
        <f t="shared" si="199"/>
        <v>0</v>
      </c>
      <c r="L874" s="39">
        <f t="shared" si="200"/>
        <v>100</v>
      </c>
      <c r="M874" s="16">
        <v>0</v>
      </c>
      <c r="N874" s="16">
        <v>0</v>
      </c>
      <c r="O874" s="38">
        <f t="shared" si="193"/>
        <v>0</v>
      </c>
      <c r="P874" s="16">
        <v>2.1124288000000001E-2</v>
      </c>
      <c r="Q874" s="38">
        <f t="shared" si="194"/>
        <v>2.1124288000000001E-2</v>
      </c>
      <c r="R874" s="41">
        <f t="shared" si="201"/>
        <v>0</v>
      </c>
      <c r="S874" s="41">
        <f t="shared" si="202"/>
        <v>0</v>
      </c>
      <c r="T874" s="41">
        <f t="shared" si="203"/>
        <v>0</v>
      </c>
      <c r="U874" s="41">
        <f t="shared" si="204"/>
        <v>0.65289300847785037</v>
      </c>
      <c r="V874" s="41">
        <f t="shared" si="205"/>
        <v>0.65289300847785037</v>
      </c>
      <c r="X874" s="33">
        <f t="shared" si="192"/>
        <v>100</v>
      </c>
      <c r="Y874" s="42">
        <f t="shared" si="195"/>
        <v>0.65289300847785037</v>
      </c>
    </row>
    <row r="875" spans="1:25" ht="15" x14ac:dyDescent="0.25">
      <c r="A875" s="15" t="s">
        <v>1709</v>
      </c>
      <c r="B875" s="15" t="s">
        <v>1710</v>
      </c>
      <c r="C875" s="15" t="s">
        <v>2617</v>
      </c>
      <c r="D875" s="16">
        <v>0.79292899999999999</v>
      </c>
      <c r="E875" s="16">
        <v>0</v>
      </c>
      <c r="F875" s="16">
        <v>8.8776633625099993E-2</v>
      </c>
      <c r="G875" s="16">
        <v>3.3585177537000001E-2</v>
      </c>
      <c r="H875" s="16">
        <f t="shared" si="196"/>
        <v>0.67056718883790001</v>
      </c>
      <c r="I875" s="39">
        <f t="shared" si="197"/>
        <v>0</v>
      </c>
      <c r="J875" s="39">
        <f t="shared" si="198"/>
        <v>11.19603818565092</v>
      </c>
      <c r="K875" s="39">
        <f t="shared" si="199"/>
        <v>4.2355844643089107</v>
      </c>
      <c r="L875" s="39">
        <f t="shared" si="200"/>
        <v>84.568377350040166</v>
      </c>
      <c r="M875" s="16">
        <v>1.2917465575900001E-2</v>
      </c>
      <c r="N875" s="16">
        <v>6.3788525000700001E-3</v>
      </c>
      <c r="O875" s="38">
        <f t="shared" si="193"/>
        <v>1.9296318075970001E-2</v>
      </c>
      <c r="P875" s="16">
        <v>4.2007909560099997E-2</v>
      </c>
      <c r="Q875" s="38">
        <f t="shared" si="194"/>
        <v>6.1304227636069998E-2</v>
      </c>
      <c r="R875" s="41">
        <f t="shared" si="201"/>
        <v>1.6290822477043974</v>
      </c>
      <c r="S875" s="41">
        <f t="shared" si="202"/>
        <v>0.80446704560811866</v>
      </c>
      <c r="T875" s="41">
        <f t="shared" si="203"/>
        <v>2.4335492933125162</v>
      </c>
      <c r="U875" s="41">
        <f t="shared" si="204"/>
        <v>5.2978147551798456</v>
      </c>
      <c r="V875" s="41">
        <f t="shared" si="205"/>
        <v>7.7313640484923614</v>
      </c>
      <c r="X875" s="33">
        <f t="shared" si="192"/>
        <v>100</v>
      </c>
      <c r="Y875" s="42">
        <f t="shared" si="195"/>
        <v>7.7313640484923614</v>
      </c>
    </row>
    <row r="876" spans="1:25" ht="15" x14ac:dyDescent="0.25">
      <c r="A876" s="15" t="s">
        <v>1711</v>
      </c>
      <c r="B876" s="15" t="s">
        <v>1712</v>
      </c>
      <c r="C876" s="15" t="s">
        <v>2617</v>
      </c>
      <c r="D876" s="16">
        <v>0.38401200000000002</v>
      </c>
      <c r="E876" s="16">
        <v>0</v>
      </c>
      <c r="F876" s="16">
        <v>0</v>
      </c>
      <c r="G876" s="16">
        <v>0</v>
      </c>
      <c r="H876" s="16">
        <f t="shared" si="196"/>
        <v>0.38401200000000002</v>
      </c>
      <c r="I876" s="39">
        <f t="shared" si="197"/>
        <v>0</v>
      </c>
      <c r="J876" s="39">
        <f t="shared" si="198"/>
        <v>0</v>
      </c>
      <c r="K876" s="39">
        <f t="shared" si="199"/>
        <v>0</v>
      </c>
      <c r="L876" s="39">
        <f t="shared" si="200"/>
        <v>100</v>
      </c>
      <c r="M876" s="16">
        <v>0</v>
      </c>
      <c r="N876" s="16">
        <v>0</v>
      </c>
      <c r="O876" s="38">
        <f t="shared" si="193"/>
        <v>0</v>
      </c>
      <c r="P876" s="16">
        <v>4.6317651594300001E-4</v>
      </c>
      <c r="Q876" s="38">
        <f t="shared" si="194"/>
        <v>4.6317651594300001E-4</v>
      </c>
      <c r="R876" s="41">
        <f t="shared" si="201"/>
        <v>0</v>
      </c>
      <c r="S876" s="41">
        <f t="shared" si="202"/>
        <v>0</v>
      </c>
      <c r="T876" s="41">
        <f t="shared" si="203"/>
        <v>0</v>
      </c>
      <c r="U876" s="41">
        <f t="shared" si="204"/>
        <v>0.12061511513780819</v>
      </c>
      <c r="V876" s="41">
        <f t="shared" si="205"/>
        <v>0.12061511513780819</v>
      </c>
      <c r="X876" s="33">
        <f t="shared" si="192"/>
        <v>100</v>
      </c>
      <c r="Y876" s="42">
        <f t="shared" si="195"/>
        <v>0.12061511513780819</v>
      </c>
    </row>
    <row r="877" spans="1:25" ht="15" x14ac:dyDescent="0.25">
      <c r="A877" s="15" t="s">
        <v>1713</v>
      </c>
      <c r="B877" s="15" t="s">
        <v>1714</v>
      </c>
      <c r="C877" s="15" t="s">
        <v>2617</v>
      </c>
      <c r="D877" s="16">
        <v>2.2215199999999999</v>
      </c>
      <c r="E877" s="16">
        <v>0</v>
      </c>
      <c r="F877" s="16">
        <v>7.1223964996400005E-2</v>
      </c>
      <c r="G877" s="16">
        <v>1.8835971143799999E-3</v>
      </c>
      <c r="H877" s="16">
        <f t="shared" si="196"/>
        <v>2.14841243788922</v>
      </c>
      <c r="I877" s="39">
        <f t="shared" si="197"/>
        <v>0</v>
      </c>
      <c r="J877" s="39">
        <f t="shared" si="198"/>
        <v>3.2060915497677271</v>
      </c>
      <c r="K877" s="39">
        <f t="shared" si="199"/>
        <v>8.4788663364723252E-2</v>
      </c>
      <c r="L877" s="39">
        <f t="shared" si="200"/>
        <v>96.709119786867547</v>
      </c>
      <c r="M877" s="16">
        <v>1.30147360002E-2</v>
      </c>
      <c r="N877" s="16">
        <v>4.4000000000000003E-3</v>
      </c>
      <c r="O877" s="38">
        <f t="shared" si="193"/>
        <v>1.74147360002E-2</v>
      </c>
      <c r="P877" s="16">
        <v>9.3191094815500003E-2</v>
      </c>
      <c r="Q877" s="38">
        <f t="shared" si="194"/>
        <v>0.1106058308157</v>
      </c>
      <c r="R877" s="41">
        <f t="shared" si="201"/>
        <v>0.58584824805538549</v>
      </c>
      <c r="S877" s="41">
        <f t="shared" si="202"/>
        <v>0.19806258777773778</v>
      </c>
      <c r="T877" s="41">
        <f t="shared" si="203"/>
        <v>0.78391083583312338</v>
      </c>
      <c r="U877" s="41">
        <f t="shared" si="204"/>
        <v>4.1949248629541938</v>
      </c>
      <c r="V877" s="41">
        <f t="shared" si="205"/>
        <v>4.9788356987873161</v>
      </c>
      <c r="X877" s="33">
        <f t="shared" si="192"/>
        <v>100</v>
      </c>
      <c r="Y877" s="42">
        <f t="shared" si="195"/>
        <v>4.978835698787317</v>
      </c>
    </row>
    <row r="878" spans="1:25" ht="15" x14ac:dyDescent="0.25">
      <c r="A878" s="15" t="s">
        <v>1715</v>
      </c>
      <c r="B878" s="15" t="s">
        <v>1716</v>
      </c>
      <c r="C878" s="15" t="s">
        <v>2617</v>
      </c>
      <c r="D878" s="16">
        <v>0.41259000000000001</v>
      </c>
      <c r="E878" s="16">
        <v>0</v>
      </c>
      <c r="F878" s="16">
        <v>2.0670974412600001E-2</v>
      </c>
      <c r="G878" s="16">
        <v>1.8466336019300001E-3</v>
      </c>
      <c r="H878" s="16">
        <f t="shared" si="196"/>
        <v>0.39007239198547</v>
      </c>
      <c r="I878" s="39">
        <f t="shared" si="197"/>
        <v>0</v>
      </c>
      <c r="J878" s="39">
        <f t="shared" si="198"/>
        <v>5.0100522098451252</v>
      </c>
      <c r="K878" s="39">
        <f t="shared" si="199"/>
        <v>0.44757110010664336</v>
      </c>
      <c r="L878" s="39">
        <f t="shared" si="200"/>
        <v>94.542376690048229</v>
      </c>
      <c r="M878" s="16">
        <v>8.6372703430000006E-3</v>
      </c>
      <c r="N878" s="16">
        <v>2.1007682500599999E-3</v>
      </c>
      <c r="O878" s="38">
        <f t="shared" si="193"/>
        <v>1.0738038593060001E-2</v>
      </c>
      <c r="P878" s="16">
        <v>1.0116580691E-2</v>
      </c>
      <c r="Q878" s="38">
        <f t="shared" si="194"/>
        <v>2.0854619284060003E-2</v>
      </c>
      <c r="R878" s="41">
        <f t="shared" si="201"/>
        <v>2.0934269718122107</v>
      </c>
      <c r="S878" s="41">
        <f t="shared" si="202"/>
        <v>0.50916606075280546</v>
      </c>
      <c r="T878" s="41">
        <f t="shared" si="203"/>
        <v>2.6025930325650162</v>
      </c>
      <c r="U878" s="41">
        <f t="shared" si="204"/>
        <v>2.4519694347899854</v>
      </c>
      <c r="V878" s="41">
        <f t="shared" si="205"/>
        <v>5.0545624673550016</v>
      </c>
      <c r="X878" s="33">
        <f t="shared" si="192"/>
        <v>100</v>
      </c>
      <c r="Y878" s="42">
        <f t="shared" si="195"/>
        <v>5.0545624673550016</v>
      </c>
    </row>
    <row r="879" spans="1:25" ht="15" x14ac:dyDescent="0.25">
      <c r="A879" s="15" t="s">
        <v>1717</v>
      </c>
      <c r="B879" s="15" t="s">
        <v>1718</v>
      </c>
      <c r="C879" s="15" t="s">
        <v>2617</v>
      </c>
      <c r="D879" s="16">
        <v>0.74482599999999999</v>
      </c>
      <c r="E879" s="16">
        <v>0</v>
      </c>
      <c r="F879" s="16">
        <v>0</v>
      </c>
      <c r="G879" s="16">
        <v>0</v>
      </c>
      <c r="H879" s="16">
        <f t="shared" si="196"/>
        <v>0.74482599999999999</v>
      </c>
      <c r="I879" s="39">
        <f t="shared" si="197"/>
        <v>0</v>
      </c>
      <c r="J879" s="39">
        <f t="shared" si="198"/>
        <v>0</v>
      </c>
      <c r="K879" s="39">
        <f t="shared" si="199"/>
        <v>0</v>
      </c>
      <c r="L879" s="39">
        <f t="shared" si="200"/>
        <v>100</v>
      </c>
      <c r="M879" s="16">
        <v>1.04413293795E-2</v>
      </c>
      <c r="N879" s="16">
        <v>1.94795200001E-2</v>
      </c>
      <c r="O879" s="38">
        <f t="shared" si="193"/>
        <v>2.99208493796E-2</v>
      </c>
      <c r="P879" s="16">
        <v>0.160504657696</v>
      </c>
      <c r="Q879" s="38">
        <f t="shared" si="194"/>
        <v>0.19042550707559999</v>
      </c>
      <c r="R879" s="41">
        <f t="shared" si="201"/>
        <v>1.4018481335909327</v>
      </c>
      <c r="S879" s="41">
        <f t="shared" si="202"/>
        <v>2.6153114955842036</v>
      </c>
      <c r="T879" s="41">
        <f t="shared" si="203"/>
        <v>4.0171596291751364</v>
      </c>
      <c r="U879" s="41">
        <f t="shared" si="204"/>
        <v>21.549282341916097</v>
      </c>
      <c r="V879" s="41">
        <f t="shared" si="205"/>
        <v>25.566441971091237</v>
      </c>
      <c r="X879" s="33">
        <f t="shared" si="192"/>
        <v>100</v>
      </c>
      <c r="Y879" s="42">
        <f t="shared" si="195"/>
        <v>25.566441971091233</v>
      </c>
    </row>
    <row r="880" spans="1:25" ht="15" x14ac:dyDescent="0.25">
      <c r="A880" s="15" t="s">
        <v>1719</v>
      </c>
      <c r="B880" s="15" t="s">
        <v>1720</v>
      </c>
      <c r="C880" s="15" t="s">
        <v>2617</v>
      </c>
      <c r="D880" s="16">
        <v>0.70493399999999995</v>
      </c>
      <c r="E880" s="16">
        <v>0</v>
      </c>
      <c r="F880" s="16">
        <v>0</v>
      </c>
      <c r="G880" s="16">
        <v>0</v>
      </c>
      <c r="H880" s="16">
        <f t="shared" si="196"/>
        <v>0.70493399999999995</v>
      </c>
      <c r="I880" s="39">
        <f t="shared" si="197"/>
        <v>0</v>
      </c>
      <c r="J880" s="39">
        <f t="shared" si="198"/>
        <v>0</v>
      </c>
      <c r="K880" s="39">
        <f t="shared" si="199"/>
        <v>0</v>
      </c>
      <c r="L880" s="39">
        <f t="shared" si="200"/>
        <v>100</v>
      </c>
      <c r="M880" s="16">
        <v>0</v>
      </c>
      <c r="N880" s="16">
        <v>0</v>
      </c>
      <c r="O880" s="38">
        <f t="shared" si="193"/>
        <v>0</v>
      </c>
      <c r="P880" s="16">
        <v>0</v>
      </c>
      <c r="Q880" s="38">
        <f t="shared" si="194"/>
        <v>0</v>
      </c>
      <c r="R880" s="41">
        <f t="shared" si="201"/>
        <v>0</v>
      </c>
      <c r="S880" s="41">
        <f t="shared" si="202"/>
        <v>0</v>
      </c>
      <c r="T880" s="41">
        <f t="shared" si="203"/>
        <v>0</v>
      </c>
      <c r="U880" s="41">
        <f t="shared" si="204"/>
        <v>0</v>
      </c>
      <c r="V880" s="41">
        <f t="shared" si="205"/>
        <v>0</v>
      </c>
      <c r="X880" s="33">
        <f t="shared" si="192"/>
        <v>100</v>
      </c>
      <c r="Y880" s="42">
        <f t="shared" si="195"/>
        <v>0</v>
      </c>
    </row>
    <row r="881" spans="1:25" ht="15" x14ac:dyDescent="0.25">
      <c r="A881" s="15" t="s">
        <v>1721</v>
      </c>
      <c r="B881" s="15" t="s">
        <v>1722</v>
      </c>
      <c r="C881" s="15" t="s">
        <v>2617</v>
      </c>
      <c r="D881" s="16">
        <v>0.96804299999999999</v>
      </c>
      <c r="E881" s="16">
        <v>0</v>
      </c>
      <c r="F881" s="16">
        <v>0</v>
      </c>
      <c r="G881" s="16">
        <v>0</v>
      </c>
      <c r="H881" s="16">
        <f t="shared" si="196"/>
        <v>0.96804299999999999</v>
      </c>
      <c r="I881" s="39">
        <f t="shared" si="197"/>
        <v>0</v>
      </c>
      <c r="J881" s="39">
        <f t="shared" si="198"/>
        <v>0</v>
      </c>
      <c r="K881" s="39">
        <f t="shared" si="199"/>
        <v>0</v>
      </c>
      <c r="L881" s="39">
        <f t="shared" si="200"/>
        <v>100</v>
      </c>
      <c r="M881" s="16">
        <v>0</v>
      </c>
      <c r="N881" s="16">
        <v>0</v>
      </c>
      <c r="O881" s="38">
        <f t="shared" si="193"/>
        <v>0</v>
      </c>
      <c r="P881" s="16">
        <v>0</v>
      </c>
      <c r="Q881" s="38">
        <f t="shared" si="194"/>
        <v>0</v>
      </c>
      <c r="R881" s="41">
        <f t="shared" si="201"/>
        <v>0</v>
      </c>
      <c r="S881" s="41">
        <f t="shared" si="202"/>
        <v>0</v>
      </c>
      <c r="T881" s="41">
        <f t="shared" si="203"/>
        <v>0</v>
      </c>
      <c r="U881" s="41">
        <f t="shared" si="204"/>
        <v>0</v>
      </c>
      <c r="V881" s="41">
        <f t="shared" si="205"/>
        <v>0</v>
      </c>
      <c r="X881" s="33">
        <f t="shared" si="192"/>
        <v>100</v>
      </c>
      <c r="Y881" s="42">
        <f t="shared" si="195"/>
        <v>0</v>
      </c>
    </row>
    <row r="882" spans="1:25" ht="15" x14ac:dyDescent="0.25">
      <c r="A882" s="15" t="s">
        <v>1723</v>
      </c>
      <c r="B882" s="15" t="s">
        <v>1724</v>
      </c>
      <c r="C882" s="15" t="s">
        <v>2617</v>
      </c>
      <c r="D882" s="16">
        <v>3.6299899999999998</v>
      </c>
      <c r="E882" s="16">
        <v>0</v>
      </c>
      <c r="F882" s="16">
        <v>0</v>
      </c>
      <c r="G882" s="16">
        <v>0</v>
      </c>
      <c r="H882" s="16">
        <f t="shared" si="196"/>
        <v>3.6299899999999998</v>
      </c>
      <c r="I882" s="39">
        <f t="shared" si="197"/>
        <v>0</v>
      </c>
      <c r="J882" s="39">
        <f t="shared" si="198"/>
        <v>0</v>
      </c>
      <c r="K882" s="39">
        <f t="shared" si="199"/>
        <v>0</v>
      </c>
      <c r="L882" s="39">
        <f t="shared" si="200"/>
        <v>100</v>
      </c>
      <c r="M882" s="16">
        <v>5.4885994467000002E-2</v>
      </c>
      <c r="N882" s="16">
        <v>2.4906799997999999E-2</v>
      </c>
      <c r="O882" s="38">
        <f t="shared" si="193"/>
        <v>7.9792794464999997E-2</v>
      </c>
      <c r="P882" s="16">
        <v>0.17234240730600001</v>
      </c>
      <c r="Q882" s="38">
        <f t="shared" si="194"/>
        <v>0.25213520177100002</v>
      </c>
      <c r="R882" s="41">
        <f t="shared" si="201"/>
        <v>1.5120150321901715</v>
      </c>
      <c r="S882" s="41">
        <f t="shared" si="202"/>
        <v>0.68613963118355703</v>
      </c>
      <c r="T882" s="41">
        <f t="shared" si="203"/>
        <v>2.1981546633737281</v>
      </c>
      <c r="U882" s="41">
        <f t="shared" si="204"/>
        <v>4.747737798341042</v>
      </c>
      <c r="V882" s="41">
        <f t="shared" si="205"/>
        <v>6.945892461714771</v>
      </c>
      <c r="X882" s="33">
        <f t="shared" si="192"/>
        <v>100</v>
      </c>
      <c r="Y882" s="42">
        <f t="shared" si="195"/>
        <v>6.9458924617147701</v>
      </c>
    </row>
    <row r="883" spans="1:25" ht="15" x14ac:dyDescent="0.25">
      <c r="A883" s="15" t="s">
        <v>1725</v>
      </c>
      <c r="B883" s="15" t="s">
        <v>1726</v>
      </c>
      <c r="C883" s="15" t="s">
        <v>2617</v>
      </c>
      <c r="D883" s="16">
        <v>2.2134900000000002</v>
      </c>
      <c r="E883" s="16">
        <v>0</v>
      </c>
      <c r="F883" s="16">
        <v>0</v>
      </c>
      <c r="G883" s="16">
        <v>0</v>
      </c>
      <c r="H883" s="16">
        <f t="shared" si="196"/>
        <v>2.2134900000000002</v>
      </c>
      <c r="I883" s="39">
        <f t="shared" si="197"/>
        <v>0</v>
      </c>
      <c r="J883" s="39">
        <f t="shared" si="198"/>
        <v>0</v>
      </c>
      <c r="K883" s="39">
        <f t="shared" si="199"/>
        <v>0</v>
      </c>
      <c r="L883" s="39">
        <f t="shared" si="200"/>
        <v>100</v>
      </c>
      <c r="M883" s="16">
        <v>4.2654676155200001E-2</v>
      </c>
      <c r="N883" s="16">
        <v>5.0347277593599998E-2</v>
      </c>
      <c r="O883" s="38">
        <f t="shared" si="193"/>
        <v>9.3001953748799993E-2</v>
      </c>
      <c r="P883" s="16">
        <v>0.24156493103599999</v>
      </c>
      <c r="Q883" s="38">
        <f t="shared" si="194"/>
        <v>0.33456688478480001</v>
      </c>
      <c r="R883" s="41">
        <f t="shared" si="201"/>
        <v>1.9270327019864557</v>
      </c>
      <c r="S883" s="41">
        <f t="shared" si="202"/>
        <v>2.2745653964373003</v>
      </c>
      <c r="T883" s="41">
        <f t="shared" si="203"/>
        <v>4.2015980984237551</v>
      </c>
      <c r="U883" s="41">
        <f t="shared" si="204"/>
        <v>10.913305731491896</v>
      </c>
      <c r="V883" s="41">
        <f t="shared" si="205"/>
        <v>15.114903829915653</v>
      </c>
      <c r="X883" s="33">
        <f t="shared" si="192"/>
        <v>100</v>
      </c>
      <c r="Y883" s="42">
        <f t="shared" si="195"/>
        <v>15.114903829915651</v>
      </c>
    </row>
    <row r="884" spans="1:25" ht="15" x14ac:dyDescent="0.25">
      <c r="A884" s="15" t="s">
        <v>1727</v>
      </c>
      <c r="B884" s="15" t="s">
        <v>1728</v>
      </c>
      <c r="C884" s="15" t="s">
        <v>2617</v>
      </c>
      <c r="D884" s="16">
        <v>0.52764800000000001</v>
      </c>
      <c r="E884" s="16">
        <v>0</v>
      </c>
      <c r="F884" s="16">
        <v>0</v>
      </c>
      <c r="G884" s="16">
        <v>0</v>
      </c>
      <c r="H884" s="16">
        <f t="shared" si="196"/>
        <v>0.52764800000000001</v>
      </c>
      <c r="I884" s="39">
        <f t="shared" si="197"/>
        <v>0</v>
      </c>
      <c r="J884" s="39">
        <f t="shared" si="198"/>
        <v>0</v>
      </c>
      <c r="K884" s="39">
        <f t="shared" si="199"/>
        <v>0</v>
      </c>
      <c r="L884" s="39">
        <f t="shared" si="200"/>
        <v>100</v>
      </c>
      <c r="M884" s="16">
        <v>0</v>
      </c>
      <c r="N884" s="16">
        <v>0</v>
      </c>
      <c r="O884" s="38">
        <f t="shared" si="193"/>
        <v>0</v>
      </c>
      <c r="P884" s="16">
        <v>0</v>
      </c>
      <c r="Q884" s="38">
        <f t="shared" si="194"/>
        <v>0</v>
      </c>
      <c r="R884" s="41">
        <f t="shared" si="201"/>
        <v>0</v>
      </c>
      <c r="S884" s="41">
        <f t="shared" si="202"/>
        <v>0</v>
      </c>
      <c r="T884" s="41">
        <f t="shared" si="203"/>
        <v>0</v>
      </c>
      <c r="U884" s="41">
        <f t="shared" si="204"/>
        <v>0</v>
      </c>
      <c r="V884" s="41">
        <f t="shared" si="205"/>
        <v>0</v>
      </c>
      <c r="X884" s="33">
        <f t="shared" si="192"/>
        <v>100</v>
      </c>
      <c r="Y884" s="42">
        <f t="shared" si="195"/>
        <v>0</v>
      </c>
    </row>
    <row r="885" spans="1:25" ht="15" x14ac:dyDescent="0.25">
      <c r="A885" s="15" t="s">
        <v>1729</v>
      </c>
      <c r="B885" s="15" t="s">
        <v>1730</v>
      </c>
      <c r="C885" s="15" t="s">
        <v>2617</v>
      </c>
      <c r="D885" s="16">
        <v>4.3019299999999996</v>
      </c>
      <c r="E885" s="16">
        <v>0</v>
      </c>
      <c r="F885" s="16">
        <v>0</v>
      </c>
      <c r="G885" s="16">
        <v>0</v>
      </c>
      <c r="H885" s="16">
        <f t="shared" si="196"/>
        <v>4.3019299999999996</v>
      </c>
      <c r="I885" s="39">
        <f t="shared" si="197"/>
        <v>0</v>
      </c>
      <c r="J885" s="39">
        <f t="shared" si="198"/>
        <v>0</v>
      </c>
      <c r="K885" s="39">
        <f t="shared" si="199"/>
        <v>0</v>
      </c>
      <c r="L885" s="39">
        <f t="shared" si="200"/>
        <v>100</v>
      </c>
      <c r="M885" s="16">
        <v>0</v>
      </c>
      <c r="N885" s="16">
        <v>0.169452371199</v>
      </c>
      <c r="O885" s="38">
        <f t="shared" si="193"/>
        <v>0.169452371199</v>
      </c>
      <c r="P885" s="16">
        <v>0.26321644294699997</v>
      </c>
      <c r="Q885" s="38">
        <f t="shared" si="194"/>
        <v>0.432668814146</v>
      </c>
      <c r="R885" s="41">
        <f t="shared" si="201"/>
        <v>0</v>
      </c>
      <c r="S885" s="41">
        <f t="shared" si="202"/>
        <v>3.9389848556113187</v>
      </c>
      <c r="T885" s="41">
        <f t="shared" si="203"/>
        <v>3.9389848556113187</v>
      </c>
      <c r="U885" s="41">
        <f t="shared" si="204"/>
        <v>6.1185663864126099</v>
      </c>
      <c r="V885" s="41">
        <f t="shared" si="205"/>
        <v>10.05755124202393</v>
      </c>
      <c r="X885" s="33">
        <f t="shared" si="192"/>
        <v>100</v>
      </c>
      <c r="Y885" s="42">
        <f t="shared" si="195"/>
        <v>10.057551242023928</v>
      </c>
    </row>
    <row r="886" spans="1:25" ht="15" x14ac:dyDescent="0.25">
      <c r="A886" s="15" t="s">
        <v>1731</v>
      </c>
      <c r="B886" s="15" t="s">
        <v>1732</v>
      </c>
      <c r="C886" s="15" t="s">
        <v>2617</v>
      </c>
      <c r="D886" s="16">
        <v>1.5213300000000001</v>
      </c>
      <c r="E886" s="16">
        <v>0</v>
      </c>
      <c r="F886" s="16">
        <v>0</v>
      </c>
      <c r="G886" s="16">
        <v>0</v>
      </c>
      <c r="H886" s="16">
        <f t="shared" si="196"/>
        <v>1.5213300000000001</v>
      </c>
      <c r="I886" s="39">
        <f t="shared" si="197"/>
        <v>0</v>
      </c>
      <c r="J886" s="39">
        <f t="shared" si="198"/>
        <v>0</v>
      </c>
      <c r="K886" s="39">
        <f t="shared" si="199"/>
        <v>0</v>
      </c>
      <c r="L886" s="39">
        <f t="shared" si="200"/>
        <v>100</v>
      </c>
      <c r="M886" s="16">
        <v>0</v>
      </c>
      <c r="N886" s="16">
        <v>1.59300509496E-2</v>
      </c>
      <c r="O886" s="38">
        <f t="shared" si="193"/>
        <v>1.59300509496E-2</v>
      </c>
      <c r="P886" s="16">
        <v>2.5644020400099998E-2</v>
      </c>
      <c r="Q886" s="38">
        <f t="shared" si="194"/>
        <v>4.1574071349699995E-2</v>
      </c>
      <c r="R886" s="41">
        <f t="shared" si="201"/>
        <v>0</v>
      </c>
      <c r="S886" s="41">
        <f t="shared" si="202"/>
        <v>1.0471134434738025</v>
      </c>
      <c r="T886" s="41">
        <f t="shared" si="203"/>
        <v>1.0471134434738025</v>
      </c>
      <c r="U886" s="41">
        <f t="shared" si="204"/>
        <v>1.6856316775518787</v>
      </c>
      <c r="V886" s="41">
        <f t="shared" si="205"/>
        <v>2.732745121025681</v>
      </c>
      <c r="X886" s="33">
        <f t="shared" si="192"/>
        <v>100</v>
      </c>
      <c r="Y886" s="42">
        <f t="shared" si="195"/>
        <v>2.7327451210256815</v>
      </c>
    </row>
    <row r="887" spans="1:25" ht="15" x14ac:dyDescent="0.25">
      <c r="A887" s="15" t="s">
        <v>1733</v>
      </c>
      <c r="B887" s="15" t="s">
        <v>1734</v>
      </c>
      <c r="C887" s="15" t="s">
        <v>2617</v>
      </c>
      <c r="D887" s="16">
        <v>0.78633799999999998</v>
      </c>
      <c r="E887" s="16">
        <v>0</v>
      </c>
      <c r="F887" s="16">
        <v>0</v>
      </c>
      <c r="G887" s="16">
        <v>0</v>
      </c>
      <c r="H887" s="16">
        <f t="shared" si="196"/>
        <v>0.78633799999999998</v>
      </c>
      <c r="I887" s="39">
        <f t="shared" si="197"/>
        <v>0</v>
      </c>
      <c r="J887" s="39">
        <f t="shared" si="198"/>
        <v>0</v>
      </c>
      <c r="K887" s="39">
        <f t="shared" si="199"/>
        <v>0</v>
      </c>
      <c r="L887" s="39">
        <f t="shared" si="200"/>
        <v>100</v>
      </c>
      <c r="M887" s="16">
        <v>0</v>
      </c>
      <c r="N887" s="16">
        <v>0</v>
      </c>
      <c r="O887" s="38">
        <f t="shared" si="193"/>
        <v>0</v>
      </c>
      <c r="P887" s="16">
        <v>2.54242600001E-2</v>
      </c>
      <c r="Q887" s="38">
        <f t="shared" si="194"/>
        <v>2.54242600001E-2</v>
      </c>
      <c r="R887" s="41">
        <f t="shared" si="201"/>
        <v>0</v>
      </c>
      <c r="S887" s="41">
        <f t="shared" si="202"/>
        <v>0</v>
      </c>
      <c r="T887" s="41">
        <f t="shared" si="203"/>
        <v>0</v>
      </c>
      <c r="U887" s="41">
        <f t="shared" si="204"/>
        <v>3.2332482978184953</v>
      </c>
      <c r="V887" s="41">
        <f t="shared" si="205"/>
        <v>3.2332482978184953</v>
      </c>
      <c r="X887" s="33">
        <f t="shared" si="192"/>
        <v>100</v>
      </c>
      <c r="Y887" s="42">
        <f t="shared" si="195"/>
        <v>3.2332482978184953</v>
      </c>
    </row>
    <row r="888" spans="1:25" ht="15" x14ac:dyDescent="0.25">
      <c r="A888" s="15" t="s">
        <v>1735</v>
      </c>
      <c r="B888" s="15" t="s">
        <v>1736</v>
      </c>
      <c r="C888" s="15" t="s">
        <v>2617</v>
      </c>
      <c r="D888" s="16">
        <v>5.15883</v>
      </c>
      <c r="E888" s="16">
        <v>0</v>
      </c>
      <c r="F888" s="16">
        <v>0</v>
      </c>
      <c r="G888" s="16">
        <v>0</v>
      </c>
      <c r="H888" s="16">
        <f t="shared" si="196"/>
        <v>5.15883</v>
      </c>
      <c r="I888" s="39">
        <f t="shared" si="197"/>
        <v>0</v>
      </c>
      <c r="J888" s="39">
        <f t="shared" si="198"/>
        <v>0</v>
      </c>
      <c r="K888" s="39">
        <f t="shared" si="199"/>
        <v>0</v>
      </c>
      <c r="L888" s="39">
        <f t="shared" si="200"/>
        <v>100</v>
      </c>
      <c r="M888" s="16">
        <v>3.8800000000000001E-2</v>
      </c>
      <c r="N888" s="16">
        <v>3.4799999999999998E-2</v>
      </c>
      <c r="O888" s="38">
        <f t="shared" si="193"/>
        <v>7.3599999999999999E-2</v>
      </c>
      <c r="P888" s="16">
        <v>7.9001281249999999E-2</v>
      </c>
      <c r="Q888" s="38">
        <f t="shared" si="194"/>
        <v>0.15260128125</v>
      </c>
      <c r="R888" s="41">
        <f t="shared" si="201"/>
        <v>0.75210852073047574</v>
      </c>
      <c r="S888" s="41">
        <f t="shared" si="202"/>
        <v>0.67457155983042671</v>
      </c>
      <c r="T888" s="41">
        <f t="shared" si="203"/>
        <v>1.4266800805609023</v>
      </c>
      <c r="U888" s="41">
        <f t="shared" si="204"/>
        <v>1.5313798138337569</v>
      </c>
      <c r="V888" s="41">
        <f t="shared" si="205"/>
        <v>2.9580598943946592</v>
      </c>
      <c r="X888" s="33">
        <f t="shared" si="192"/>
        <v>100</v>
      </c>
      <c r="Y888" s="42">
        <f t="shared" si="195"/>
        <v>2.9580598943946592</v>
      </c>
    </row>
    <row r="889" spans="1:25" ht="15" x14ac:dyDescent="0.25">
      <c r="A889" s="15" t="s">
        <v>1737</v>
      </c>
      <c r="B889" s="15" t="s">
        <v>1738</v>
      </c>
      <c r="C889" s="15" t="s">
        <v>2617</v>
      </c>
      <c r="D889" s="16">
        <v>1.29644</v>
      </c>
      <c r="E889" s="16">
        <v>0</v>
      </c>
      <c r="F889" s="16">
        <v>0</v>
      </c>
      <c r="G889" s="16">
        <v>0</v>
      </c>
      <c r="H889" s="16">
        <f t="shared" si="196"/>
        <v>1.29644</v>
      </c>
      <c r="I889" s="39">
        <f t="shared" si="197"/>
        <v>0</v>
      </c>
      <c r="J889" s="39">
        <f t="shared" si="198"/>
        <v>0</v>
      </c>
      <c r="K889" s="39">
        <f t="shared" si="199"/>
        <v>0</v>
      </c>
      <c r="L889" s="39">
        <f t="shared" si="200"/>
        <v>100</v>
      </c>
      <c r="M889" s="16">
        <v>0</v>
      </c>
      <c r="N889" s="16">
        <v>0</v>
      </c>
      <c r="O889" s="38">
        <f t="shared" si="193"/>
        <v>0</v>
      </c>
      <c r="P889" s="16">
        <v>0</v>
      </c>
      <c r="Q889" s="38">
        <f t="shared" si="194"/>
        <v>0</v>
      </c>
      <c r="R889" s="41">
        <f t="shared" si="201"/>
        <v>0</v>
      </c>
      <c r="S889" s="41">
        <f t="shared" si="202"/>
        <v>0</v>
      </c>
      <c r="T889" s="41">
        <f t="shared" si="203"/>
        <v>0</v>
      </c>
      <c r="U889" s="41">
        <f t="shared" si="204"/>
        <v>0</v>
      </c>
      <c r="V889" s="41">
        <f t="shared" si="205"/>
        <v>0</v>
      </c>
      <c r="X889" s="33">
        <f t="shared" si="192"/>
        <v>100</v>
      </c>
      <c r="Y889" s="42">
        <f t="shared" si="195"/>
        <v>0</v>
      </c>
    </row>
    <row r="890" spans="1:25" ht="15" x14ac:dyDescent="0.25">
      <c r="A890" s="15" t="s">
        <v>1739</v>
      </c>
      <c r="B890" s="15" t="s">
        <v>1740</v>
      </c>
      <c r="C890" s="15" t="s">
        <v>2617</v>
      </c>
      <c r="D890" s="16">
        <v>2.0261100000000001</v>
      </c>
      <c r="E890" s="16">
        <v>0</v>
      </c>
      <c r="F890" s="16">
        <v>0</v>
      </c>
      <c r="G890" s="16">
        <v>0</v>
      </c>
      <c r="H890" s="16">
        <f t="shared" si="196"/>
        <v>2.0261100000000001</v>
      </c>
      <c r="I890" s="39">
        <f t="shared" si="197"/>
        <v>0</v>
      </c>
      <c r="J890" s="39">
        <f t="shared" si="198"/>
        <v>0</v>
      </c>
      <c r="K890" s="39">
        <f t="shared" si="199"/>
        <v>0</v>
      </c>
      <c r="L890" s="39">
        <f t="shared" si="200"/>
        <v>100</v>
      </c>
      <c r="M890" s="16">
        <v>0</v>
      </c>
      <c r="N890" s="16">
        <v>0</v>
      </c>
      <c r="O890" s="38">
        <f t="shared" si="193"/>
        <v>0</v>
      </c>
      <c r="P890" s="16">
        <v>7.8608326852099997E-3</v>
      </c>
      <c r="Q890" s="38">
        <f t="shared" si="194"/>
        <v>7.8608326852099997E-3</v>
      </c>
      <c r="R890" s="41">
        <f t="shared" si="201"/>
        <v>0</v>
      </c>
      <c r="S890" s="41">
        <f t="shared" si="202"/>
        <v>0</v>
      </c>
      <c r="T890" s="41">
        <f t="shared" si="203"/>
        <v>0</v>
      </c>
      <c r="U890" s="41">
        <f t="shared" si="204"/>
        <v>0.38797659975075388</v>
      </c>
      <c r="V890" s="41">
        <f t="shared" si="205"/>
        <v>0.38797659975075388</v>
      </c>
      <c r="X890" s="33">
        <f t="shared" si="192"/>
        <v>100</v>
      </c>
      <c r="Y890" s="42">
        <f t="shared" si="195"/>
        <v>0.38797659975075388</v>
      </c>
    </row>
    <row r="891" spans="1:25" ht="15" x14ac:dyDescent="0.25">
      <c r="A891" s="15" t="s">
        <v>1741</v>
      </c>
      <c r="B891" s="15" t="s">
        <v>1742</v>
      </c>
      <c r="C891" s="15" t="s">
        <v>2617</v>
      </c>
      <c r="D891" s="16">
        <v>2.5607799999999998</v>
      </c>
      <c r="E891" s="16">
        <v>0</v>
      </c>
      <c r="F891" s="16">
        <v>0</v>
      </c>
      <c r="G891" s="16">
        <v>0</v>
      </c>
      <c r="H891" s="16">
        <f t="shared" si="196"/>
        <v>2.5607799999999998</v>
      </c>
      <c r="I891" s="39">
        <f t="shared" si="197"/>
        <v>0</v>
      </c>
      <c r="J891" s="39">
        <f t="shared" si="198"/>
        <v>0</v>
      </c>
      <c r="K891" s="39">
        <f t="shared" si="199"/>
        <v>0</v>
      </c>
      <c r="L891" s="39">
        <f t="shared" si="200"/>
        <v>100</v>
      </c>
      <c r="M891" s="16">
        <v>0</v>
      </c>
      <c r="N891" s="16">
        <v>1.03011399703E-3</v>
      </c>
      <c r="O891" s="38">
        <f t="shared" si="193"/>
        <v>1.03011399703E-3</v>
      </c>
      <c r="P891" s="16">
        <v>1.7013348222399999E-2</v>
      </c>
      <c r="Q891" s="38">
        <f t="shared" si="194"/>
        <v>1.8043462219429998E-2</v>
      </c>
      <c r="R891" s="41">
        <f t="shared" si="201"/>
        <v>0</v>
      </c>
      <c r="S891" s="41">
        <f t="shared" si="202"/>
        <v>4.0226571475487943E-2</v>
      </c>
      <c r="T891" s="41">
        <f t="shared" si="203"/>
        <v>4.0226571475487943E-2</v>
      </c>
      <c r="U891" s="41">
        <f t="shared" si="204"/>
        <v>0.66438148620342241</v>
      </c>
      <c r="V891" s="41">
        <f t="shared" si="205"/>
        <v>0.70460805767891033</v>
      </c>
      <c r="X891" s="33">
        <f t="shared" si="192"/>
        <v>100</v>
      </c>
      <c r="Y891" s="42">
        <f t="shared" si="195"/>
        <v>0.70460805767891033</v>
      </c>
    </row>
    <row r="892" spans="1:25" ht="15" x14ac:dyDescent="0.25">
      <c r="A892" s="15" t="s">
        <v>1743</v>
      </c>
      <c r="B892" s="15" t="s">
        <v>1744</v>
      </c>
      <c r="C892" s="15" t="s">
        <v>2617</v>
      </c>
      <c r="D892" s="16">
        <v>2.8586399999999998</v>
      </c>
      <c r="E892" s="16">
        <v>0</v>
      </c>
      <c r="F892" s="16">
        <v>0</v>
      </c>
      <c r="G892" s="16">
        <v>0</v>
      </c>
      <c r="H892" s="16">
        <f t="shared" si="196"/>
        <v>2.8586399999999998</v>
      </c>
      <c r="I892" s="39">
        <f t="shared" si="197"/>
        <v>0</v>
      </c>
      <c r="J892" s="39">
        <f t="shared" si="198"/>
        <v>0</v>
      </c>
      <c r="K892" s="39">
        <f t="shared" si="199"/>
        <v>0</v>
      </c>
      <c r="L892" s="39">
        <f t="shared" si="200"/>
        <v>100</v>
      </c>
      <c r="M892" s="16">
        <v>0</v>
      </c>
      <c r="N892" s="16">
        <v>0</v>
      </c>
      <c r="O892" s="38">
        <f t="shared" si="193"/>
        <v>0</v>
      </c>
      <c r="P892" s="16">
        <v>2.12E-2</v>
      </c>
      <c r="Q892" s="38">
        <f t="shared" si="194"/>
        <v>2.12E-2</v>
      </c>
      <c r="R892" s="41">
        <f t="shared" si="201"/>
        <v>0</v>
      </c>
      <c r="S892" s="41">
        <f t="shared" si="202"/>
        <v>0</v>
      </c>
      <c r="T892" s="41">
        <f t="shared" si="203"/>
        <v>0</v>
      </c>
      <c r="U892" s="41">
        <f t="shared" si="204"/>
        <v>0.74161139562869061</v>
      </c>
      <c r="V892" s="41">
        <f t="shared" si="205"/>
        <v>0.74161139562869061</v>
      </c>
      <c r="X892" s="33">
        <f t="shared" si="192"/>
        <v>100</v>
      </c>
      <c r="Y892" s="42">
        <f t="shared" si="195"/>
        <v>0.74161139562869061</v>
      </c>
    </row>
    <row r="893" spans="1:25" ht="15" x14ac:dyDescent="0.25">
      <c r="A893" s="15" t="s">
        <v>1745</v>
      </c>
      <c r="B893" s="15" t="s">
        <v>1746</v>
      </c>
      <c r="C893" s="15" t="s">
        <v>2617</v>
      </c>
      <c r="D893" s="16">
        <v>3.80233</v>
      </c>
      <c r="E893" s="16">
        <v>0</v>
      </c>
      <c r="F893" s="16">
        <v>0</v>
      </c>
      <c r="G893" s="16">
        <v>0</v>
      </c>
      <c r="H893" s="16">
        <f t="shared" si="196"/>
        <v>3.80233</v>
      </c>
      <c r="I893" s="39">
        <f t="shared" si="197"/>
        <v>0</v>
      </c>
      <c r="J893" s="39">
        <f t="shared" si="198"/>
        <v>0</v>
      </c>
      <c r="K893" s="39">
        <f t="shared" si="199"/>
        <v>0</v>
      </c>
      <c r="L893" s="39">
        <f t="shared" si="200"/>
        <v>100</v>
      </c>
      <c r="M893" s="16">
        <v>0</v>
      </c>
      <c r="N893" s="16">
        <v>0</v>
      </c>
      <c r="O893" s="38">
        <f t="shared" si="193"/>
        <v>0</v>
      </c>
      <c r="P893" s="16">
        <v>1.9791209249900001E-2</v>
      </c>
      <c r="Q893" s="38">
        <f t="shared" si="194"/>
        <v>1.9791209249900001E-2</v>
      </c>
      <c r="R893" s="41">
        <f t="shared" si="201"/>
        <v>0</v>
      </c>
      <c r="S893" s="41">
        <f t="shared" si="202"/>
        <v>0</v>
      </c>
      <c r="T893" s="41">
        <f t="shared" si="203"/>
        <v>0</v>
      </c>
      <c r="U893" s="41">
        <f t="shared" si="204"/>
        <v>0.52050214604992207</v>
      </c>
      <c r="V893" s="41">
        <f t="shared" si="205"/>
        <v>0.52050214604992207</v>
      </c>
      <c r="X893" s="33">
        <f t="shared" si="192"/>
        <v>100</v>
      </c>
      <c r="Y893" s="42">
        <f t="shared" si="195"/>
        <v>0.52050214604992207</v>
      </c>
    </row>
    <row r="894" spans="1:25" ht="15" x14ac:dyDescent="0.25">
      <c r="A894" s="15" t="s">
        <v>1747</v>
      </c>
      <c r="B894" s="15" t="s">
        <v>1746</v>
      </c>
      <c r="C894" s="15" t="s">
        <v>2617</v>
      </c>
      <c r="D894" s="16">
        <v>19.284099999999999</v>
      </c>
      <c r="E894" s="16">
        <v>0</v>
      </c>
      <c r="F894" s="16">
        <v>0</v>
      </c>
      <c r="G894" s="16">
        <v>0</v>
      </c>
      <c r="H894" s="16">
        <f t="shared" si="196"/>
        <v>19.284099999999999</v>
      </c>
      <c r="I894" s="39">
        <f t="shared" si="197"/>
        <v>0</v>
      </c>
      <c r="J894" s="39">
        <f t="shared" si="198"/>
        <v>0</v>
      </c>
      <c r="K894" s="39">
        <f t="shared" si="199"/>
        <v>0</v>
      </c>
      <c r="L894" s="39">
        <f t="shared" si="200"/>
        <v>100</v>
      </c>
      <c r="M894" s="16">
        <v>2.1999999999999999E-2</v>
      </c>
      <c r="N894" s="16">
        <v>4.0399999999999998E-2</v>
      </c>
      <c r="O894" s="38">
        <f t="shared" si="193"/>
        <v>6.2399999999999997E-2</v>
      </c>
      <c r="P894" s="16">
        <v>0.190422965857</v>
      </c>
      <c r="Q894" s="38">
        <f t="shared" si="194"/>
        <v>0.25282296585699998</v>
      </c>
      <c r="R894" s="41">
        <f t="shared" si="201"/>
        <v>0.11408362329587587</v>
      </c>
      <c r="S894" s="41">
        <f t="shared" si="202"/>
        <v>0.20949901732515386</v>
      </c>
      <c r="T894" s="41">
        <f t="shared" si="203"/>
        <v>0.32358264062102976</v>
      </c>
      <c r="U894" s="41">
        <f t="shared" si="204"/>
        <v>0.98746099562333745</v>
      </c>
      <c r="V894" s="41">
        <f t="shared" si="205"/>
        <v>1.3110436362443671</v>
      </c>
      <c r="X894" s="33">
        <f t="shared" si="192"/>
        <v>100</v>
      </c>
      <c r="Y894" s="42">
        <f t="shared" si="195"/>
        <v>1.3110436362443671</v>
      </c>
    </row>
    <row r="895" spans="1:25" ht="15" x14ac:dyDescent="0.25">
      <c r="A895" s="15" t="s">
        <v>1748</v>
      </c>
      <c r="B895" s="15" t="s">
        <v>1749</v>
      </c>
      <c r="C895" s="15" t="s">
        <v>2617</v>
      </c>
      <c r="D895" s="16">
        <v>0.471472</v>
      </c>
      <c r="E895" s="16">
        <v>0</v>
      </c>
      <c r="F895" s="16">
        <v>0</v>
      </c>
      <c r="G895" s="16">
        <v>0</v>
      </c>
      <c r="H895" s="16">
        <f t="shared" si="196"/>
        <v>0.471472</v>
      </c>
      <c r="I895" s="39">
        <f t="shared" si="197"/>
        <v>0</v>
      </c>
      <c r="J895" s="39">
        <f t="shared" si="198"/>
        <v>0</v>
      </c>
      <c r="K895" s="39">
        <f t="shared" si="199"/>
        <v>0</v>
      </c>
      <c r="L895" s="39">
        <f t="shared" si="200"/>
        <v>100</v>
      </c>
      <c r="M895" s="16">
        <v>0</v>
      </c>
      <c r="N895" s="16">
        <v>0</v>
      </c>
      <c r="O895" s="38">
        <f t="shared" si="193"/>
        <v>0</v>
      </c>
      <c r="P895" s="16">
        <v>0</v>
      </c>
      <c r="Q895" s="38">
        <f t="shared" si="194"/>
        <v>0</v>
      </c>
      <c r="R895" s="41">
        <f t="shared" si="201"/>
        <v>0</v>
      </c>
      <c r="S895" s="41">
        <f t="shared" si="202"/>
        <v>0</v>
      </c>
      <c r="T895" s="41">
        <f t="shared" si="203"/>
        <v>0</v>
      </c>
      <c r="U895" s="41">
        <f t="shared" si="204"/>
        <v>0</v>
      </c>
      <c r="V895" s="41">
        <f t="shared" si="205"/>
        <v>0</v>
      </c>
      <c r="X895" s="33">
        <f t="shared" si="192"/>
        <v>100</v>
      </c>
      <c r="Y895" s="42">
        <f t="shared" si="195"/>
        <v>0</v>
      </c>
    </row>
    <row r="896" spans="1:25" ht="15" x14ac:dyDescent="0.25">
      <c r="A896" s="15" t="s">
        <v>1750</v>
      </c>
      <c r="B896" s="15" t="s">
        <v>543</v>
      </c>
      <c r="C896" s="15" t="s">
        <v>2617</v>
      </c>
      <c r="D896" s="16">
        <v>0.31526399999999999</v>
      </c>
      <c r="E896" s="16">
        <v>0</v>
      </c>
      <c r="F896" s="16">
        <v>0</v>
      </c>
      <c r="G896" s="16">
        <v>0</v>
      </c>
      <c r="H896" s="16">
        <f t="shared" si="196"/>
        <v>0.31526399999999999</v>
      </c>
      <c r="I896" s="39">
        <f t="shared" si="197"/>
        <v>0</v>
      </c>
      <c r="J896" s="39">
        <f t="shared" si="198"/>
        <v>0</v>
      </c>
      <c r="K896" s="39">
        <f t="shared" si="199"/>
        <v>0</v>
      </c>
      <c r="L896" s="39">
        <f t="shared" si="200"/>
        <v>100</v>
      </c>
      <c r="M896" s="16">
        <v>0</v>
      </c>
      <c r="N896" s="16">
        <v>0</v>
      </c>
      <c r="O896" s="38">
        <f t="shared" si="193"/>
        <v>0</v>
      </c>
      <c r="P896" s="16">
        <v>0</v>
      </c>
      <c r="Q896" s="38">
        <f t="shared" si="194"/>
        <v>0</v>
      </c>
      <c r="R896" s="41">
        <f t="shared" si="201"/>
        <v>0</v>
      </c>
      <c r="S896" s="41">
        <f t="shared" si="202"/>
        <v>0</v>
      </c>
      <c r="T896" s="41">
        <f t="shared" si="203"/>
        <v>0</v>
      </c>
      <c r="U896" s="41">
        <f t="shared" si="204"/>
        <v>0</v>
      </c>
      <c r="V896" s="41">
        <f t="shared" si="205"/>
        <v>0</v>
      </c>
      <c r="X896" s="33">
        <f t="shared" ref="X896:X959" si="206">SUM(I896:L896)</f>
        <v>100</v>
      </c>
      <c r="Y896" s="42">
        <f t="shared" si="195"/>
        <v>0</v>
      </c>
    </row>
    <row r="897" spans="1:25" ht="15" x14ac:dyDescent="0.25">
      <c r="A897" s="15" t="s">
        <v>1751</v>
      </c>
      <c r="B897" s="15" t="s">
        <v>1752</v>
      </c>
      <c r="C897" s="15" t="s">
        <v>2617</v>
      </c>
      <c r="D897" s="16">
        <v>0.80264500000000005</v>
      </c>
      <c r="E897" s="16">
        <v>0</v>
      </c>
      <c r="F897" s="16">
        <v>0</v>
      </c>
      <c r="G897" s="16">
        <v>0</v>
      </c>
      <c r="H897" s="16">
        <f t="shared" si="196"/>
        <v>0.80264500000000005</v>
      </c>
      <c r="I897" s="39">
        <f t="shared" si="197"/>
        <v>0</v>
      </c>
      <c r="J897" s="39">
        <f t="shared" si="198"/>
        <v>0</v>
      </c>
      <c r="K897" s="39">
        <f t="shared" si="199"/>
        <v>0</v>
      </c>
      <c r="L897" s="39">
        <f t="shared" si="200"/>
        <v>100</v>
      </c>
      <c r="M897" s="16">
        <v>0</v>
      </c>
      <c r="N897" s="16">
        <v>0</v>
      </c>
      <c r="O897" s="38">
        <f t="shared" si="193"/>
        <v>0</v>
      </c>
      <c r="P897" s="16">
        <v>0</v>
      </c>
      <c r="Q897" s="38">
        <f t="shared" si="194"/>
        <v>0</v>
      </c>
      <c r="R897" s="41">
        <f t="shared" si="201"/>
        <v>0</v>
      </c>
      <c r="S897" s="41">
        <f t="shared" si="202"/>
        <v>0</v>
      </c>
      <c r="T897" s="41">
        <f t="shared" si="203"/>
        <v>0</v>
      </c>
      <c r="U897" s="41">
        <f t="shared" si="204"/>
        <v>0</v>
      </c>
      <c r="V897" s="41">
        <f t="shared" si="205"/>
        <v>0</v>
      </c>
      <c r="X897" s="33">
        <f t="shared" si="206"/>
        <v>100</v>
      </c>
      <c r="Y897" s="42">
        <f t="shared" si="195"/>
        <v>0</v>
      </c>
    </row>
    <row r="898" spans="1:25" ht="15" x14ac:dyDescent="0.25">
      <c r="A898" s="15" t="s">
        <v>1753</v>
      </c>
      <c r="B898" s="15" t="s">
        <v>1754</v>
      </c>
      <c r="C898" s="15" t="s">
        <v>2617</v>
      </c>
      <c r="D898" s="16">
        <v>0.186665</v>
      </c>
      <c r="E898" s="16">
        <v>0</v>
      </c>
      <c r="F898" s="16">
        <v>0</v>
      </c>
      <c r="G898" s="16">
        <v>0</v>
      </c>
      <c r="H898" s="16">
        <f t="shared" si="196"/>
        <v>0.186665</v>
      </c>
      <c r="I898" s="39">
        <f t="shared" si="197"/>
        <v>0</v>
      </c>
      <c r="J898" s="39">
        <f t="shared" si="198"/>
        <v>0</v>
      </c>
      <c r="K898" s="39">
        <f t="shared" si="199"/>
        <v>0</v>
      </c>
      <c r="L898" s="39">
        <f t="shared" si="200"/>
        <v>100</v>
      </c>
      <c r="M898" s="16">
        <v>0</v>
      </c>
      <c r="N898" s="16">
        <v>0</v>
      </c>
      <c r="O898" s="38">
        <f t="shared" si="193"/>
        <v>0</v>
      </c>
      <c r="P898" s="16">
        <v>7.1768959532700002E-4</v>
      </c>
      <c r="Q898" s="38">
        <f t="shared" si="194"/>
        <v>7.1768959532700002E-4</v>
      </c>
      <c r="R898" s="41">
        <f t="shared" si="201"/>
        <v>0</v>
      </c>
      <c r="S898" s="41">
        <f t="shared" si="202"/>
        <v>0</v>
      </c>
      <c r="T898" s="41">
        <f t="shared" si="203"/>
        <v>0</v>
      </c>
      <c r="U898" s="41">
        <f t="shared" si="204"/>
        <v>0.38448000178233738</v>
      </c>
      <c r="V898" s="41">
        <f t="shared" si="205"/>
        <v>0.38448000178233738</v>
      </c>
      <c r="X898" s="33">
        <f t="shared" si="206"/>
        <v>100</v>
      </c>
      <c r="Y898" s="42">
        <f t="shared" si="195"/>
        <v>0.38448000178233738</v>
      </c>
    </row>
    <row r="899" spans="1:25" ht="15" x14ac:dyDescent="0.25">
      <c r="A899" s="15" t="s">
        <v>1755</v>
      </c>
      <c r="B899" s="15" t="s">
        <v>1756</v>
      </c>
      <c r="C899" s="15" t="s">
        <v>2617</v>
      </c>
      <c r="D899" s="16">
        <v>0.29478199999999999</v>
      </c>
      <c r="E899" s="16">
        <v>0</v>
      </c>
      <c r="F899" s="16">
        <v>0</v>
      </c>
      <c r="G899" s="16">
        <v>0</v>
      </c>
      <c r="H899" s="16">
        <f t="shared" si="196"/>
        <v>0.29478199999999999</v>
      </c>
      <c r="I899" s="39">
        <f t="shared" si="197"/>
        <v>0</v>
      </c>
      <c r="J899" s="39">
        <f t="shared" si="198"/>
        <v>0</v>
      </c>
      <c r="K899" s="39">
        <f t="shared" si="199"/>
        <v>0</v>
      </c>
      <c r="L899" s="39">
        <f t="shared" si="200"/>
        <v>100</v>
      </c>
      <c r="M899" s="16">
        <v>0</v>
      </c>
      <c r="N899" s="16">
        <v>0</v>
      </c>
      <c r="O899" s="38">
        <f t="shared" ref="O899:O962" si="207">M899+N899</f>
        <v>0</v>
      </c>
      <c r="P899" s="16">
        <v>0</v>
      </c>
      <c r="Q899" s="38">
        <f t="shared" ref="Q899:Q962" si="208">O899+P899</f>
        <v>0</v>
      </c>
      <c r="R899" s="41">
        <f t="shared" si="201"/>
        <v>0</v>
      </c>
      <c r="S899" s="41">
        <f t="shared" si="202"/>
        <v>0</v>
      </c>
      <c r="T899" s="41">
        <f t="shared" si="203"/>
        <v>0</v>
      </c>
      <c r="U899" s="41">
        <f t="shared" si="204"/>
        <v>0</v>
      </c>
      <c r="V899" s="41">
        <f t="shared" si="205"/>
        <v>0</v>
      </c>
      <c r="X899" s="33">
        <f t="shared" si="206"/>
        <v>100</v>
      </c>
      <c r="Y899" s="42">
        <f t="shared" ref="Y899:Y962" si="209">SUM(R899:S899,U899)</f>
        <v>0</v>
      </c>
    </row>
    <row r="900" spans="1:25" ht="15" x14ac:dyDescent="0.25">
      <c r="A900" s="15" t="s">
        <v>1757</v>
      </c>
      <c r="B900" s="15" t="s">
        <v>1758</v>
      </c>
      <c r="C900" s="15" t="s">
        <v>2617</v>
      </c>
      <c r="D900" s="16">
        <v>0.26483499999999999</v>
      </c>
      <c r="E900" s="16">
        <v>0</v>
      </c>
      <c r="F900" s="16">
        <v>0</v>
      </c>
      <c r="G900" s="16">
        <v>0</v>
      </c>
      <c r="H900" s="16">
        <f t="shared" si="196"/>
        <v>0.26483499999999999</v>
      </c>
      <c r="I900" s="39">
        <f t="shared" si="197"/>
        <v>0</v>
      </c>
      <c r="J900" s="39">
        <f t="shared" si="198"/>
        <v>0</v>
      </c>
      <c r="K900" s="39">
        <f t="shared" si="199"/>
        <v>0</v>
      </c>
      <c r="L900" s="39">
        <f t="shared" si="200"/>
        <v>100</v>
      </c>
      <c r="M900" s="16">
        <v>0</v>
      </c>
      <c r="N900" s="16">
        <v>0</v>
      </c>
      <c r="O900" s="38">
        <f t="shared" si="207"/>
        <v>0</v>
      </c>
      <c r="P900" s="16">
        <v>0</v>
      </c>
      <c r="Q900" s="38">
        <f t="shared" si="208"/>
        <v>0</v>
      </c>
      <c r="R900" s="41">
        <f t="shared" si="201"/>
        <v>0</v>
      </c>
      <c r="S900" s="41">
        <f t="shared" si="202"/>
        <v>0</v>
      </c>
      <c r="T900" s="41">
        <f t="shared" si="203"/>
        <v>0</v>
      </c>
      <c r="U900" s="41">
        <f t="shared" si="204"/>
        <v>0</v>
      </c>
      <c r="V900" s="41">
        <f t="shared" si="205"/>
        <v>0</v>
      </c>
      <c r="X900" s="33">
        <f t="shared" si="206"/>
        <v>100</v>
      </c>
      <c r="Y900" s="42">
        <f t="shared" si="209"/>
        <v>0</v>
      </c>
    </row>
    <row r="901" spans="1:25" ht="15" x14ac:dyDescent="0.25">
      <c r="A901" s="15" t="s">
        <v>1759</v>
      </c>
      <c r="B901" s="15" t="s">
        <v>1760</v>
      </c>
      <c r="C901" s="15" t="s">
        <v>2617</v>
      </c>
      <c r="D901" s="16">
        <v>1.80932</v>
      </c>
      <c r="E901" s="16">
        <v>0</v>
      </c>
      <c r="F901" s="16">
        <v>0</v>
      </c>
      <c r="G901" s="16">
        <v>0</v>
      </c>
      <c r="H901" s="16">
        <f t="shared" ref="H901:H964" si="210">D901-E901-F901-G901</f>
        <v>1.80932</v>
      </c>
      <c r="I901" s="39">
        <f t="shared" ref="I901:I964" si="211">E901/D901*100</f>
        <v>0</v>
      </c>
      <c r="J901" s="39">
        <f t="shared" ref="J901:J964" si="212">F901/D901*100</f>
        <v>0</v>
      </c>
      <c r="K901" s="39">
        <f t="shared" ref="K901:K964" si="213">G901/D901*100</f>
        <v>0</v>
      </c>
      <c r="L901" s="39">
        <f t="shared" ref="L901:L964" si="214">H901/D901*100</f>
        <v>100</v>
      </c>
      <c r="M901" s="16">
        <v>0</v>
      </c>
      <c r="N901" s="16">
        <v>0</v>
      </c>
      <c r="O901" s="38">
        <f t="shared" si="207"/>
        <v>0</v>
      </c>
      <c r="P901" s="16">
        <v>0</v>
      </c>
      <c r="Q901" s="38">
        <f t="shared" si="208"/>
        <v>0</v>
      </c>
      <c r="R901" s="41">
        <f t="shared" ref="R901:R964" si="215">M901/D901*100</f>
        <v>0</v>
      </c>
      <c r="S901" s="41">
        <f t="shared" ref="S901:S964" si="216">N901/D901*100</f>
        <v>0</v>
      </c>
      <c r="T901" s="41">
        <f t="shared" ref="T901:T964" si="217">O901/D901*100</f>
        <v>0</v>
      </c>
      <c r="U901" s="41">
        <f t="shared" ref="U901:U964" si="218">P901/D901*100</f>
        <v>0</v>
      </c>
      <c r="V901" s="41">
        <f t="shared" ref="V901:V964" si="219">Q901/D901*100</f>
        <v>0</v>
      </c>
      <c r="X901" s="33">
        <f t="shared" si="206"/>
        <v>100</v>
      </c>
      <c r="Y901" s="42">
        <f t="shared" si="209"/>
        <v>0</v>
      </c>
    </row>
    <row r="902" spans="1:25" ht="15" x14ac:dyDescent="0.25">
      <c r="A902" s="15" t="s">
        <v>1761</v>
      </c>
      <c r="B902" s="15" t="s">
        <v>1762</v>
      </c>
      <c r="C902" s="15" t="s">
        <v>2617</v>
      </c>
      <c r="D902" s="16">
        <v>2.4621599999999999</v>
      </c>
      <c r="E902" s="16">
        <v>0</v>
      </c>
      <c r="F902" s="16">
        <v>0</v>
      </c>
      <c r="G902" s="16">
        <v>0</v>
      </c>
      <c r="H902" s="16">
        <f t="shared" si="210"/>
        <v>2.4621599999999999</v>
      </c>
      <c r="I902" s="39">
        <f t="shared" si="211"/>
        <v>0</v>
      </c>
      <c r="J902" s="39">
        <f t="shared" si="212"/>
        <v>0</v>
      </c>
      <c r="K902" s="39">
        <f t="shared" si="213"/>
        <v>0</v>
      </c>
      <c r="L902" s="39">
        <f t="shared" si="214"/>
        <v>100</v>
      </c>
      <c r="M902" s="16">
        <v>0</v>
      </c>
      <c r="N902" s="16">
        <v>0</v>
      </c>
      <c r="O902" s="38">
        <f t="shared" si="207"/>
        <v>0</v>
      </c>
      <c r="P902" s="16">
        <v>0</v>
      </c>
      <c r="Q902" s="38">
        <f t="shared" si="208"/>
        <v>0</v>
      </c>
      <c r="R902" s="41">
        <f t="shared" si="215"/>
        <v>0</v>
      </c>
      <c r="S902" s="41">
        <f t="shared" si="216"/>
        <v>0</v>
      </c>
      <c r="T902" s="41">
        <f t="shared" si="217"/>
        <v>0</v>
      </c>
      <c r="U902" s="41">
        <f t="shared" si="218"/>
        <v>0</v>
      </c>
      <c r="V902" s="41">
        <f t="shared" si="219"/>
        <v>0</v>
      </c>
      <c r="X902" s="33">
        <f t="shared" si="206"/>
        <v>100</v>
      </c>
      <c r="Y902" s="42">
        <f t="shared" si="209"/>
        <v>0</v>
      </c>
    </row>
    <row r="903" spans="1:25" ht="15" x14ac:dyDescent="0.25">
      <c r="A903" s="15" t="s">
        <v>1763</v>
      </c>
      <c r="B903" s="15" t="s">
        <v>1764</v>
      </c>
      <c r="C903" s="15" t="s">
        <v>2617</v>
      </c>
      <c r="D903" s="16">
        <v>3.2972299999999999</v>
      </c>
      <c r="E903" s="16">
        <v>0</v>
      </c>
      <c r="F903" s="16">
        <v>0</v>
      </c>
      <c r="G903" s="16">
        <v>0</v>
      </c>
      <c r="H903" s="16">
        <f t="shared" si="210"/>
        <v>3.2972299999999999</v>
      </c>
      <c r="I903" s="39">
        <f t="shared" si="211"/>
        <v>0</v>
      </c>
      <c r="J903" s="39">
        <f t="shared" si="212"/>
        <v>0</v>
      </c>
      <c r="K903" s="39">
        <f t="shared" si="213"/>
        <v>0</v>
      </c>
      <c r="L903" s="39">
        <f t="shared" si="214"/>
        <v>100</v>
      </c>
      <c r="M903" s="16">
        <v>0</v>
      </c>
      <c r="N903" s="16">
        <v>1.0617605336299999E-3</v>
      </c>
      <c r="O903" s="38">
        <f t="shared" si="207"/>
        <v>1.0617605336299999E-3</v>
      </c>
      <c r="P903" s="16">
        <v>5.6294440426799999E-2</v>
      </c>
      <c r="Q903" s="38">
        <f t="shared" si="208"/>
        <v>5.7356200960430002E-2</v>
      </c>
      <c r="R903" s="41">
        <f t="shared" si="215"/>
        <v>0</v>
      </c>
      <c r="S903" s="41">
        <f t="shared" si="216"/>
        <v>3.2201591445850004E-2</v>
      </c>
      <c r="T903" s="41">
        <f t="shared" si="217"/>
        <v>3.2201591445850004E-2</v>
      </c>
      <c r="U903" s="41">
        <f t="shared" si="218"/>
        <v>1.7073252526150737</v>
      </c>
      <c r="V903" s="41">
        <f t="shared" si="219"/>
        <v>1.7395268440609239</v>
      </c>
      <c r="X903" s="33">
        <f t="shared" si="206"/>
        <v>100</v>
      </c>
      <c r="Y903" s="42">
        <f t="shared" si="209"/>
        <v>1.7395268440609237</v>
      </c>
    </row>
    <row r="904" spans="1:25" ht="15" x14ac:dyDescent="0.25">
      <c r="A904" s="15" t="s">
        <v>1765</v>
      </c>
      <c r="B904" s="15" t="s">
        <v>1766</v>
      </c>
      <c r="C904" s="15" t="s">
        <v>2617</v>
      </c>
      <c r="D904" s="16">
        <v>1.40076</v>
      </c>
      <c r="E904" s="16">
        <v>0</v>
      </c>
      <c r="F904" s="16">
        <v>0</v>
      </c>
      <c r="G904" s="16">
        <v>0</v>
      </c>
      <c r="H904" s="16">
        <f t="shared" si="210"/>
        <v>1.40076</v>
      </c>
      <c r="I904" s="39">
        <f t="shared" si="211"/>
        <v>0</v>
      </c>
      <c r="J904" s="39">
        <f t="shared" si="212"/>
        <v>0</v>
      </c>
      <c r="K904" s="39">
        <f t="shared" si="213"/>
        <v>0</v>
      </c>
      <c r="L904" s="39">
        <f t="shared" si="214"/>
        <v>100</v>
      </c>
      <c r="M904" s="16">
        <v>3.9651369849900003E-2</v>
      </c>
      <c r="N904" s="16">
        <v>2.1539812255900001E-2</v>
      </c>
      <c r="O904" s="38">
        <f t="shared" si="207"/>
        <v>6.1191182105800004E-2</v>
      </c>
      <c r="P904" s="16">
        <v>3.2985143739800001E-2</v>
      </c>
      <c r="Q904" s="38">
        <f t="shared" si="208"/>
        <v>9.4176325845600012E-2</v>
      </c>
      <c r="R904" s="41">
        <f t="shared" si="215"/>
        <v>2.8307040356592137</v>
      </c>
      <c r="S904" s="41">
        <f t="shared" si="216"/>
        <v>1.5377232542262773</v>
      </c>
      <c r="T904" s="41">
        <f t="shared" si="217"/>
        <v>4.3684272898854912</v>
      </c>
      <c r="U904" s="41">
        <f t="shared" si="218"/>
        <v>2.3548033738684713</v>
      </c>
      <c r="V904" s="41">
        <f t="shared" si="219"/>
        <v>6.7232306637539621</v>
      </c>
      <c r="X904" s="33">
        <f t="shared" si="206"/>
        <v>100</v>
      </c>
      <c r="Y904" s="42">
        <f t="shared" si="209"/>
        <v>6.7232306637539629</v>
      </c>
    </row>
    <row r="905" spans="1:25" ht="15" x14ac:dyDescent="0.25">
      <c r="A905" s="15" t="s">
        <v>1767</v>
      </c>
      <c r="B905" s="15" t="s">
        <v>1768</v>
      </c>
      <c r="C905" s="15" t="s">
        <v>2617</v>
      </c>
      <c r="D905" s="16">
        <v>0.30868200000000001</v>
      </c>
      <c r="E905" s="16">
        <v>0</v>
      </c>
      <c r="F905" s="16">
        <v>0</v>
      </c>
      <c r="G905" s="16">
        <v>0</v>
      </c>
      <c r="H905" s="16">
        <f t="shared" si="210"/>
        <v>0.30868200000000001</v>
      </c>
      <c r="I905" s="39">
        <f t="shared" si="211"/>
        <v>0</v>
      </c>
      <c r="J905" s="39">
        <f t="shared" si="212"/>
        <v>0</v>
      </c>
      <c r="K905" s="39">
        <f t="shared" si="213"/>
        <v>0</v>
      </c>
      <c r="L905" s="39">
        <f t="shared" si="214"/>
        <v>100</v>
      </c>
      <c r="M905" s="16">
        <v>0</v>
      </c>
      <c r="N905" s="16">
        <v>0</v>
      </c>
      <c r="O905" s="38">
        <f t="shared" si="207"/>
        <v>0</v>
      </c>
      <c r="P905" s="16">
        <v>0</v>
      </c>
      <c r="Q905" s="38">
        <f t="shared" si="208"/>
        <v>0</v>
      </c>
      <c r="R905" s="41">
        <f t="shared" si="215"/>
        <v>0</v>
      </c>
      <c r="S905" s="41">
        <f t="shared" si="216"/>
        <v>0</v>
      </c>
      <c r="T905" s="41">
        <f t="shared" si="217"/>
        <v>0</v>
      </c>
      <c r="U905" s="41">
        <f t="shared" si="218"/>
        <v>0</v>
      </c>
      <c r="V905" s="41">
        <f t="shared" si="219"/>
        <v>0</v>
      </c>
      <c r="X905" s="33">
        <f t="shared" si="206"/>
        <v>100</v>
      </c>
      <c r="Y905" s="42">
        <f t="shared" si="209"/>
        <v>0</v>
      </c>
    </row>
    <row r="906" spans="1:25" ht="15" x14ac:dyDescent="0.25">
      <c r="A906" s="15" t="s">
        <v>1769</v>
      </c>
      <c r="B906" s="15" t="s">
        <v>1770</v>
      </c>
      <c r="C906" s="15" t="s">
        <v>2617</v>
      </c>
      <c r="D906" s="16">
        <v>2.4079700000000002</v>
      </c>
      <c r="E906" s="16">
        <v>0</v>
      </c>
      <c r="F906" s="16">
        <v>0</v>
      </c>
      <c r="G906" s="16">
        <v>0</v>
      </c>
      <c r="H906" s="16">
        <f t="shared" si="210"/>
        <v>2.4079700000000002</v>
      </c>
      <c r="I906" s="39">
        <f t="shared" si="211"/>
        <v>0</v>
      </c>
      <c r="J906" s="39">
        <f t="shared" si="212"/>
        <v>0</v>
      </c>
      <c r="K906" s="39">
        <f t="shared" si="213"/>
        <v>0</v>
      </c>
      <c r="L906" s="39">
        <f t="shared" si="214"/>
        <v>100</v>
      </c>
      <c r="M906" s="16">
        <v>0</v>
      </c>
      <c r="N906" s="16">
        <v>0</v>
      </c>
      <c r="O906" s="38">
        <f t="shared" si="207"/>
        <v>0</v>
      </c>
      <c r="P906" s="16">
        <v>0</v>
      </c>
      <c r="Q906" s="38">
        <f t="shared" si="208"/>
        <v>0</v>
      </c>
      <c r="R906" s="41">
        <f t="shared" si="215"/>
        <v>0</v>
      </c>
      <c r="S906" s="41">
        <f t="shared" si="216"/>
        <v>0</v>
      </c>
      <c r="T906" s="41">
        <f t="shared" si="217"/>
        <v>0</v>
      </c>
      <c r="U906" s="41">
        <f t="shared" si="218"/>
        <v>0</v>
      </c>
      <c r="V906" s="41">
        <f t="shared" si="219"/>
        <v>0</v>
      </c>
      <c r="X906" s="33">
        <f t="shared" si="206"/>
        <v>100</v>
      </c>
      <c r="Y906" s="42">
        <f t="shared" si="209"/>
        <v>0</v>
      </c>
    </row>
    <row r="907" spans="1:25" ht="15" x14ac:dyDescent="0.25">
      <c r="A907" s="15" t="s">
        <v>1771</v>
      </c>
      <c r="B907" s="15" t="s">
        <v>1772</v>
      </c>
      <c r="C907" s="15" t="s">
        <v>2617</v>
      </c>
      <c r="D907" s="16">
        <v>0.407605</v>
      </c>
      <c r="E907" s="16">
        <v>0</v>
      </c>
      <c r="F907" s="16">
        <v>0</v>
      </c>
      <c r="G907" s="16">
        <v>0</v>
      </c>
      <c r="H907" s="16">
        <f t="shared" si="210"/>
        <v>0.407605</v>
      </c>
      <c r="I907" s="39">
        <f t="shared" si="211"/>
        <v>0</v>
      </c>
      <c r="J907" s="39">
        <f t="shared" si="212"/>
        <v>0</v>
      </c>
      <c r="K907" s="39">
        <f t="shared" si="213"/>
        <v>0</v>
      </c>
      <c r="L907" s="39">
        <f t="shared" si="214"/>
        <v>100</v>
      </c>
      <c r="M907" s="16">
        <v>0</v>
      </c>
      <c r="N907" s="16">
        <v>0</v>
      </c>
      <c r="O907" s="38">
        <f t="shared" si="207"/>
        <v>0</v>
      </c>
      <c r="P907" s="16">
        <v>0</v>
      </c>
      <c r="Q907" s="38">
        <f t="shared" si="208"/>
        <v>0</v>
      </c>
      <c r="R907" s="41">
        <f t="shared" si="215"/>
        <v>0</v>
      </c>
      <c r="S907" s="41">
        <f t="shared" si="216"/>
        <v>0</v>
      </c>
      <c r="T907" s="41">
        <f t="shared" si="217"/>
        <v>0</v>
      </c>
      <c r="U907" s="41">
        <f t="shared" si="218"/>
        <v>0</v>
      </c>
      <c r="V907" s="41">
        <f t="shared" si="219"/>
        <v>0</v>
      </c>
      <c r="X907" s="33">
        <f t="shared" si="206"/>
        <v>100</v>
      </c>
      <c r="Y907" s="42">
        <f t="shared" si="209"/>
        <v>0</v>
      </c>
    </row>
    <row r="908" spans="1:25" ht="15" x14ac:dyDescent="0.25">
      <c r="A908" s="15" t="s">
        <v>1773</v>
      </c>
      <c r="B908" s="15" t="s">
        <v>1774</v>
      </c>
      <c r="C908" s="15" t="s">
        <v>2617</v>
      </c>
      <c r="D908" s="16">
        <v>0.46894200000000003</v>
      </c>
      <c r="E908" s="16">
        <v>0</v>
      </c>
      <c r="F908" s="16">
        <v>0</v>
      </c>
      <c r="G908" s="16">
        <v>0</v>
      </c>
      <c r="H908" s="16">
        <f t="shared" si="210"/>
        <v>0.46894200000000003</v>
      </c>
      <c r="I908" s="39">
        <f t="shared" si="211"/>
        <v>0</v>
      </c>
      <c r="J908" s="39">
        <f t="shared" si="212"/>
        <v>0</v>
      </c>
      <c r="K908" s="39">
        <f t="shared" si="213"/>
        <v>0</v>
      </c>
      <c r="L908" s="39">
        <f t="shared" si="214"/>
        <v>100</v>
      </c>
      <c r="M908" s="16">
        <v>0</v>
      </c>
      <c r="N908" s="16">
        <v>0</v>
      </c>
      <c r="O908" s="38">
        <f t="shared" si="207"/>
        <v>0</v>
      </c>
      <c r="P908" s="16">
        <v>0</v>
      </c>
      <c r="Q908" s="38">
        <f t="shared" si="208"/>
        <v>0</v>
      </c>
      <c r="R908" s="41">
        <f t="shared" si="215"/>
        <v>0</v>
      </c>
      <c r="S908" s="41">
        <f t="shared" si="216"/>
        <v>0</v>
      </c>
      <c r="T908" s="41">
        <f t="shared" si="217"/>
        <v>0</v>
      </c>
      <c r="U908" s="41">
        <f t="shared" si="218"/>
        <v>0</v>
      </c>
      <c r="V908" s="41">
        <f t="shared" si="219"/>
        <v>0</v>
      </c>
      <c r="X908" s="33">
        <f t="shared" si="206"/>
        <v>100</v>
      </c>
      <c r="Y908" s="42">
        <f t="shared" si="209"/>
        <v>0</v>
      </c>
    </row>
    <row r="909" spans="1:25" ht="15" x14ac:dyDescent="0.25">
      <c r="A909" s="15" t="s">
        <v>1775</v>
      </c>
      <c r="B909" s="15" t="s">
        <v>1776</v>
      </c>
      <c r="C909" s="15" t="s">
        <v>2617</v>
      </c>
      <c r="D909" s="16">
        <v>0.118191</v>
      </c>
      <c r="E909" s="16">
        <v>0</v>
      </c>
      <c r="F909" s="16">
        <v>0</v>
      </c>
      <c r="G909" s="16">
        <v>0</v>
      </c>
      <c r="H909" s="16">
        <f t="shared" si="210"/>
        <v>0.118191</v>
      </c>
      <c r="I909" s="39">
        <f t="shared" si="211"/>
        <v>0</v>
      </c>
      <c r="J909" s="39">
        <f t="shared" si="212"/>
        <v>0</v>
      </c>
      <c r="K909" s="39">
        <f t="shared" si="213"/>
        <v>0</v>
      </c>
      <c r="L909" s="39">
        <f t="shared" si="214"/>
        <v>100</v>
      </c>
      <c r="M909" s="16">
        <v>6.8331220531000003E-5</v>
      </c>
      <c r="N909" s="16">
        <v>7.8935992464999996E-5</v>
      </c>
      <c r="O909" s="38">
        <f t="shared" si="207"/>
        <v>1.4726721299599999E-4</v>
      </c>
      <c r="P909" s="16">
        <v>1.0855288431000001E-3</v>
      </c>
      <c r="Q909" s="38">
        <f t="shared" si="208"/>
        <v>1.232796056096E-3</v>
      </c>
      <c r="R909" s="41">
        <f t="shared" si="215"/>
        <v>5.7814233343486392E-2</v>
      </c>
      <c r="S909" s="41">
        <f t="shared" si="216"/>
        <v>6.67868048032422E-2</v>
      </c>
      <c r="T909" s="41">
        <f t="shared" si="217"/>
        <v>0.12460103814672858</v>
      </c>
      <c r="U909" s="41">
        <f t="shared" si="218"/>
        <v>0.91845304896311908</v>
      </c>
      <c r="V909" s="41">
        <f t="shared" si="219"/>
        <v>1.0430540871098477</v>
      </c>
      <c r="X909" s="33">
        <f t="shared" si="206"/>
        <v>100</v>
      </c>
      <c r="Y909" s="42">
        <f t="shared" si="209"/>
        <v>1.0430540871098477</v>
      </c>
    </row>
    <row r="910" spans="1:25" ht="15" x14ac:dyDescent="0.25">
      <c r="A910" s="15" t="s">
        <v>1777</v>
      </c>
      <c r="B910" s="15" t="s">
        <v>1778</v>
      </c>
      <c r="C910" s="15" t="s">
        <v>2617</v>
      </c>
      <c r="D910" s="16">
        <v>3.4443700000000002</v>
      </c>
      <c r="E910" s="16">
        <v>0</v>
      </c>
      <c r="F910" s="16">
        <v>0</v>
      </c>
      <c r="G910" s="16">
        <v>0</v>
      </c>
      <c r="H910" s="16">
        <f t="shared" si="210"/>
        <v>3.4443700000000002</v>
      </c>
      <c r="I910" s="39">
        <f t="shared" si="211"/>
        <v>0</v>
      </c>
      <c r="J910" s="39">
        <f t="shared" si="212"/>
        <v>0</v>
      </c>
      <c r="K910" s="39">
        <f t="shared" si="213"/>
        <v>0</v>
      </c>
      <c r="L910" s="39">
        <f t="shared" si="214"/>
        <v>100</v>
      </c>
      <c r="M910" s="16">
        <v>0</v>
      </c>
      <c r="N910" s="16">
        <v>0</v>
      </c>
      <c r="O910" s="38">
        <f t="shared" si="207"/>
        <v>0</v>
      </c>
      <c r="P910" s="16">
        <v>0</v>
      </c>
      <c r="Q910" s="38">
        <f t="shared" si="208"/>
        <v>0</v>
      </c>
      <c r="R910" s="41">
        <f t="shared" si="215"/>
        <v>0</v>
      </c>
      <c r="S910" s="41">
        <f t="shared" si="216"/>
        <v>0</v>
      </c>
      <c r="T910" s="41">
        <f t="shared" si="217"/>
        <v>0</v>
      </c>
      <c r="U910" s="41">
        <f t="shared" si="218"/>
        <v>0</v>
      </c>
      <c r="V910" s="41">
        <f t="shared" si="219"/>
        <v>0</v>
      </c>
      <c r="X910" s="33">
        <f t="shared" si="206"/>
        <v>100</v>
      </c>
      <c r="Y910" s="42">
        <f t="shared" si="209"/>
        <v>0</v>
      </c>
    </row>
    <row r="911" spans="1:25" ht="15" x14ac:dyDescent="0.25">
      <c r="A911" s="15" t="s">
        <v>1779</v>
      </c>
      <c r="B911" s="15" t="s">
        <v>1780</v>
      </c>
      <c r="C911" s="15" t="s">
        <v>2617</v>
      </c>
      <c r="D911" s="16">
        <v>2.5651199999999998</v>
      </c>
      <c r="E911" s="16">
        <v>0</v>
      </c>
      <c r="F911" s="16">
        <v>0</v>
      </c>
      <c r="G911" s="16">
        <v>0</v>
      </c>
      <c r="H911" s="16">
        <f t="shared" si="210"/>
        <v>2.5651199999999998</v>
      </c>
      <c r="I911" s="39">
        <f t="shared" si="211"/>
        <v>0</v>
      </c>
      <c r="J911" s="39">
        <f t="shared" si="212"/>
        <v>0</v>
      </c>
      <c r="K911" s="39">
        <f t="shared" si="213"/>
        <v>0</v>
      </c>
      <c r="L911" s="39">
        <f t="shared" si="214"/>
        <v>100</v>
      </c>
      <c r="M911" s="16">
        <v>1.9405629999200001E-2</v>
      </c>
      <c r="N911" s="16">
        <v>6.5953947429299997E-3</v>
      </c>
      <c r="O911" s="38">
        <f t="shared" si="207"/>
        <v>2.6001024742130001E-2</v>
      </c>
      <c r="P911" s="16">
        <v>0.45728173117600002</v>
      </c>
      <c r="Q911" s="38">
        <f t="shared" si="208"/>
        <v>0.48328275591813002</v>
      </c>
      <c r="R911" s="41">
        <f t="shared" si="215"/>
        <v>0.75651938307759492</v>
      </c>
      <c r="S911" s="41">
        <f t="shared" si="216"/>
        <v>0.25711837040489338</v>
      </c>
      <c r="T911" s="41">
        <f t="shared" si="217"/>
        <v>1.0136377534824883</v>
      </c>
      <c r="U911" s="41">
        <f t="shared" si="218"/>
        <v>17.826913796469562</v>
      </c>
      <c r="V911" s="41">
        <f t="shared" si="219"/>
        <v>18.84055154995205</v>
      </c>
      <c r="X911" s="33">
        <f t="shared" si="206"/>
        <v>100</v>
      </c>
      <c r="Y911" s="42">
        <f t="shared" si="209"/>
        <v>18.84055154995205</v>
      </c>
    </row>
    <row r="912" spans="1:25" ht="15" x14ac:dyDescent="0.25">
      <c r="A912" s="15" t="s">
        <v>1781</v>
      </c>
      <c r="B912" s="15" t="s">
        <v>699</v>
      </c>
      <c r="C912" s="15" t="s">
        <v>2617</v>
      </c>
      <c r="D912" s="16">
        <v>0.83785500000000002</v>
      </c>
      <c r="E912" s="16">
        <v>0</v>
      </c>
      <c r="F912" s="16">
        <v>0</v>
      </c>
      <c r="G912" s="16">
        <v>0</v>
      </c>
      <c r="H912" s="16">
        <f t="shared" si="210"/>
        <v>0.83785500000000002</v>
      </c>
      <c r="I912" s="39">
        <f t="shared" si="211"/>
        <v>0</v>
      </c>
      <c r="J912" s="39">
        <f t="shared" si="212"/>
        <v>0</v>
      </c>
      <c r="K912" s="39">
        <f t="shared" si="213"/>
        <v>0</v>
      </c>
      <c r="L912" s="39">
        <f t="shared" si="214"/>
        <v>100</v>
      </c>
      <c r="M912" s="16">
        <v>0</v>
      </c>
      <c r="N912" s="16">
        <v>0</v>
      </c>
      <c r="O912" s="38">
        <f t="shared" si="207"/>
        <v>0</v>
      </c>
      <c r="P912" s="16">
        <v>0</v>
      </c>
      <c r="Q912" s="38">
        <f t="shared" si="208"/>
        <v>0</v>
      </c>
      <c r="R912" s="41">
        <f t="shared" si="215"/>
        <v>0</v>
      </c>
      <c r="S912" s="41">
        <f t="shared" si="216"/>
        <v>0</v>
      </c>
      <c r="T912" s="41">
        <f t="shared" si="217"/>
        <v>0</v>
      </c>
      <c r="U912" s="41">
        <f t="shared" si="218"/>
        <v>0</v>
      </c>
      <c r="V912" s="41">
        <f t="shared" si="219"/>
        <v>0</v>
      </c>
      <c r="X912" s="33">
        <f t="shared" si="206"/>
        <v>100</v>
      </c>
      <c r="Y912" s="42">
        <f t="shared" si="209"/>
        <v>0</v>
      </c>
    </row>
    <row r="913" spans="1:25" ht="15" x14ac:dyDescent="0.25">
      <c r="A913" s="15" t="s">
        <v>1782</v>
      </c>
      <c r="B913" s="15" t="s">
        <v>699</v>
      </c>
      <c r="C913" s="15" t="s">
        <v>2617</v>
      </c>
      <c r="D913" s="16">
        <v>0.691214</v>
      </c>
      <c r="E913" s="16">
        <v>0</v>
      </c>
      <c r="F913" s="16">
        <v>0</v>
      </c>
      <c r="G913" s="16">
        <v>0</v>
      </c>
      <c r="H913" s="16">
        <f t="shared" si="210"/>
        <v>0.691214</v>
      </c>
      <c r="I913" s="39">
        <f t="shared" si="211"/>
        <v>0</v>
      </c>
      <c r="J913" s="39">
        <f t="shared" si="212"/>
        <v>0</v>
      </c>
      <c r="K913" s="39">
        <f t="shared" si="213"/>
        <v>0</v>
      </c>
      <c r="L913" s="39">
        <f t="shared" si="214"/>
        <v>100</v>
      </c>
      <c r="M913" s="16">
        <v>3.37316999997E-6</v>
      </c>
      <c r="N913" s="16">
        <v>0</v>
      </c>
      <c r="O913" s="38">
        <f t="shared" si="207"/>
        <v>3.37316999997E-6</v>
      </c>
      <c r="P913" s="16">
        <v>7.7685894549199996E-2</v>
      </c>
      <c r="Q913" s="38">
        <f t="shared" si="208"/>
        <v>7.768926771919997E-2</v>
      </c>
      <c r="R913" s="41">
        <f t="shared" si="215"/>
        <v>4.8800660865810013E-4</v>
      </c>
      <c r="S913" s="41">
        <f t="shared" si="216"/>
        <v>0</v>
      </c>
      <c r="T913" s="41">
        <f t="shared" si="217"/>
        <v>4.8800660865810013E-4</v>
      </c>
      <c r="U913" s="41">
        <f t="shared" si="218"/>
        <v>11.239051082472287</v>
      </c>
      <c r="V913" s="41">
        <f t="shared" si="219"/>
        <v>11.239539089080946</v>
      </c>
      <c r="X913" s="33">
        <f t="shared" si="206"/>
        <v>100</v>
      </c>
      <c r="Y913" s="42">
        <f t="shared" si="209"/>
        <v>11.239539089080944</v>
      </c>
    </row>
    <row r="914" spans="1:25" ht="15" x14ac:dyDescent="0.25">
      <c r="A914" s="15" t="s">
        <v>1783</v>
      </c>
      <c r="B914" s="15" t="s">
        <v>1784</v>
      </c>
      <c r="C914" s="15" t="s">
        <v>2617</v>
      </c>
      <c r="D914" s="16">
        <v>0.64767799999999998</v>
      </c>
      <c r="E914" s="16">
        <v>0</v>
      </c>
      <c r="F914" s="16">
        <v>0</v>
      </c>
      <c r="G914" s="16">
        <v>0</v>
      </c>
      <c r="H914" s="16">
        <f t="shared" si="210"/>
        <v>0.64767799999999998</v>
      </c>
      <c r="I914" s="39">
        <f t="shared" si="211"/>
        <v>0</v>
      </c>
      <c r="J914" s="39">
        <f t="shared" si="212"/>
        <v>0</v>
      </c>
      <c r="K914" s="39">
        <f t="shared" si="213"/>
        <v>0</v>
      </c>
      <c r="L914" s="39">
        <f t="shared" si="214"/>
        <v>100</v>
      </c>
      <c r="M914" s="16">
        <v>0</v>
      </c>
      <c r="N914" s="16">
        <v>0</v>
      </c>
      <c r="O914" s="38">
        <f t="shared" si="207"/>
        <v>0</v>
      </c>
      <c r="P914" s="16">
        <v>0</v>
      </c>
      <c r="Q914" s="38">
        <f t="shared" si="208"/>
        <v>0</v>
      </c>
      <c r="R914" s="41">
        <f t="shared" si="215"/>
        <v>0</v>
      </c>
      <c r="S914" s="41">
        <f t="shared" si="216"/>
        <v>0</v>
      </c>
      <c r="T914" s="41">
        <f t="shared" si="217"/>
        <v>0</v>
      </c>
      <c r="U914" s="41">
        <f t="shared" si="218"/>
        <v>0</v>
      </c>
      <c r="V914" s="41">
        <f t="shared" si="219"/>
        <v>0</v>
      </c>
      <c r="X914" s="33">
        <f t="shared" si="206"/>
        <v>100</v>
      </c>
      <c r="Y914" s="42">
        <f t="shared" si="209"/>
        <v>0</v>
      </c>
    </row>
    <row r="915" spans="1:25" ht="15" x14ac:dyDescent="0.25">
      <c r="A915" s="15" t="s">
        <v>1785</v>
      </c>
      <c r="B915" s="15" t="s">
        <v>1786</v>
      </c>
      <c r="C915" s="15" t="s">
        <v>2617</v>
      </c>
      <c r="D915" s="16">
        <v>7.3701699999999999</v>
      </c>
      <c r="E915" s="16">
        <v>0</v>
      </c>
      <c r="F915" s="16">
        <v>0</v>
      </c>
      <c r="G915" s="16">
        <v>0</v>
      </c>
      <c r="H915" s="16">
        <f t="shared" si="210"/>
        <v>7.3701699999999999</v>
      </c>
      <c r="I915" s="39">
        <f t="shared" si="211"/>
        <v>0</v>
      </c>
      <c r="J915" s="39">
        <f t="shared" si="212"/>
        <v>0</v>
      </c>
      <c r="K915" s="39">
        <f t="shared" si="213"/>
        <v>0</v>
      </c>
      <c r="L915" s="39">
        <f t="shared" si="214"/>
        <v>100</v>
      </c>
      <c r="M915" s="16">
        <v>0</v>
      </c>
      <c r="N915" s="16">
        <v>0</v>
      </c>
      <c r="O915" s="38">
        <f t="shared" si="207"/>
        <v>0</v>
      </c>
      <c r="P915" s="16">
        <v>5.2861946031899998E-3</v>
      </c>
      <c r="Q915" s="38">
        <f t="shared" si="208"/>
        <v>5.2861946031899998E-3</v>
      </c>
      <c r="R915" s="41">
        <f t="shared" si="215"/>
        <v>0</v>
      </c>
      <c r="S915" s="41">
        <f t="shared" si="216"/>
        <v>0</v>
      </c>
      <c r="T915" s="41">
        <f t="shared" si="217"/>
        <v>0</v>
      </c>
      <c r="U915" s="41">
        <f t="shared" si="218"/>
        <v>7.1724188223473817E-2</v>
      </c>
      <c r="V915" s="41">
        <f t="shared" si="219"/>
        <v>7.1724188223473817E-2</v>
      </c>
      <c r="X915" s="33">
        <f t="shared" si="206"/>
        <v>100</v>
      </c>
      <c r="Y915" s="42">
        <f t="shared" si="209"/>
        <v>7.1724188223473817E-2</v>
      </c>
    </row>
    <row r="916" spans="1:25" ht="15" x14ac:dyDescent="0.25">
      <c r="A916" s="15" t="s">
        <v>1787</v>
      </c>
      <c r="B916" s="15" t="s">
        <v>1788</v>
      </c>
      <c r="C916" s="15" t="s">
        <v>2617</v>
      </c>
      <c r="D916" s="16">
        <v>0.96618800000000005</v>
      </c>
      <c r="E916" s="16">
        <v>0</v>
      </c>
      <c r="F916" s="16">
        <v>0</v>
      </c>
      <c r="G916" s="16">
        <v>0</v>
      </c>
      <c r="H916" s="16">
        <f t="shared" si="210"/>
        <v>0.96618800000000005</v>
      </c>
      <c r="I916" s="39">
        <f t="shared" si="211"/>
        <v>0</v>
      </c>
      <c r="J916" s="39">
        <f t="shared" si="212"/>
        <v>0</v>
      </c>
      <c r="K916" s="39">
        <f t="shared" si="213"/>
        <v>0</v>
      </c>
      <c r="L916" s="39">
        <f t="shared" si="214"/>
        <v>100</v>
      </c>
      <c r="M916" s="16">
        <v>0</v>
      </c>
      <c r="N916" s="16">
        <v>0</v>
      </c>
      <c r="O916" s="38">
        <f t="shared" si="207"/>
        <v>0</v>
      </c>
      <c r="P916" s="16">
        <v>0</v>
      </c>
      <c r="Q916" s="38">
        <f t="shared" si="208"/>
        <v>0</v>
      </c>
      <c r="R916" s="41">
        <f t="shared" si="215"/>
        <v>0</v>
      </c>
      <c r="S916" s="41">
        <f t="shared" si="216"/>
        <v>0</v>
      </c>
      <c r="T916" s="41">
        <f t="shared" si="217"/>
        <v>0</v>
      </c>
      <c r="U916" s="41">
        <f t="shared" si="218"/>
        <v>0</v>
      </c>
      <c r="V916" s="41">
        <f t="shared" si="219"/>
        <v>0</v>
      </c>
      <c r="X916" s="33">
        <f t="shared" si="206"/>
        <v>100</v>
      </c>
      <c r="Y916" s="42">
        <f t="shared" si="209"/>
        <v>0</v>
      </c>
    </row>
    <row r="917" spans="1:25" ht="15" x14ac:dyDescent="0.25">
      <c r="A917" s="15" t="s">
        <v>1789</v>
      </c>
      <c r="B917" s="15" t="s">
        <v>1756</v>
      </c>
      <c r="C917" s="15" t="s">
        <v>2617</v>
      </c>
      <c r="D917" s="16">
        <v>3.1864300000000001</v>
      </c>
      <c r="E917" s="16">
        <v>0</v>
      </c>
      <c r="F917" s="16">
        <v>0</v>
      </c>
      <c r="G917" s="16">
        <v>0</v>
      </c>
      <c r="H917" s="16">
        <f t="shared" si="210"/>
        <v>3.1864300000000001</v>
      </c>
      <c r="I917" s="39">
        <f t="shared" si="211"/>
        <v>0</v>
      </c>
      <c r="J917" s="39">
        <f t="shared" si="212"/>
        <v>0</v>
      </c>
      <c r="K917" s="39">
        <f t="shared" si="213"/>
        <v>0</v>
      </c>
      <c r="L917" s="39">
        <f t="shared" si="214"/>
        <v>100</v>
      </c>
      <c r="M917" s="16">
        <v>0</v>
      </c>
      <c r="N917" s="16">
        <v>0</v>
      </c>
      <c r="O917" s="38">
        <f t="shared" si="207"/>
        <v>0</v>
      </c>
      <c r="P917" s="16">
        <v>0</v>
      </c>
      <c r="Q917" s="38">
        <f t="shared" si="208"/>
        <v>0</v>
      </c>
      <c r="R917" s="41">
        <f t="shared" si="215"/>
        <v>0</v>
      </c>
      <c r="S917" s="41">
        <f t="shared" si="216"/>
        <v>0</v>
      </c>
      <c r="T917" s="41">
        <f t="shared" si="217"/>
        <v>0</v>
      </c>
      <c r="U917" s="41">
        <f t="shared" si="218"/>
        <v>0</v>
      </c>
      <c r="V917" s="41">
        <f t="shared" si="219"/>
        <v>0</v>
      </c>
      <c r="X917" s="33">
        <f t="shared" si="206"/>
        <v>100</v>
      </c>
      <c r="Y917" s="42">
        <f t="shared" si="209"/>
        <v>0</v>
      </c>
    </row>
    <row r="918" spans="1:25" ht="15" x14ac:dyDescent="0.25">
      <c r="A918" s="15" t="s">
        <v>1790</v>
      </c>
      <c r="B918" s="15" t="s">
        <v>589</v>
      </c>
      <c r="C918" s="15" t="s">
        <v>2617</v>
      </c>
      <c r="D918" s="16">
        <v>5.24505</v>
      </c>
      <c r="E918" s="16">
        <v>0</v>
      </c>
      <c r="F918" s="16">
        <v>0</v>
      </c>
      <c r="G918" s="16">
        <v>0</v>
      </c>
      <c r="H918" s="16">
        <f t="shared" si="210"/>
        <v>5.24505</v>
      </c>
      <c r="I918" s="39">
        <f t="shared" si="211"/>
        <v>0</v>
      </c>
      <c r="J918" s="39">
        <f t="shared" si="212"/>
        <v>0</v>
      </c>
      <c r="K918" s="39">
        <f t="shared" si="213"/>
        <v>0</v>
      </c>
      <c r="L918" s="39">
        <f t="shared" si="214"/>
        <v>100</v>
      </c>
      <c r="M918" s="16">
        <v>1.6704380000000001E-2</v>
      </c>
      <c r="N918" s="16">
        <v>5.6648722866999998E-2</v>
      </c>
      <c r="O918" s="38">
        <f t="shared" si="207"/>
        <v>7.3353102867000003E-2</v>
      </c>
      <c r="P918" s="16">
        <v>0.121121529016</v>
      </c>
      <c r="Q918" s="38">
        <f t="shared" si="208"/>
        <v>0.19447463188300002</v>
      </c>
      <c r="R918" s="41">
        <f t="shared" si="215"/>
        <v>0.31847894681652228</v>
      </c>
      <c r="S918" s="41">
        <f t="shared" si="216"/>
        <v>1.0800416176585541</v>
      </c>
      <c r="T918" s="41">
        <f t="shared" si="217"/>
        <v>1.3985205644750764</v>
      </c>
      <c r="U918" s="41">
        <f t="shared" si="218"/>
        <v>2.3092540398280281</v>
      </c>
      <c r="V918" s="41">
        <f t="shared" si="219"/>
        <v>3.7077746043031055</v>
      </c>
      <c r="X918" s="33">
        <f t="shared" si="206"/>
        <v>100</v>
      </c>
      <c r="Y918" s="42">
        <f t="shared" si="209"/>
        <v>3.7077746043031046</v>
      </c>
    </row>
    <row r="919" spans="1:25" ht="15" x14ac:dyDescent="0.25">
      <c r="A919" s="15" t="s">
        <v>1791</v>
      </c>
      <c r="B919" s="15" t="s">
        <v>1792</v>
      </c>
      <c r="C919" s="15" t="s">
        <v>2617</v>
      </c>
      <c r="D919" s="16">
        <v>0.20971400000000001</v>
      </c>
      <c r="E919" s="16">
        <v>0</v>
      </c>
      <c r="F919" s="16">
        <v>0</v>
      </c>
      <c r="G919" s="16">
        <v>0</v>
      </c>
      <c r="H919" s="16">
        <f t="shared" si="210"/>
        <v>0.20971400000000001</v>
      </c>
      <c r="I919" s="39">
        <f t="shared" si="211"/>
        <v>0</v>
      </c>
      <c r="J919" s="39">
        <f t="shared" si="212"/>
        <v>0</v>
      </c>
      <c r="K919" s="39">
        <f t="shared" si="213"/>
        <v>0</v>
      </c>
      <c r="L919" s="39">
        <f t="shared" si="214"/>
        <v>100</v>
      </c>
      <c r="M919" s="16">
        <v>0</v>
      </c>
      <c r="N919" s="16">
        <v>0</v>
      </c>
      <c r="O919" s="38">
        <f t="shared" si="207"/>
        <v>0</v>
      </c>
      <c r="P919" s="16">
        <v>0</v>
      </c>
      <c r="Q919" s="38">
        <f t="shared" si="208"/>
        <v>0</v>
      </c>
      <c r="R919" s="41">
        <f t="shared" si="215"/>
        <v>0</v>
      </c>
      <c r="S919" s="41">
        <f t="shared" si="216"/>
        <v>0</v>
      </c>
      <c r="T919" s="41">
        <f t="shared" si="217"/>
        <v>0</v>
      </c>
      <c r="U919" s="41">
        <f t="shared" si="218"/>
        <v>0</v>
      </c>
      <c r="V919" s="41">
        <f t="shared" si="219"/>
        <v>0</v>
      </c>
      <c r="X919" s="33">
        <f t="shared" si="206"/>
        <v>100</v>
      </c>
      <c r="Y919" s="42">
        <f t="shared" si="209"/>
        <v>0</v>
      </c>
    </row>
    <row r="920" spans="1:25" ht="15" x14ac:dyDescent="0.25">
      <c r="A920" s="15" t="s">
        <v>1793</v>
      </c>
      <c r="B920" s="15" t="s">
        <v>1794</v>
      </c>
      <c r="C920" s="15" t="s">
        <v>2617</v>
      </c>
      <c r="D920" s="16">
        <v>2.0147400000000002</v>
      </c>
      <c r="E920" s="16">
        <v>0</v>
      </c>
      <c r="F920" s="16">
        <v>0</v>
      </c>
      <c r="G920" s="16">
        <v>0</v>
      </c>
      <c r="H920" s="16">
        <f t="shared" si="210"/>
        <v>2.0147400000000002</v>
      </c>
      <c r="I920" s="39">
        <f t="shared" si="211"/>
        <v>0</v>
      </c>
      <c r="J920" s="39">
        <f t="shared" si="212"/>
        <v>0</v>
      </c>
      <c r="K920" s="39">
        <f t="shared" si="213"/>
        <v>0</v>
      </c>
      <c r="L920" s="39">
        <f t="shared" si="214"/>
        <v>100</v>
      </c>
      <c r="M920" s="16">
        <v>0</v>
      </c>
      <c r="N920" s="16">
        <v>0</v>
      </c>
      <c r="O920" s="38">
        <f t="shared" si="207"/>
        <v>0</v>
      </c>
      <c r="P920" s="16">
        <v>0</v>
      </c>
      <c r="Q920" s="38">
        <f t="shared" si="208"/>
        <v>0</v>
      </c>
      <c r="R920" s="41">
        <f t="shared" si="215"/>
        <v>0</v>
      </c>
      <c r="S920" s="41">
        <f t="shared" si="216"/>
        <v>0</v>
      </c>
      <c r="T920" s="41">
        <f t="shared" si="217"/>
        <v>0</v>
      </c>
      <c r="U920" s="41">
        <f t="shared" si="218"/>
        <v>0</v>
      </c>
      <c r="V920" s="41">
        <f t="shared" si="219"/>
        <v>0</v>
      </c>
      <c r="X920" s="33">
        <f t="shared" si="206"/>
        <v>100</v>
      </c>
      <c r="Y920" s="42">
        <f t="shared" si="209"/>
        <v>0</v>
      </c>
    </row>
    <row r="921" spans="1:25" ht="15" x14ac:dyDescent="0.25">
      <c r="A921" s="15" t="s">
        <v>1795</v>
      </c>
      <c r="B921" s="15" t="s">
        <v>1796</v>
      </c>
      <c r="C921" s="15" t="s">
        <v>2617</v>
      </c>
      <c r="D921" s="16">
        <v>2.2344499999999998</v>
      </c>
      <c r="E921" s="16">
        <v>0</v>
      </c>
      <c r="F921" s="16">
        <v>0</v>
      </c>
      <c r="G921" s="16">
        <v>0</v>
      </c>
      <c r="H921" s="16">
        <f t="shared" si="210"/>
        <v>2.2344499999999998</v>
      </c>
      <c r="I921" s="39">
        <f t="shared" si="211"/>
        <v>0</v>
      </c>
      <c r="J921" s="39">
        <f t="shared" si="212"/>
        <v>0</v>
      </c>
      <c r="K921" s="39">
        <f t="shared" si="213"/>
        <v>0</v>
      </c>
      <c r="L921" s="39">
        <f t="shared" si="214"/>
        <v>100</v>
      </c>
      <c r="M921" s="16">
        <v>0</v>
      </c>
      <c r="N921" s="16">
        <v>0</v>
      </c>
      <c r="O921" s="38">
        <f t="shared" si="207"/>
        <v>0</v>
      </c>
      <c r="P921" s="16">
        <v>0</v>
      </c>
      <c r="Q921" s="38">
        <f t="shared" si="208"/>
        <v>0</v>
      </c>
      <c r="R921" s="41">
        <f t="shared" si="215"/>
        <v>0</v>
      </c>
      <c r="S921" s="41">
        <f t="shared" si="216"/>
        <v>0</v>
      </c>
      <c r="T921" s="41">
        <f t="shared" si="217"/>
        <v>0</v>
      </c>
      <c r="U921" s="41">
        <f t="shared" si="218"/>
        <v>0</v>
      </c>
      <c r="V921" s="41">
        <f t="shared" si="219"/>
        <v>0</v>
      </c>
      <c r="X921" s="33">
        <f t="shared" si="206"/>
        <v>100</v>
      </c>
      <c r="Y921" s="42">
        <f t="shared" si="209"/>
        <v>0</v>
      </c>
    </row>
    <row r="922" spans="1:25" ht="15" x14ac:dyDescent="0.25">
      <c r="A922" s="15" t="s">
        <v>1797</v>
      </c>
      <c r="B922" s="15" t="s">
        <v>1798</v>
      </c>
      <c r="C922" s="15" t="s">
        <v>2617</v>
      </c>
      <c r="D922" s="16">
        <v>5.1792499999999997</v>
      </c>
      <c r="E922" s="16">
        <v>0</v>
      </c>
      <c r="F922" s="16">
        <v>0</v>
      </c>
      <c r="G922" s="16">
        <v>0</v>
      </c>
      <c r="H922" s="16">
        <f t="shared" si="210"/>
        <v>5.1792499999999997</v>
      </c>
      <c r="I922" s="39">
        <f t="shared" si="211"/>
        <v>0</v>
      </c>
      <c r="J922" s="39">
        <f t="shared" si="212"/>
        <v>0</v>
      </c>
      <c r="K922" s="39">
        <f t="shared" si="213"/>
        <v>0</v>
      </c>
      <c r="L922" s="39">
        <f t="shared" si="214"/>
        <v>100</v>
      </c>
      <c r="M922" s="16">
        <v>0</v>
      </c>
      <c r="N922" s="16">
        <v>0</v>
      </c>
      <c r="O922" s="38">
        <f t="shared" si="207"/>
        <v>0</v>
      </c>
      <c r="P922" s="16">
        <v>2.66747874373E-2</v>
      </c>
      <c r="Q922" s="38">
        <f t="shared" si="208"/>
        <v>2.66747874373E-2</v>
      </c>
      <c r="R922" s="41">
        <f t="shared" si="215"/>
        <v>0</v>
      </c>
      <c r="S922" s="41">
        <f t="shared" si="216"/>
        <v>0</v>
      </c>
      <c r="T922" s="41">
        <f t="shared" si="217"/>
        <v>0</v>
      </c>
      <c r="U922" s="41">
        <f t="shared" si="218"/>
        <v>0.51503185668388285</v>
      </c>
      <c r="V922" s="41">
        <f t="shared" si="219"/>
        <v>0.51503185668388285</v>
      </c>
      <c r="X922" s="33">
        <f t="shared" si="206"/>
        <v>100</v>
      </c>
      <c r="Y922" s="42">
        <f t="shared" si="209"/>
        <v>0.51503185668388285</v>
      </c>
    </row>
    <row r="923" spans="1:25" ht="15" x14ac:dyDescent="0.25">
      <c r="A923" s="15" t="s">
        <v>1799</v>
      </c>
      <c r="B923" s="15" t="s">
        <v>1800</v>
      </c>
      <c r="C923" s="15" t="s">
        <v>2617</v>
      </c>
      <c r="D923" s="16">
        <v>1.32124</v>
      </c>
      <c r="E923" s="16">
        <v>0</v>
      </c>
      <c r="F923" s="16">
        <v>0</v>
      </c>
      <c r="G923" s="16">
        <v>0</v>
      </c>
      <c r="H923" s="16">
        <f t="shared" si="210"/>
        <v>1.32124</v>
      </c>
      <c r="I923" s="39">
        <f t="shared" si="211"/>
        <v>0</v>
      </c>
      <c r="J923" s="39">
        <f t="shared" si="212"/>
        <v>0</v>
      </c>
      <c r="K923" s="39">
        <f t="shared" si="213"/>
        <v>0</v>
      </c>
      <c r="L923" s="39">
        <f t="shared" si="214"/>
        <v>100</v>
      </c>
      <c r="M923" s="16">
        <v>0</v>
      </c>
      <c r="N923" s="16">
        <v>0</v>
      </c>
      <c r="O923" s="38">
        <f t="shared" si="207"/>
        <v>0</v>
      </c>
      <c r="P923" s="16">
        <v>1.1927577085800001E-2</v>
      </c>
      <c r="Q923" s="38">
        <f t="shared" si="208"/>
        <v>1.1927577085800001E-2</v>
      </c>
      <c r="R923" s="41">
        <f t="shared" si="215"/>
        <v>0</v>
      </c>
      <c r="S923" s="41">
        <f t="shared" si="216"/>
        <v>0</v>
      </c>
      <c r="T923" s="41">
        <f t="shared" si="217"/>
        <v>0</v>
      </c>
      <c r="U923" s="41">
        <f t="shared" si="218"/>
        <v>0.90275628090278837</v>
      </c>
      <c r="V923" s="41">
        <f t="shared" si="219"/>
        <v>0.90275628090278837</v>
      </c>
      <c r="X923" s="33">
        <f t="shared" si="206"/>
        <v>100</v>
      </c>
      <c r="Y923" s="42">
        <f t="shared" si="209"/>
        <v>0.90275628090278837</v>
      </c>
    </row>
    <row r="924" spans="1:25" ht="15" x14ac:dyDescent="0.25">
      <c r="A924" s="15" t="s">
        <v>1801</v>
      </c>
      <c r="B924" s="15" t="s">
        <v>1802</v>
      </c>
      <c r="C924" s="15" t="s">
        <v>2617</v>
      </c>
      <c r="D924" s="16">
        <v>0.82714399999999999</v>
      </c>
      <c r="E924" s="16">
        <v>0</v>
      </c>
      <c r="F924" s="16">
        <v>0</v>
      </c>
      <c r="G924" s="16">
        <v>0</v>
      </c>
      <c r="H924" s="16">
        <f t="shared" si="210"/>
        <v>0.82714399999999999</v>
      </c>
      <c r="I924" s="39">
        <f t="shared" si="211"/>
        <v>0</v>
      </c>
      <c r="J924" s="39">
        <f t="shared" si="212"/>
        <v>0</v>
      </c>
      <c r="K924" s="39">
        <f t="shared" si="213"/>
        <v>0</v>
      </c>
      <c r="L924" s="39">
        <f t="shared" si="214"/>
        <v>100</v>
      </c>
      <c r="M924" s="16">
        <v>5.1704076296199997E-2</v>
      </c>
      <c r="N924" s="16">
        <v>9.6618797833999993E-3</v>
      </c>
      <c r="O924" s="38">
        <f t="shared" si="207"/>
        <v>6.1365956079599993E-2</v>
      </c>
      <c r="P924" s="16">
        <v>5.9397693868799999E-2</v>
      </c>
      <c r="Q924" s="38">
        <f t="shared" si="208"/>
        <v>0.1207636499484</v>
      </c>
      <c r="R924" s="41">
        <f t="shared" si="215"/>
        <v>6.2509159585513521</v>
      </c>
      <c r="S924" s="41">
        <f t="shared" si="216"/>
        <v>1.1681012959533044</v>
      </c>
      <c r="T924" s="41">
        <f t="shared" si="217"/>
        <v>7.4190172545046558</v>
      </c>
      <c r="U924" s="41">
        <f t="shared" si="218"/>
        <v>7.1810584213631481</v>
      </c>
      <c r="V924" s="41">
        <f t="shared" si="219"/>
        <v>14.600075675867805</v>
      </c>
      <c r="X924" s="33">
        <f t="shared" si="206"/>
        <v>100</v>
      </c>
      <c r="Y924" s="42">
        <f t="shared" si="209"/>
        <v>14.600075675867805</v>
      </c>
    </row>
    <row r="925" spans="1:25" ht="15" x14ac:dyDescent="0.25">
      <c r="A925" s="15" t="s">
        <v>1803</v>
      </c>
      <c r="B925" s="15" t="s">
        <v>1804</v>
      </c>
      <c r="C925" s="15" t="s">
        <v>2617</v>
      </c>
      <c r="D925" s="16">
        <v>2.5371600000000001</v>
      </c>
      <c r="E925" s="16">
        <v>0</v>
      </c>
      <c r="F925" s="16">
        <v>0</v>
      </c>
      <c r="G925" s="16">
        <v>0</v>
      </c>
      <c r="H925" s="16">
        <f t="shared" si="210"/>
        <v>2.5371600000000001</v>
      </c>
      <c r="I925" s="39">
        <f t="shared" si="211"/>
        <v>0</v>
      </c>
      <c r="J925" s="39">
        <f t="shared" si="212"/>
        <v>0</v>
      </c>
      <c r="K925" s="39">
        <f t="shared" si="213"/>
        <v>0</v>
      </c>
      <c r="L925" s="39">
        <f t="shared" si="214"/>
        <v>100</v>
      </c>
      <c r="M925" s="16">
        <v>2.95689635448E-2</v>
      </c>
      <c r="N925" s="16">
        <v>6.2281783759499998E-2</v>
      </c>
      <c r="O925" s="38">
        <f t="shared" si="207"/>
        <v>9.1850747304299998E-2</v>
      </c>
      <c r="P925" s="16">
        <v>0.124815900119</v>
      </c>
      <c r="Q925" s="38">
        <f t="shared" si="208"/>
        <v>0.2166666474233</v>
      </c>
      <c r="R925" s="41">
        <f t="shared" si="215"/>
        <v>1.1654355083952135</v>
      </c>
      <c r="S925" s="41">
        <f t="shared" si="216"/>
        <v>2.4547834491912215</v>
      </c>
      <c r="T925" s="41">
        <f t="shared" si="217"/>
        <v>3.6202189575864354</v>
      </c>
      <c r="U925" s="41">
        <f t="shared" si="218"/>
        <v>4.9195123728499581</v>
      </c>
      <c r="V925" s="41">
        <f t="shared" si="219"/>
        <v>8.5397313304363927</v>
      </c>
      <c r="X925" s="33">
        <f t="shared" si="206"/>
        <v>100</v>
      </c>
      <c r="Y925" s="42">
        <f t="shared" si="209"/>
        <v>8.5397313304363927</v>
      </c>
    </row>
    <row r="926" spans="1:25" ht="15" x14ac:dyDescent="0.25">
      <c r="A926" s="15" t="s">
        <v>1805</v>
      </c>
      <c r="B926" s="15" t="s">
        <v>1806</v>
      </c>
      <c r="C926" s="15" t="s">
        <v>2617</v>
      </c>
      <c r="D926" s="16">
        <v>0.50533600000000001</v>
      </c>
      <c r="E926" s="16">
        <v>0</v>
      </c>
      <c r="F926" s="16">
        <v>0</v>
      </c>
      <c r="G926" s="16">
        <v>0</v>
      </c>
      <c r="H926" s="16">
        <f t="shared" si="210"/>
        <v>0.50533600000000001</v>
      </c>
      <c r="I926" s="39">
        <f t="shared" si="211"/>
        <v>0</v>
      </c>
      <c r="J926" s="39">
        <f t="shared" si="212"/>
        <v>0</v>
      </c>
      <c r="K926" s="39">
        <f t="shared" si="213"/>
        <v>0</v>
      </c>
      <c r="L926" s="39">
        <f t="shared" si="214"/>
        <v>100</v>
      </c>
      <c r="M926" s="16">
        <v>0</v>
      </c>
      <c r="N926" s="16">
        <v>1.5741049184499999E-2</v>
      </c>
      <c r="O926" s="38">
        <f t="shared" si="207"/>
        <v>1.5741049184499999E-2</v>
      </c>
      <c r="P926" s="16">
        <v>8.5468463990700003E-2</v>
      </c>
      <c r="Q926" s="38">
        <f t="shared" si="208"/>
        <v>0.10120951317519999</v>
      </c>
      <c r="R926" s="41">
        <f t="shared" si="215"/>
        <v>0</v>
      </c>
      <c r="S926" s="41">
        <f t="shared" si="216"/>
        <v>3.1149669100360944</v>
      </c>
      <c r="T926" s="41">
        <f t="shared" si="217"/>
        <v>3.1149669100360944</v>
      </c>
      <c r="U926" s="41">
        <f t="shared" si="218"/>
        <v>16.91319517918771</v>
      </c>
      <c r="V926" s="41">
        <f t="shared" si="219"/>
        <v>20.028162089223802</v>
      </c>
      <c r="X926" s="33">
        <f t="shared" si="206"/>
        <v>100</v>
      </c>
      <c r="Y926" s="42">
        <f t="shared" si="209"/>
        <v>20.028162089223805</v>
      </c>
    </row>
    <row r="927" spans="1:25" ht="15" x14ac:dyDescent="0.25">
      <c r="A927" s="15" t="s">
        <v>1807</v>
      </c>
      <c r="B927" s="15" t="s">
        <v>1808</v>
      </c>
      <c r="C927" s="15" t="s">
        <v>2617</v>
      </c>
      <c r="D927" s="16">
        <v>2.5909599999999999</v>
      </c>
      <c r="E927" s="16">
        <v>0</v>
      </c>
      <c r="F927" s="16">
        <v>0</v>
      </c>
      <c r="G927" s="16">
        <v>0</v>
      </c>
      <c r="H927" s="16">
        <f t="shared" si="210"/>
        <v>2.5909599999999999</v>
      </c>
      <c r="I927" s="39">
        <f t="shared" si="211"/>
        <v>0</v>
      </c>
      <c r="J927" s="39">
        <f t="shared" si="212"/>
        <v>0</v>
      </c>
      <c r="K927" s="39">
        <f t="shared" si="213"/>
        <v>0</v>
      </c>
      <c r="L927" s="39">
        <f t="shared" si="214"/>
        <v>100</v>
      </c>
      <c r="M927" s="16">
        <v>5.9373400002700003E-3</v>
      </c>
      <c r="N927" s="16">
        <v>1.2E-2</v>
      </c>
      <c r="O927" s="38">
        <f t="shared" si="207"/>
        <v>1.7937340000270002E-2</v>
      </c>
      <c r="P927" s="16">
        <v>0.11017616717000001</v>
      </c>
      <c r="Q927" s="38">
        <f t="shared" si="208"/>
        <v>0.12811350717027001</v>
      </c>
      <c r="R927" s="41">
        <f t="shared" si="215"/>
        <v>0.22915598852433078</v>
      </c>
      <c r="S927" s="41">
        <f t="shared" si="216"/>
        <v>0.46314879426930555</v>
      </c>
      <c r="T927" s="41">
        <f t="shared" si="217"/>
        <v>0.69230478279363639</v>
      </c>
      <c r="U927" s="41">
        <f t="shared" si="218"/>
        <v>4.2523299151665794</v>
      </c>
      <c r="V927" s="41">
        <f t="shared" si="219"/>
        <v>4.9446346979602156</v>
      </c>
      <c r="X927" s="33">
        <f t="shared" si="206"/>
        <v>100</v>
      </c>
      <c r="Y927" s="42">
        <f t="shared" si="209"/>
        <v>4.9446346979602156</v>
      </c>
    </row>
    <row r="928" spans="1:25" ht="15" x14ac:dyDescent="0.25">
      <c r="A928" s="15" t="s">
        <v>1809</v>
      </c>
      <c r="B928" s="15" t="s">
        <v>1810</v>
      </c>
      <c r="C928" s="15" t="s">
        <v>2617</v>
      </c>
      <c r="D928" s="16">
        <v>4.6127099999999999</v>
      </c>
      <c r="E928" s="16">
        <v>0</v>
      </c>
      <c r="F928" s="16">
        <v>0</v>
      </c>
      <c r="G928" s="16">
        <v>0</v>
      </c>
      <c r="H928" s="16">
        <f t="shared" si="210"/>
        <v>4.6127099999999999</v>
      </c>
      <c r="I928" s="39">
        <f t="shared" si="211"/>
        <v>0</v>
      </c>
      <c r="J928" s="39">
        <f t="shared" si="212"/>
        <v>0</v>
      </c>
      <c r="K928" s="39">
        <f t="shared" si="213"/>
        <v>0</v>
      </c>
      <c r="L928" s="39">
        <f t="shared" si="214"/>
        <v>100</v>
      </c>
      <c r="M928" s="16">
        <v>3.5999999999999997E-2</v>
      </c>
      <c r="N928" s="16">
        <v>1.24E-2</v>
      </c>
      <c r="O928" s="38">
        <f t="shared" si="207"/>
        <v>4.8399999999999999E-2</v>
      </c>
      <c r="P928" s="16">
        <v>1.8910640297699999E-2</v>
      </c>
      <c r="Q928" s="38">
        <f t="shared" si="208"/>
        <v>6.7310640297699995E-2</v>
      </c>
      <c r="R928" s="41">
        <f t="shared" si="215"/>
        <v>0.78045227209167711</v>
      </c>
      <c r="S928" s="41">
        <f t="shared" si="216"/>
        <v>0.26882244927602211</v>
      </c>
      <c r="T928" s="41">
        <f t="shared" si="217"/>
        <v>1.0492747213676994</v>
      </c>
      <c r="U928" s="41">
        <f t="shared" si="218"/>
        <v>0.40996811630689983</v>
      </c>
      <c r="V928" s="41">
        <f t="shared" si="219"/>
        <v>1.4592428376745989</v>
      </c>
      <c r="X928" s="33">
        <f t="shared" si="206"/>
        <v>100</v>
      </c>
      <c r="Y928" s="42">
        <f t="shared" si="209"/>
        <v>1.4592428376745989</v>
      </c>
    </row>
    <row r="929" spans="1:25" ht="15" x14ac:dyDescent="0.25">
      <c r="A929" s="15" t="s">
        <v>1811</v>
      </c>
      <c r="B929" s="15" t="s">
        <v>1812</v>
      </c>
      <c r="C929" s="15" t="s">
        <v>2617</v>
      </c>
      <c r="D929" s="16">
        <v>0.547763</v>
      </c>
      <c r="E929" s="16">
        <v>0</v>
      </c>
      <c r="F929" s="16">
        <v>0</v>
      </c>
      <c r="G929" s="16">
        <v>0</v>
      </c>
      <c r="H929" s="16">
        <f t="shared" si="210"/>
        <v>0.547763</v>
      </c>
      <c r="I929" s="39">
        <f t="shared" si="211"/>
        <v>0</v>
      </c>
      <c r="J929" s="39">
        <f t="shared" si="212"/>
        <v>0</v>
      </c>
      <c r="K929" s="39">
        <f t="shared" si="213"/>
        <v>0</v>
      </c>
      <c r="L929" s="39">
        <f t="shared" si="214"/>
        <v>100</v>
      </c>
      <c r="M929" s="16">
        <v>0</v>
      </c>
      <c r="N929" s="16">
        <v>0</v>
      </c>
      <c r="O929" s="38">
        <f t="shared" si="207"/>
        <v>0</v>
      </c>
      <c r="P929" s="16">
        <v>1.0035593697499999E-2</v>
      </c>
      <c r="Q929" s="38">
        <f t="shared" si="208"/>
        <v>1.0035593697499999E-2</v>
      </c>
      <c r="R929" s="41">
        <f t="shared" si="215"/>
        <v>0</v>
      </c>
      <c r="S929" s="41">
        <f t="shared" si="216"/>
        <v>0</v>
      </c>
      <c r="T929" s="41">
        <f t="shared" si="217"/>
        <v>0</v>
      </c>
      <c r="U929" s="41">
        <f t="shared" si="218"/>
        <v>1.8321050705323287</v>
      </c>
      <c r="V929" s="41">
        <f t="shared" si="219"/>
        <v>1.8321050705323287</v>
      </c>
      <c r="X929" s="33">
        <f t="shared" si="206"/>
        <v>100</v>
      </c>
      <c r="Y929" s="42">
        <f t="shared" si="209"/>
        <v>1.8321050705323287</v>
      </c>
    </row>
    <row r="930" spans="1:25" ht="15" x14ac:dyDescent="0.25">
      <c r="A930" s="15" t="s">
        <v>1813</v>
      </c>
      <c r="B930" s="15" t="s">
        <v>1814</v>
      </c>
      <c r="C930" s="15" t="s">
        <v>2617</v>
      </c>
      <c r="D930" s="16">
        <v>3.8827199999999999</v>
      </c>
      <c r="E930" s="16">
        <v>0</v>
      </c>
      <c r="F930" s="16">
        <v>0</v>
      </c>
      <c r="G930" s="16">
        <v>0</v>
      </c>
      <c r="H930" s="16">
        <f t="shared" si="210"/>
        <v>3.8827199999999999</v>
      </c>
      <c r="I930" s="39">
        <f t="shared" si="211"/>
        <v>0</v>
      </c>
      <c r="J930" s="39">
        <f t="shared" si="212"/>
        <v>0</v>
      </c>
      <c r="K930" s="39">
        <f t="shared" si="213"/>
        <v>0</v>
      </c>
      <c r="L930" s="39">
        <f t="shared" si="214"/>
        <v>100</v>
      </c>
      <c r="M930" s="16">
        <v>8.10844404337E-2</v>
      </c>
      <c r="N930" s="16">
        <v>6.3863654820499993E-2</v>
      </c>
      <c r="O930" s="38">
        <f t="shared" si="207"/>
        <v>0.14494809525419999</v>
      </c>
      <c r="P930" s="16">
        <v>0.25748214844200001</v>
      </c>
      <c r="Q930" s="38">
        <f t="shared" si="208"/>
        <v>0.40243024369620001</v>
      </c>
      <c r="R930" s="41">
        <f t="shared" si="215"/>
        <v>2.0883411740661186</v>
      </c>
      <c r="S930" s="41">
        <f t="shared" si="216"/>
        <v>1.6448174171843448</v>
      </c>
      <c r="T930" s="41">
        <f t="shared" si="217"/>
        <v>3.7331585912504637</v>
      </c>
      <c r="U930" s="41">
        <f t="shared" si="218"/>
        <v>6.63148896757943</v>
      </c>
      <c r="V930" s="41">
        <f t="shared" si="219"/>
        <v>10.364647558829892</v>
      </c>
      <c r="X930" s="33">
        <f t="shared" si="206"/>
        <v>100</v>
      </c>
      <c r="Y930" s="42">
        <f t="shared" si="209"/>
        <v>10.364647558829894</v>
      </c>
    </row>
    <row r="931" spans="1:25" ht="15" x14ac:dyDescent="0.25">
      <c r="A931" s="15" t="s">
        <v>1815</v>
      </c>
      <c r="B931" s="15" t="s">
        <v>1816</v>
      </c>
      <c r="C931" s="15" t="s">
        <v>2617</v>
      </c>
      <c r="D931" s="16">
        <v>0.72687299999999999</v>
      </c>
      <c r="E931" s="16">
        <v>0</v>
      </c>
      <c r="F931" s="16">
        <v>0</v>
      </c>
      <c r="G931" s="16">
        <v>0</v>
      </c>
      <c r="H931" s="16">
        <f t="shared" si="210"/>
        <v>0.72687299999999999</v>
      </c>
      <c r="I931" s="39">
        <f t="shared" si="211"/>
        <v>0</v>
      </c>
      <c r="J931" s="39">
        <f t="shared" si="212"/>
        <v>0</v>
      </c>
      <c r="K931" s="39">
        <f t="shared" si="213"/>
        <v>0</v>
      </c>
      <c r="L931" s="39">
        <f t="shared" si="214"/>
        <v>100</v>
      </c>
      <c r="M931" s="16">
        <v>0</v>
      </c>
      <c r="N931" s="16">
        <v>0</v>
      </c>
      <c r="O931" s="38">
        <f t="shared" si="207"/>
        <v>0</v>
      </c>
      <c r="P931" s="16">
        <v>1.6232117039800001E-2</v>
      </c>
      <c r="Q931" s="38">
        <f t="shared" si="208"/>
        <v>1.6232117039800001E-2</v>
      </c>
      <c r="R931" s="41">
        <f t="shared" si="215"/>
        <v>0</v>
      </c>
      <c r="S931" s="41">
        <f t="shared" si="216"/>
        <v>0</v>
      </c>
      <c r="T931" s="41">
        <f t="shared" si="217"/>
        <v>0</v>
      </c>
      <c r="U931" s="41">
        <f t="shared" si="218"/>
        <v>2.2331434844601468</v>
      </c>
      <c r="V931" s="41">
        <f t="shared" si="219"/>
        <v>2.2331434844601468</v>
      </c>
      <c r="X931" s="33">
        <f t="shared" si="206"/>
        <v>100</v>
      </c>
      <c r="Y931" s="42">
        <f t="shared" si="209"/>
        <v>2.2331434844601468</v>
      </c>
    </row>
    <row r="932" spans="1:25" ht="15" x14ac:dyDescent="0.25">
      <c r="A932" s="15" t="s">
        <v>1817</v>
      </c>
      <c r="B932" s="15" t="s">
        <v>1818</v>
      </c>
      <c r="C932" s="15" t="s">
        <v>2617</v>
      </c>
      <c r="D932" s="16">
        <v>0.53947900000000004</v>
      </c>
      <c r="E932" s="16">
        <v>0</v>
      </c>
      <c r="F932" s="16">
        <v>0</v>
      </c>
      <c r="G932" s="16">
        <v>0</v>
      </c>
      <c r="H932" s="16">
        <f t="shared" si="210"/>
        <v>0.53947900000000004</v>
      </c>
      <c r="I932" s="39">
        <f t="shared" si="211"/>
        <v>0</v>
      </c>
      <c r="J932" s="39">
        <f t="shared" si="212"/>
        <v>0</v>
      </c>
      <c r="K932" s="39">
        <f t="shared" si="213"/>
        <v>0</v>
      </c>
      <c r="L932" s="39">
        <f t="shared" si="214"/>
        <v>100</v>
      </c>
      <c r="M932" s="16">
        <v>0</v>
      </c>
      <c r="N932" s="16">
        <v>0</v>
      </c>
      <c r="O932" s="38">
        <f t="shared" si="207"/>
        <v>0</v>
      </c>
      <c r="P932" s="16">
        <v>0</v>
      </c>
      <c r="Q932" s="38">
        <f t="shared" si="208"/>
        <v>0</v>
      </c>
      <c r="R932" s="41">
        <f t="shared" si="215"/>
        <v>0</v>
      </c>
      <c r="S932" s="41">
        <f t="shared" si="216"/>
        <v>0</v>
      </c>
      <c r="T932" s="41">
        <f t="shared" si="217"/>
        <v>0</v>
      </c>
      <c r="U932" s="41">
        <f t="shared" si="218"/>
        <v>0</v>
      </c>
      <c r="V932" s="41">
        <f t="shared" si="219"/>
        <v>0</v>
      </c>
      <c r="X932" s="33">
        <f t="shared" si="206"/>
        <v>100</v>
      </c>
      <c r="Y932" s="42">
        <f t="shared" si="209"/>
        <v>0</v>
      </c>
    </row>
    <row r="933" spans="1:25" ht="15" x14ac:dyDescent="0.25">
      <c r="A933" s="15" t="s">
        <v>1819</v>
      </c>
      <c r="B933" s="15" t="s">
        <v>1818</v>
      </c>
      <c r="C933" s="15" t="s">
        <v>2617</v>
      </c>
      <c r="D933" s="16">
        <v>0.51496699999999995</v>
      </c>
      <c r="E933" s="16">
        <v>0</v>
      </c>
      <c r="F933" s="16">
        <v>0</v>
      </c>
      <c r="G933" s="16">
        <v>0</v>
      </c>
      <c r="H933" s="16">
        <f t="shared" si="210"/>
        <v>0.51496699999999995</v>
      </c>
      <c r="I933" s="39">
        <f t="shared" si="211"/>
        <v>0</v>
      </c>
      <c r="J933" s="39">
        <f t="shared" si="212"/>
        <v>0</v>
      </c>
      <c r="K933" s="39">
        <f t="shared" si="213"/>
        <v>0</v>
      </c>
      <c r="L933" s="39">
        <f t="shared" si="214"/>
        <v>100</v>
      </c>
      <c r="M933" s="16">
        <v>0</v>
      </c>
      <c r="N933" s="16">
        <v>0</v>
      </c>
      <c r="O933" s="38">
        <f t="shared" si="207"/>
        <v>0</v>
      </c>
      <c r="P933" s="16">
        <v>0</v>
      </c>
      <c r="Q933" s="38">
        <f t="shared" si="208"/>
        <v>0</v>
      </c>
      <c r="R933" s="41">
        <f t="shared" si="215"/>
        <v>0</v>
      </c>
      <c r="S933" s="41">
        <f t="shared" si="216"/>
        <v>0</v>
      </c>
      <c r="T933" s="41">
        <f t="shared" si="217"/>
        <v>0</v>
      </c>
      <c r="U933" s="41">
        <f t="shared" si="218"/>
        <v>0</v>
      </c>
      <c r="V933" s="41">
        <f t="shared" si="219"/>
        <v>0</v>
      </c>
      <c r="X933" s="33">
        <f t="shared" si="206"/>
        <v>100</v>
      </c>
      <c r="Y933" s="42">
        <f t="shared" si="209"/>
        <v>0</v>
      </c>
    </row>
    <row r="934" spans="1:25" ht="15" x14ac:dyDescent="0.25">
      <c r="A934" s="15" t="s">
        <v>1820</v>
      </c>
      <c r="B934" s="15" t="s">
        <v>1821</v>
      </c>
      <c r="C934" s="15" t="s">
        <v>2617</v>
      </c>
      <c r="D934" s="16">
        <v>3.7662</v>
      </c>
      <c r="E934" s="16">
        <v>0</v>
      </c>
      <c r="F934" s="16">
        <v>0</v>
      </c>
      <c r="G934" s="16">
        <v>0</v>
      </c>
      <c r="H934" s="16">
        <f t="shared" si="210"/>
        <v>3.7662</v>
      </c>
      <c r="I934" s="39">
        <f t="shared" si="211"/>
        <v>0</v>
      </c>
      <c r="J934" s="39">
        <f t="shared" si="212"/>
        <v>0</v>
      </c>
      <c r="K934" s="39">
        <f t="shared" si="213"/>
        <v>0</v>
      </c>
      <c r="L934" s="39">
        <f t="shared" si="214"/>
        <v>100</v>
      </c>
      <c r="M934" s="16">
        <v>2.9313098992099999E-2</v>
      </c>
      <c r="N934" s="16">
        <v>2.4653876829500002E-2</v>
      </c>
      <c r="O934" s="38">
        <f t="shared" si="207"/>
        <v>5.3966975821599997E-2</v>
      </c>
      <c r="P934" s="16">
        <v>0.11900070453100001</v>
      </c>
      <c r="Q934" s="38">
        <f t="shared" si="208"/>
        <v>0.17296768035260002</v>
      </c>
      <c r="R934" s="41">
        <f t="shared" si="215"/>
        <v>0.77832029611013753</v>
      </c>
      <c r="S934" s="41">
        <f t="shared" si="216"/>
        <v>0.65460880541394506</v>
      </c>
      <c r="T934" s="41">
        <f t="shared" si="217"/>
        <v>1.4329291015240826</v>
      </c>
      <c r="U934" s="41">
        <f t="shared" si="218"/>
        <v>3.1597022072911694</v>
      </c>
      <c r="V934" s="41">
        <f t="shared" si="219"/>
        <v>4.5926313088152515</v>
      </c>
      <c r="X934" s="33">
        <f t="shared" si="206"/>
        <v>100</v>
      </c>
      <c r="Y934" s="42">
        <f t="shared" si="209"/>
        <v>4.5926313088152515</v>
      </c>
    </row>
    <row r="935" spans="1:25" ht="15" x14ac:dyDescent="0.25">
      <c r="A935" s="15" t="s">
        <v>1820</v>
      </c>
      <c r="B935" s="15" t="s">
        <v>1821</v>
      </c>
      <c r="C935" s="15" t="s">
        <v>2617</v>
      </c>
      <c r="D935" s="16">
        <v>3.7662</v>
      </c>
      <c r="E935" s="16">
        <v>0</v>
      </c>
      <c r="F935" s="16">
        <v>0</v>
      </c>
      <c r="G935" s="16">
        <v>0</v>
      </c>
      <c r="H935" s="16">
        <f t="shared" si="210"/>
        <v>3.7662</v>
      </c>
      <c r="I935" s="39">
        <f t="shared" si="211"/>
        <v>0</v>
      </c>
      <c r="J935" s="39">
        <f t="shared" si="212"/>
        <v>0</v>
      </c>
      <c r="K935" s="39">
        <f t="shared" si="213"/>
        <v>0</v>
      </c>
      <c r="L935" s="39">
        <f t="shared" si="214"/>
        <v>100</v>
      </c>
      <c r="M935" s="16">
        <v>2.9313098992099999E-2</v>
      </c>
      <c r="N935" s="16">
        <v>2.4653876829500002E-2</v>
      </c>
      <c r="O935" s="38">
        <f t="shared" si="207"/>
        <v>5.3966975821599997E-2</v>
      </c>
      <c r="P935" s="16">
        <v>0.11900070453100001</v>
      </c>
      <c r="Q935" s="38">
        <f t="shared" si="208"/>
        <v>0.17296768035260002</v>
      </c>
      <c r="R935" s="41">
        <f t="shared" si="215"/>
        <v>0.77832029611013753</v>
      </c>
      <c r="S935" s="41">
        <f t="shared" si="216"/>
        <v>0.65460880541394506</v>
      </c>
      <c r="T935" s="41">
        <f t="shared" si="217"/>
        <v>1.4329291015240826</v>
      </c>
      <c r="U935" s="41">
        <f t="shared" si="218"/>
        <v>3.1597022072911694</v>
      </c>
      <c r="V935" s="41">
        <f t="shared" si="219"/>
        <v>4.5926313088152515</v>
      </c>
      <c r="X935" s="33">
        <f t="shared" si="206"/>
        <v>100</v>
      </c>
      <c r="Y935" s="42">
        <f t="shared" si="209"/>
        <v>4.5926313088152515</v>
      </c>
    </row>
    <row r="936" spans="1:25" ht="15" x14ac:dyDescent="0.25">
      <c r="A936" s="15" t="s">
        <v>1822</v>
      </c>
      <c r="B936" s="15" t="s">
        <v>1823</v>
      </c>
      <c r="C936" s="15" t="s">
        <v>2617</v>
      </c>
      <c r="D936" s="16">
        <v>1.5234300000000001</v>
      </c>
      <c r="E936" s="16">
        <v>0</v>
      </c>
      <c r="F936" s="16">
        <v>1.63081807446E-3</v>
      </c>
      <c r="G936" s="16">
        <v>6.1174655359299999E-3</v>
      </c>
      <c r="H936" s="16">
        <f t="shared" si="210"/>
        <v>1.5156817163896101</v>
      </c>
      <c r="I936" s="39">
        <f t="shared" si="211"/>
        <v>0</v>
      </c>
      <c r="J936" s="39">
        <f t="shared" si="212"/>
        <v>0.10704909805242119</v>
      </c>
      <c r="K936" s="39">
        <f t="shared" si="213"/>
        <v>0.40155868900638686</v>
      </c>
      <c r="L936" s="39">
        <f t="shared" si="214"/>
        <v>99.491392212941193</v>
      </c>
      <c r="M936" s="16">
        <v>5.2311936027999997E-5</v>
      </c>
      <c r="N936" s="16">
        <v>1.28417907358E-2</v>
      </c>
      <c r="O936" s="38">
        <f t="shared" si="207"/>
        <v>1.2894102671827999E-2</v>
      </c>
      <c r="P936" s="16">
        <v>7.5894705878399998E-2</v>
      </c>
      <c r="Q936" s="38">
        <f t="shared" si="208"/>
        <v>8.8788808550227999E-2</v>
      </c>
      <c r="R936" s="41">
        <f t="shared" si="215"/>
        <v>3.4338260391353717E-3</v>
      </c>
      <c r="S936" s="41">
        <f t="shared" si="216"/>
        <v>0.84295246488516029</v>
      </c>
      <c r="T936" s="41">
        <f t="shared" si="217"/>
        <v>0.84638629092429574</v>
      </c>
      <c r="U936" s="41">
        <f t="shared" si="218"/>
        <v>4.9818308605186976</v>
      </c>
      <c r="V936" s="41">
        <f t="shared" si="219"/>
        <v>5.8282171514429937</v>
      </c>
      <c r="X936" s="33">
        <f t="shared" si="206"/>
        <v>100</v>
      </c>
      <c r="Y936" s="42">
        <f t="shared" si="209"/>
        <v>5.8282171514429937</v>
      </c>
    </row>
    <row r="937" spans="1:25" ht="15" x14ac:dyDescent="0.25">
      <c r="A937" s="15" t="s">
        <v>1824</v>
      </c>
      <c r="B937" s="15" t="s">
        <v>1825</v>
      </c>
      <c r="C937" s="15" t="s">
        <v>2617</v>
      </c>
      <c r="D937" s="16">
        <v>0.38728499999999999</v>
      </c>
      <c r="E937" s="16">
        <v>0</v>
      </c>
      <c r="F937" s="16">
        <v>0</v>
      </c>
      <c r="G937" s="16">
        <v>0</v>
      </c>
      <c r="H937" s="16">
        <f t="shared" si="210"/>
        <v>0.38728499999999999</v>
      </c>
      <c r="I937" s="39">
        <f t="shared" si="211"/>
        <v>0</v>
      </c>
      <c r="J937" s="39">
        <f t="shared" si="212"/>
        <v>0</v>
      </c>
      <c r="K937" s="39">
        <f t="shared" si="213"/>
        <v>0</v>
      </c>
      <c r="L937" s="39">
        <f t="shared" si="214"/>
        <v>100</v>
      </c>
      <c r="M937" s="16">
        <v>0</v>
      </c>
      <c r="N937" s="16">
        <v>0</v>
      </c>
      <c r="O937" s="38">
        <f t="shared" si="207"/>
        <v>0</v>
      </c>
      <c r="P937" s="16">
        <v>9.0735238675899998E-4</v>
      </c>
      <c r="Q937" s="38">
        <f t="shared" si="208"/>
        <v>9.0735238675899998E-4</v>
      </c>
      <c r="R937" s="41">
        <f t="shared" si="215"/>
        <v>0</v>
      </c>
      <c r="S937" s="41">
        <f t="shared" si="216"/>
        <v>0</v>
      </c>
      <c r="T937" s="41">
        <f t="shared" si="217"/>
        <v>0</v>
      </c>
      <c r="U937" s="41">
        <f t="shared" si="218"/>
        <v>0.23428544528164014</v>
      </c>
      <c r="V937" s="41">
        <f t="shared" si="219"/>
        <v>0.23428544528164014</v>
      </c>
      <c r="X937" s="33">
        <f t="shared" si="206"/>
        <v>100</v>
      </c>
      <c r="Y937" s="42">
        <f t="shared" si="209"/>
        <v>0.23428544528164014</v>
      </c>
    </row>
    <row r="938" spans="1:25" ht="15" x14ac:dyDescent="0.25">
      <c r="A938" s="15" t="s">
        <v>1826</v>
      </c>
      <c r="B938" s="15" t="s">
        <v>1827</v>
      </c>
      <c r="C938" s="15" t="s">
        <v>2617</v>
      </c>
      <c r="D938" s="16">
        <v>0.53069</v>
      </c>
      <c r="E938" s="16">
        <v>0</v>
      </c>
      <c r="F938" s="16">
        <v>0</v>
      </c>
      <c r="G938" s="16">
        <v>0</v>
      </c>
      <c r="H938" s="16">
        <f t="shared" si="210"/>
        <v>0.53069</v>
      </c>
      <c r="I938" s="39">
        <f t="shared" si="211"/>
        <v>0</v>
      </c>
      <c r="J938" s="39">
        <f t="shared" si="212"/>
        <v>0</v>
      </c>
      <c r="K938" s="39">
        <f t="shared" si="213"/>
        <v>0</v>
      </c>
      <c r="L938" s="39">
        <f t="shared" si="214"/>
        <v>100</v>
      </c>
      <c r="M938" s="16">
        <v>0</v>
      </c>
      <c r="N938" s="16">
        <v>0</v>
      </c>
      <c r="O938" s="38">
        <f t="shared" si="207"/>
        <v>0</v>
      </c>
      <c r="P938" s="16">
        <v>0</v>
      </c>
      <c r="Q938" s="38">
        <f t="shared" si="208"/>
        <v>0</v>
      </c>
      <c r="R938" s="41">
        <f t="shared" si="215"/>
        <v>0</v>
      </c>
      <c r="S938" s="41">
        <f t="shared" si="216"/>
        <v>0</v>
      </c>
      <c r="T938" s="41">
        <f t="shared" si="217"/>
        <v>0</v>
      </c>
      <c r="U938" s="41">
        <f t="shared" si="218"/>
        <v>0</v>
      </c>
      <c r="V938" s="41">
        <f t="shared" si="219"/>
        <v>0</v>
      </c>
      <c r="X938" s="33">
        <f t="shared" si="206"/>
        <v>100</v>
      </c>
      <c r="Y938" s="42">
        <f t="shared" si="209"/>
        <v>0</v>
      </c>
    </row>
    <row r="939" spans="1:25" ht="15" x14ac:dyDescent="0.25">
      <c r="A939" s="15" t="s">
        <v>1828</v>
      </c>
      <c r="B939" s="15" t="s">
        <v>1829</v>
      </c>
      <c r="C939" s="15" t="s">
        <v>2617</v>
      </c>
      <c r="D939" s="16">
        <v>1.15886</v>
      </c>
      <c r="E939" s="16">
        <v>0</v>
      </c>
      <c r="F939" s="16">
        <v>0</v>
      </c>
      <c r="G939" s="16">
        <v>0</v>
      </c>
      <c r="H939" s="16">
        <f t="shared" si="210"/>
        <v>1.15886</v>
      </c>
      <c r="I939" s="39">
        <f t="shared" si="211"/>
        <v>0</v>
      </c>
      <c r="J939" s="39">
        <f t="shared" si="212"/>
        <v>0</v>
      </c>
      <c r="K939" s="39">
        <f t="shared" si="213"/>
        <v>0</v>
      </c>
      <c r="L939" s="39">
        <f t="shared" si="214"/>
        <v>100</v>
      </c>
      <c r="M939" s="16">
        <v>0</v>
      </c>
      <c r="N939" s="16">
        <v>1.2800000000000001E-2</v>
      </c>
      <c r="O939" s="38">
        <f t="shared" si="207"/>
        <v>1.2800000000000001E-2</v>
      </c>
      <c r="P939" s="16">
        <v>1.6210390545000002E-2</v>
      </c>
      <c r="Q939" s="38">
        <f t="shared" si="208"/>
        <v>2.9010390545E-2</v>
      </c>
      <c r="R939" s="41">
        <f t="shared" si="215"/>
        <v>0</v>
      </c>
      <c r="S939" s="41">
        <f t="shared" si="216"/>
        <v>1.1045337659423917</v>
      </c>
      <c r="T939" s="41">
        <f t="shared" si="217"/>
        <v>1.1045337659423917</v>
      </c>
      <c r="U939" s="41">
        <f t="shared" si="218"/>
        <v>1.3988221653176398</v>
      </c>
      <c r="V939" s="41">
        <f t="shared" si="219"/>
        <v>2.5033559312600313</v>
      </c>
      <c r="X939" s="33">
        <f t="shared" si="206"/>
        <v>100</v>
      </c>
      <c r="Y939" s="42">
        <f t="shared" si="209"/>
        <v>2.5033559312600318</v>
      </c>
    </row>
    <row r="940" spans="1:25" ht="15" x14ac:dyDescent="0.25">
      <c r="A940" s="15" t="s">
        <v>1830</v>
      </c>
      <c r="B940" s="15" t="s">
        <v>1831</v>
      </c>
      <c r="C940" s="15" t="s">
        <v>2617</v>
      </c>
      <c r="D940" s="16">
        <v>0.88377399999999995</v>
      </c>
      <c r="E940" s="16">
        <v>0</v>
      </c>
      <c r="F940" s="16">
        <v>0</v>
      </c>
      <c r="G940" s="16">
        <v>0</v>
      </c>
      <c r="H940" s="16">
        <f t="shared" si="210"/>
        <v>0.88377399999999995</v>
      </c>
      <c r="I940" s="39">
        <f t="shared" si="211"/>
        <v>0</v>
      </c>
      <c r="J940" s="39">
        <f t="shared" si="212"/>
        <v>0</v>
      </c>
      <c r="K940" s="39">
        <f t="shared" si="213"/>
        <v>0</v>
      </c>
      <c r="L940" s="39">
        <f t="shared" si="214"/>
        <v>100</v>
      </c>
      <c r="M940" s="16">
        <v>0</v>
      </c>
      <c r="N940" s="16">
        <v>0</v>
      </c>
      <c r="O940" s="38">
        <f t="shared" si="207"/>
        <v>0</v>
      </c>
      <c r="P940" s="16">
        <v>0</v>
      </c>
      <c r="Q940" s="38">
        <f t="shared" si="208"/>
        <v>0</v>
      </c>
      <c r="R940" s="41">
        <f t="shared" si="215"/>
        <v>0</v>
      </c>
      <c r="S940" s="41">
        <f t="shared" si="216"/>
        <v>0</v>
      </c>
      <c r="T940" s="41">
        <f t="shared" si="217"/>
        <v>0</v>
      </c>
      <c r="U940" s="41">
        <f t="shared" si="218"/>
        <v>0</v>
      </c>
      <c r="V940" s="41">
        <f t="shared" si="219"/>
        <v>0</v>
      </c>
      <c r="X940" s="33">
        <f t="shared" si="206"/>
        <v>100</v>
      </c>
      <c r="Y940" s="42">
        <f t="shared" si="209"/>
        <v>0</v>
      </c>
    </row>
    <row r="941" spans="1:25" ht="15" x14ac:dyDescent="0.25">
      <c r="A941" s="15" t="s">
        <v>1832</v>
      </c>
      <c r="B941" s="15" t="s">
        <v>1833</v>
      </c>
      <c r="C941" s="15" t="s">
        <v>2617</v>
      </c>
      <c r="D941" s="16">
        <v>0.28489399999999998</v>
      </c>
      <c r="E941" s="16">
        <v>0</v>
      </c>
      <c r="F941" s="16">
        <v>0</v>
      </c>
      <c r="G941" s="16">
        <v>0</v>
      </c>
      <c r="H941" s="16">
        <f t="shared" si="210"/>
        <v>0.28489399999999998</v>
      </c>
      <c r="I941" s="39">
        <f t="shared" si="211"/>
        <v>0</v>
      </c>
      <c r="J941" s="39">
        <f t="shared" si="212"/>
        <v>0</v>
      </c>
      <c r="K941" s="39">
        <f t="shared" si="213"/>
        <v>0</v>
      </c>
      <c r="L941" s="39">
        <f t="shared" si="214"/>
        <v>100</v>
      </c>
      <c r="M941" s="16">
        <v>0</v>
      </c>
      <c r="N941" s="16">
        <v>0</v>
      </c>
      <c r="O941" s="38">
        <f t="shared" si="207"/>
        <v>0</v>
      </c>
      <c r="P941" s="16">
        <v>0</v>
      </c>
      <c r="Q941" s="38">
        <f t="shared" si="208"/>
        <v>0</v>
      </c>
      <c r="R941" s="41">
        <f t="shared" si="215"/>
        <v>0</v>
      </c>
      <c r="S941" s="41">
        <f t="shared" si="216"/>
        <v>0</v>
      </c>
      <c r="T941" s="41">
        <f t="shared" si="217"/>
        <v>0</v>
      </c>
      <c r="U941" s="41">
        <f t="shared" si="218"/>
        <v>0</v>
      </c>
      <c r="V941" s="41">
        <f t="shared" si="219"/>
        <v>0</v>
      </c>
      <c r="X941" s="33">
        <f t="shared" si="206"/>
        <v>100</v>
      </c>
      <c r="Y941" s="42">
        <f t="shared" si="209"/>
        <v>0</v>
      </c>
    </row>
    <row r="942" spans="1:25" ht="15" x14ac:dyDescent="0.25">
      <c r="A942" s="15" t="s">
        <v>1834</v>
      </c>
      <c r="B942" s="15" t="s">
        <v>1835</v>
      </c>
      <c r="C942" s="15" t="s">
        <v>2617</v>
      </c>
      <c r="D942" s="16">
        <v>2.3892199999999999</v>
      </c>
      <c r="E942" s="16">
        <v>0</v>
      </c>
      <c r="F942" s="16">
        <v>0</v>
      </c>
      <c r="G942" s="16">
        <v>0</v>
      </c>
      <c r="H942" s="16">
        <f t="shared" si="210"/>
        <v>2.3892199999999999</v>
      </c>
      <c r="I942" s="39">
        <f t="shared" si="211"/>
        <v>0</v>
      </c>
      <c r="J942" s="39">
        <f t="shared" si="212"/>
        <v>0</v>
      </c>
      <c r="K942" s="39">
        <f t="shared" si="213"/>
        <v>0</v>
      </c>
      <c r="L942" s="39">
        <f t="shared" si="214"/>
        <v>100</v>
      </c>
      <c r="M942" s="16">
        <v>0</v>
      </c>
      <c r="N942" s="16">
        <v>2.5600000000000001E-2</v>
      </c>
      <c r="O942" s="38">
        <f t="shared" si="207"/>
        <v>2.5600000000000001E-2</v>
      </c>
      <c r="P942" s="16">
        <v>0.18545021088999999</v>
      </c>
      <c r="Q942" s="38">
        <f t="shared" si="208"/>
        <v>0.21105021089000001</v>
      </c>
      <c r="R942" s="41">
        <f t="shared" si="215"/>
        <v>0</v>
      </c>
      <c r="S942" s="41">
        <f t="shared" si="216"/>
        <v>1.0714793949489794</v>
      </c>
      <c r="T942" s="41">
        <f t="shared" si="217"/>
        <v>1.0714793949489794</v>
      </c>
      <c r="U942" s="41">
        <f t="shared" si="218"/>
        <v>7.7619562405303819</v>
      </c>
      <c r="V942" s="41">
        <f t="shared" si="219"/>
        <v>8.8334356354793631</v>
      </c>
      <c r="X942" s="33">
        <f t="shared" si="206"/>
        <v>100</v>
      </c>
      <c r="Y942" s="42">
        <f t="shared" si="209"/>
        <v>8.8334356354793613</v>
      </c>
    </row>
    <row r="943" spans="1:25" ht="15" x14ac:dyDescent="0.25">
      <c r="A943" s="15" t="s">
        <v>1836</v>
      </c>
      <c r="B943" s="15" t="s">
        <v>1837</v>
      </c>
      <c r="C943" s="15" t="s">
        <v>2617</v>
      </c>
      <c r="D943" s="16">
        <v>0.246473</v>
      </c>
      <c r="E943" s="16">
        <v>0</v>
      </c>
      <c r="F943" s="16">
        <v>0</v>
      </c>
      <c r="G943" s="16">
        <v>0</v>
      </c>
      <c r="H943" s="16">
        <f t="shared" si="210"/>
        <v>0.246473</v>
      </c>
      <c r="I943" s="39">
        <f t="shared" si="211"/>
        <v>0</v>
      </c>
      <c r="J943" s="39">
        <f t="shared" si="212"/>
        <v>0</v>
      </c>
      <c r="K943" s="39">
        <f t="shared" si="213"/>
        <v>0</v>
      </c>
      <c r="L943" s="39">
        <f t="shared" si="214"/>
        <v>100</v>
      </c>
      <c r="M943" s="16">
        <v>0</v>
      </c>
      <c r="N943" s="16">
        <v>0</v>
      </c>
      <c r="O943" s="38">
        <f t="shared" si="207"/>
        <v>0</v>
      </c>
      <c r="P943" s="16">
        <v>0</v>
      </c>
      <c r="Q943" s="38">
        <f t="shared" si="208"/>
        <v>0</v>
      </c>
      <c r="R943" s="41">
        <f t="shared" si="215"/>
        <v>0</v>
      </c>
      <c r="S943" s="41">
        <f t="shared" si="216"/>
        <v>0</v>
      </c>
      <c r="T943" s="41">
        <f t="shared" si="217"/>
        <v>0</v>
      </c>
      <c r="U943" s="41">
        <f t="shared" si="218"/>
        <v>0</v>
      </c>
      <c r="V943" s="41">
        <f t="shared" si="219"/>
        <v>0</v>
      </c>
      <c r="X943" s="33">
        <f t="shared" si="206"/>
        <v>100</v>
      </c>
      <c r="Y943" s="42">
        <f t="shared" si="209"/>
        <v>0</v>
      </c>
    </row>
    <row r="944" spans="1:25" ht="15" x14ac:dyDescent="0.25">
      <c r="A944" s="15" t="s">
        <v>1838</v>
      </c>
      <c r="B944" s="15" t="s">
        <v>1837</v>
      </c>
      <c r="C944" s="15" t="s">
        <v>2617</v>
      </c>
      <c r="D944" s="16">
        <v>5.37165E-2</v>
      </c>
      <c r="E944" s="16">
        <v>0</v>
      </c>
      <c r="F944" s="16">
        <v>0</v>
      </c>
      <c r="G944" s="16">
        <v>0</v>
      </c>
      <c r="H944" s="16">
        <f t="shared" si="210"/>
        <v>5.37165E-2</v>
      </c>
      <c r="I944" s="39">
        <f t="shared" si="211"/>
        <v>0</v>
      </c>
      <c r="J944" s="39">
        <f t="shared" si="212"/>
        <v>0</v>
      </c>
      <c r="K944" s="39">
        <f t="shared" si="213"/>
        <v>0</v>
      </c>
      <c r="L944" s="39">
        <f t="shared" si="214"/>
        <v>100</v>
      </c>
      <c r="M944" s="16">
        <v>0</v>
      </c>
      <c r="N944" s="16">
        <v>0</v>
      </c>
      <c r="O944" s="38">
        <f t="shared" si="207"/>
        <v>0</v>
      </c>
      <c r="P944" s="16">
        <v>0</v>
      </c>
      <c r="Q944" s="38">
        <f t="shared" si="208"/>
        <v>0</v>
      </c>
      <c r="R944" s="41">
        <f t="shared" si="215"/>
        <v>0</v>
      </c>
      <c r="S944" s="41">
        <f t="shared" si="216"/>
        <v>0</v>
      </c>
      <c r="T944" s="41">
        <f t="shared" si="217"/>
        <v>0</v>
      </c>
      <c r="U944" s="41">
        <f t="shared" si="218"/>
        <v>0</v>
      </c>
      <c r="V944" s="41">
        <f t="shared" si="219"/>
        <v>0</v>
      </c>
      <c r="X944" s="33">
        <f t="shared" si="206"/>
        <v>100</v>
      </c>
      <c r="Y944" s="42">
        <f t="shared" si="209"/>
        <v>0</v>
      </c>
    </row>
    <row r="945" spans="1:25" ht="15" x14ac:dyDescent="0.25">
      <c r="A945" s="15" t="s">
        <v>1839</v>
      </c>
      <c r="B945" s="15" t="s">
        <v>1840</v>
      </c>
      <c r="C945" s="15" t="s">
        <v>2617</v>
      </c>
      <c r="D945" s="16">
        <v>0.63208200000000003</v>
      </c>
      <c r="E945" s="16">
        <v>0</v>
      </c>
      <c r="F945" s="16">
        <v>0</v>
      </c>
      <c r="G945" s="16">
        <v>0</v>
      </c>
      <c r="H945" s="16">
        <f t="shared" si="210"/>
        <v>0.63208200000000003</v>
      </c>
      <c r="I945" s="39">
        <f t="shared" si="211"/>
        <v>0</v>
      </c>
      <c r="J945" s="39">
        <f t="shared" si="212"/>
        <v>0</v>
      </c>
      <c r="K945" s="39">
        <f t="shared" si="213"/>
        <v>0</v>
      </c>
      <c r="L945" s="39">
        <f t="shared" si="214"/>
        <v>100</v>
      </c>
      <c r="M945" s="16">
        <v>0</v>
      </c>
      <c r="N945" s="16">
        <v>0</v>
      </c>
      <c r="O945" s="38">
        <f t="shared" si="207"/>
        <v>0</v>
      </c>
      <c r="P945" s="16">
        <v>0</v>
      </c>
      <c r="Q945" s="38">
        <f t="shared" si="208"/>
        <v>0</v>
      </c>
      <c r="R945" s="41">
        <f t="shared" si="215"/>
        <v>0</v>
      </c>
      <c r="S945" s="41">
        <f t="shared" si="216"/>
        <v>0</v>
      </c>
      <c r="T945" s="41">
        <f t="shared" si="217"/>
        <v>0</v>
      </c>
      <c r="U945" s="41">
        <f t="shared" si="218"/>
        <v>0</v>
      </c>
      <c r="V945" s="41">
        <f t="shared" si="219"/>
        <v>0</v>
      </c>
      <c r="X945" s="33">
        <f t="shared" si="206"/>
        <v>100</v>
      </c>
      <c r="Y945" s="42">
        <f t="shared" si="209"/>
        <v>0</v>
      </c>
    </row>
    <row r="946" spans="1:25" ht="15" x14ac:dyDescent="0.25">
      <c r="A946" s="15" t="s">
        <v>1841</v>
      </c>
      <c r="B946" s="15" t="s">
        <v>1842</v>
      </c>
      <c r="C946" s="15" t="s">
        <v>2617</v>
      </c>
      <c r="D946" s="16">
        <v>1.4227700000000001</v>
      </c>
      <c r="E946" s="16">
        <v>0</v>
      </c>
      <c r="F946" s="16">
        <v>0</v>
      </c>
      <c r="G946" s="16">
        <v>0</v>
      </c>
      <c r="H946" s="16">
        <f t="shared" si="210"/>
        <v>1.4227700000000001</v>
      </c>
      <c r="I946" s="39">
        <f t="shared" si="211"/>
        <v>0</v>
      </c>
      <c r="J946" s="39">
        <f t="shared" si="212"/>
        <v>0</v>
      </c>
      <c r="K946" s="39">
        <f t="shared" si="213"/>
        <v>0</v>
      </c>
      <c r="L946" s="39">
        <f t="shared" si="214"/>
        <v>100</v>
      </c>
      <c r="M946" s="16">
        <v>0</v>
      </c>
      <c r="N946" s="16">
        <v>0</v>
      </c>
      <c r="O946" s="38">
        <f t="shared" si="207"/>
        <v>0</v>
      </c>
      <c r="P946" s="16">
        <v>1.05914935705E-2</v>
      </c>
      <c r="Q946" s="38">
        <f t="shared" si="208"/>
        <v>1.05914935705E-2</v>
      </c>
      <c r="R946" s="41">
        <f t="shared" si="215"/>
        <v>0</v>
      </c>
      <c r="S946" s="41">
        <f t="shared" si="216"/>
        <v>0</v>
      </c>
      <c r="T946" s="41">
        <f t="shared" si="217"/>
        <v>0</v>
      </c>
      <c r="U946" s="41">
        <f t="shared" si="218"/>
        <v>0.7444276707057359</v>
      </c>
      <c r="V946" s="41">
        <f t="shared" si="219"/>
        <v>0.7444276707057359</v>
      </c>
      <c r="X946" s="33">
        <f t="shared" si="206"/>
        <v>100</v>
      </c>
      <c r="Y946" s="42">
        <f t="shared" si="209"/>
        <v>0.7444276707057359</v>
      </c>
    </row>
    <row r="947" spans="1:25" ht="15" x14ac:dyDescent="0.25">
      <c r="A947" s="15" t="s">
        <v>1843</v>
      </c>
      <c r="B947" s="15" t="s">
        <v>1844</v>
      </c>
      <c r="C947" s="15" t="s">
        <v>2617</v>
      </c>
      <c r="D947" s="16">
        <v>1.9901</v>
      </c>
      <c r="E947" s="16">
        <v>0</v>
      </c>
      <c r="F947" s="16">
        <v>0</v>
      </c>
      <c r="G947" s="16">
        <v>0</v>
      </c>
      <c r="H947" s="16">
        <f t="shared" si="210"/>
        <v>1.9901</v>
      </c>
      <c r="I947" s="39">
        <f t="shared" si="211"/>
        <v>0</v>
      </c>
      <c r="J947" s="39">
        <f t="shared" si="212"/>
        <v>0</v>
      </c>
      <c r="K947" s="39">
        <f t="shared" si="213"/>
        <v>0</v>
      </c>
      <c r="L947" s="39">
        <f t="shared" si="214"/>
        <v>100</v>
      </c>
      <c r="M947" s="16">
        <v>9.4399999999999998E-2</v>
      </c>
      <c r="N947" s="16">
        <v>2.24761073495E-2</v>
      </c>
      <c r="O947" s="38">
        <f t="shared" si="207"/>
        <v>0.11687610734949999</v>
      </c>
      <c r="P947" s="16">
        <v>5.63033157361E-2</v>
      </c>
      <c r="Q947" s="38">
        <f t="shared" si="208"/>
        <v>0.1731794230856</v>
      </c>
      <c r="R947" s="41">
        <f t="shared" si="215"/>
        <v>4.7434802271242651</v>
      </c>
      <c r="S947" s="41">
        <f t="shared" si="216"/>
        <v>1.1293958770664791</v>
      </c>
      <c r="T947" s="41">
        <f t="shared" si="217"/>
        <v>5.8728761041907438</v>
      </c>
      <c r="U947" s="41">
        <f t="shared" si="218"/>
        <v>2.8291701791920003</v>
      </c>
      <c r="V947" s="41">
        <f t="shared" si="219"/>
        <v>8.7020462833827441</v>
      </c>
      <c r="X947" s="33">
        <f t="shared" si="206"/>
        <v>100</v>
      </c>
      <c r="Y947" s="42">
        <f t="shared" si="209"/>
        <v>8.7020462833827459</v>
      </c>
    </row>
    <row r="948" spans="1:25" ht="15" x14ac:dyDescent="0.25">
      <c r="A948" s="15" t="s">
        <v>1845</v>
      </c>
      <c r="B948" s="15" t="s">
        <v>1846</v>
      </c>
      <c r="C948" s="15" t="s">
        <v>2617</v>
      </c>
      <c r="D948" s="16">
        <v>1.14764</v>
      </c>
      <c r="E948" s="16">
        <v>0</v>
      </c>
      <c r="F948" s="16">
        <v>0</v>
      </c>
      <c r="G948" s="16">
        <v>0</v>
      </c>
      <c r="H948" s="16">
        <f t="shared" si="210"/>
        <v>1.14764</v>
      </c>
      <c r="I948" s="39">
        <f t="shared" si="211"/>
        <v>0</v>
      </c>
      <c r="J948" s="39">
        <f t="shared" si="212"/>
        <v>0</v>
      </c>
      <c r="K948" s="39">
        <f t="shared" si="213"/>
        <v>0</v>
      </c>
      <c r="L948" s="39">
        <f t="shared" si="214"/>
        <v>100</v>
      </c>
      <c r="M948" s="16">
        <v>0</v>
      </c>
      <c r="N948" s="16">
        <v>0</v>
      </c>
      <c r="O948" s="38">
        <f t="shared" si="207"/>
        <v>0</v>
      </c>
      <c r="P948" s="16">
        <v>0</v>
      </c>
      <c r="Q948" s="38">
        <f t="shared" si="208"/>
        <v>0</v>
      </c>
      <c r="R948" s="41">
        <f t="shared" si="215"/>
        <v>0</v>
      </c>
      <c r="S948" s="41">
        <f t="shared" si="216"/>
        <v>0</v>
      </c>
      <c r="T948" s="41">
        <f t="shared" si="217"/>
        <v>0</v>
      </c>
      <c r="U948" s="41">
        <f t="shared" si="218"/>
        <v>0</v>
      </c>
      <c r="V948" s="41">
        <f t="shared" si="219"/>
        <v>0</v>
      </c>
      <c r="X948" s="33">
        <f t="shared" si="206"/>
        <v>100</v>
      </c>
      <c r="Y948" s="42">
        <f t="shared" si="209"/>
        <v>0</v>
      </c>
    </row>
    <row r="949" spans="1:25" ht="15" x14ac:dyDescent="0.25">
      <c r="A949" s="15" t="s">
        <v>1847</v>
      </c>
      <c r="B949" s="15" t="s">
        <v>1848</v>
      </c>
      <c r="C949" s="15" t="s">
        <v>2617</v>
      </c>
      <c r="D949" s="16">
        <v>0.59070199999999995</v>
      </c>
      <c r="E949" s="16">
        <v>0</v>
      </c>
      <c r="F949" s="16">
        <v>0</v>
      </c>
      <c r="G949" s="16">
        <v>0</v>
      </c>
      <c r="H949" s="16">
        <f t="shared" si="210"/>
        <v>0.59070199999999995</v>
      </c>
      <c r="I949" s="39">
        <f t="shared" si="211"/>
        <v>0</v>
      </c>
      <c r="J949" s="39">
        <f t="shared" si="212"/>
        <v>0</v>
      </c>
      <c r="K949" s="39">
        <f t="shared" si="213"/>
        <v>0</v>
      </c>
      <c r="L949" s="39">
        <f t="shared" si="214"/>
        <v>100</v>
      </c>
      <c r="M949" s="16">
        <v>0.12775205703500001</v>
      </c>
      <c r="N949" s="16">
        <v>8.6219801328199994E-2</v>
      </c>
      <c r="O949" s="38">
        <f t="shared" si="207"/>
        <v>0.21397185836319998</v>
      </c>
      <c r="P949" s="16">
        <v>0.12674120150000001</v>
      </c>
      <c r="Q949" s="38">
        <f t="shared" si="208"/>
        <v>0.3407130598632</v>
      </c>
      <c r="R949" s="41">
        <f t="shared" si="215"/>
        <v>21.627158370041073</v>
      </c>
      <c r="S949" s="41">
        <f t="shared" si="216"/>
        <v>14.596158693926887</v>
      </c>
      <c r="T949" s="41">
        <f t="shared" si="217"/>
        <v>36.223317063967961</v>
      </c>
      <c r="U949" s="41">
        <f t="shared" si="218"/>
        <v>21.456030536548042</v>
      </c>
      <c r="V949" s="41">
        <f t="shared" si="219"/>
        <v>57.679347600515996</v>
      </c>
      <c r="X949" s="33">
        <f t="shared" si="206"/>
        <v>100</v>
      </c>
      <c r="Y949" s="42">
        <f t="shared" si="209"/>
        <v>57.679347600516003</v>
      </c>
    </row>
    <row r="950" spans="1:25" ht="15" x14ac:dyDescent="0.25">
      <c r="A950" s="15" t="s">
        <v>1849</v>
      </c>
      <c r="B950" s="15" t="s">
        <v>1850</v>
      </c>
      <c r="C950" s="15" t="s">
        <v>2617</v>
      </c>
      <c r="D950" s="16">
        <v>0.65728799999999998</v>
      </c>
      <c r="E950" s="16">
        <v>0</v>
      </c>
      <c r="F950" s="16">
        <v>0</v>
      </c>
      <c r="G950" s="16">
        <v>0</v>
      </c>
      <c r="H950" s="16">
        <f t="shared" si="210"/>
        <v>0.65728799999999998</v>
      </c>
      <c r="I950" s="39">
        <f t="shared" si="211"/>
        <v>0</v>
      </c>
      <c r="J950" s="39">
        <f t="shared" si="212"/>
        <v>0</v>
      </c>
      <c r="K950" s="39">
        <f t="shared" si="213"/>
        <v>0</v>
      </c>
      <c r="L950" s="39">
        <f t="shared" si="214"/>
        <v>100</v>
      </c>
      <c r="M950" s="16">
        <v>0</v>
      </c>
      <c r="N950" s="16">
        <v>0</v>
      </c>
      <c r="O950" s="38">
        <f t="shared" si="207"/>
        <v>0</v>
      </c>
      <c r="P950" s="16">
        <v>6.1580898770399999E-3</v>
      </c>
      <c r="Q950" s="38">
        <f t="shared" si="208"/>
        <v>6.1580898770399999E-3</v>
      </c>
      <c r="R950" s="41">
        <f t="shared" si="215"/>
        <v>0</v>
      </c>
      <c r="S950" s="41">
        <f t="shared" si="216"/>
        <v>0</v>
      </c>
      <c r="T950" s="41">
        <f t="shared" si="217"/>
        <v>0</v>
      </c>
      <c r="U950" s="41">
        <f t="shared" si="218"/>
        <v>0.93689370215795809</v>
      </c>
      <c r="V950" s="41">
        <f t="shared" si="219"/>
        <v>0.93689370215795809</v>
      </c>
      <c r="X950" s="33">
        <f t="shared" si="206"/>
        <v>100</v>
      </c>
      <c r="Y950" s="42">
        <f t="shared" si="209"/>
        <v>0.93689370215795809</v>
      </c>
    </row>
    <row r="951" spans="1:25" ht="15" x14ac:dyDescent="0.25">
      <c r="A951" s="15" t="s">
        <v>1851</v>
      </c>
      <c r="B951" s="15" t="s">
        <v>1852</v>
      </c>
      <c r="C951" s="15" t="s">
        <v>2617</v>
      </c>
      <c r="D951" s="16">
        <v>0.61961699999999997</v>
      </c>
      <c r="E951" s="16">
        <v>0</v>
      </c>
      <c r="F951" s="16">
        <v>0</v>
      </c>
      <c r="G951" s="16">
        <v>0</v>
      </c>
      <c r="H951" s="16">
        <f t="shared" si="210"/>
        <v>0.61961699999999997</v>
      </c>
      <c r="I951" s="39">
        <f t="shared" si="211"/>
        <v>0</v>
      </c>
      <c r="J951" s="39">
        <f t="shared" si="212"/>
        <v>0</v>
      </c>
      <c r="K951" s="39">
        <f t="shared" si="213"/>
        <v>0</v>
      </c>
      <c r="L951" s="39">
        <f t="shared" si="214"/>
        <v>100</v>
      </c>
      <c r="M951" s="16">
        <v>0</v>
      </c>
      <c r="N951" s="16">
        <v>0</v>
      </c>
      <c r="O951" s="38">
        <f t="shared" si="207"/>
        <v>0</v>
      </c>
      <c r="P951" s="16">
        <v>1.97714382822E-4</v>
      </c>
      <c r="Q951" s="38">
        <f t="shared" si="208"/>
        <v>1.97714382822E-4</v>
      </c>
      <c r="R951" s="41">
        <f t="shared" si="215"/>
        <v>0</v>
      </c>
      <c r="S951" s="41">
        <f t="shared" si="216"/>
        <v>0</v>
      </c>
      <c r="T951" s="41">
        <f t="shared" si="217"/>
        <v>0</v>
      </c>
      <c r="U951" s="41">
        <f t="shared" si="218"/>
        <v>3.1909128190801737E-2</v>
      </c>
      <c r="V951" s="41">
        <f t="shared" si="219"/>
        <v>3.1909128190801737E-2</v>
      </c>
      <c r="X951" s="33">
        <f t="shared" si="206"/>
        <v>100</v>
      </c>
      <c r="Y951" s="42">
        <f t="shared" si="209"/>
        <v>3.1909128190801737E-2</v>
      </c>
    </row>
    <row r="952" spans="1:25" ht="15" x14ac:dyDescent="0.25">
      <c r="A952" s="15" t="s">
        <v>1853</v>
      </c>
      <c r="B952" s="15" t="s">
        <v>1854</v>
      </c>
      <c r="C952" s="15" t="s">
        <v>2617</v>
      </c>
      <c r="D952" s="16">
        <v>1.0218400000000001</v>
      </c>
      <c r="E952" s="16">
        <v>0</v>
      </c>
      <c r="F952" s="16">
        <v>0</v>
      </c>
      <c r="G952" s="16">
        <v>0</v>
      </c>
      <c r="H952" s="16">
        <f t="shared" si="210"/>
        <v>1.0218400000000001</v>
      </c>
      <c r="I952" s="39">
        <f t="shared" si="211"/>
        <v>0</v>
      </c>
      <c r="J952" s="39">
        <f t="shared" si="212"/>
        <v>0</v>
      </c>
      <c r="K952" s="39">
        <f t="shared" si="213"/>
        <v>0</v>
      </c>
      <c r="L952" s="39">
        <f t="shared" si="214"/>
        <v>100</v>
      </c>
      <c r="M952" s="16">
        <v>0</v>
      </c>
      <c r="N952" s="16">
        <v>0</v>
      </c>
      <c r="O952" s="38">
        <f t="shared" si="207"/>
        <v>0</v>
      </c>
      <c r="P952" s="16">
        <v>1.6590675870600001E-2</v>
      </c>
      <c r="Q952" s="38">
        <f t="shared" si="208"/>
        <v>1.6590675870600001E-2</v>
      </c>
      <c r="R952" s="41">
        <f t="shared" si="215"/>
        <v>0</v>
      </c>
      <c r="S952" s="41">
        <f t="shared" si="216"/>
        <v>0</v>
      </c>
      <c r="T952" s="41">
        <f t="shared" si="217"/>
        <v>0</v>
      </c>
      <c r="U952" s="41">
        <f t="shared" si="218"/>
        <v>1.6236079885892116</v>
      </c>
      <c r="V952" s="41">
        <f t="shared" si="219"/>
        <v>1.6236079885892116</v>
      </c>
      <c r="X952" s="33">
        <f t="shared" si="206"/>
        <v>100</v>
      </c>
      <c r="Y952" s="42">
        <f t="shared" si="209"/>
        <v>1.6236079885892116</v>
      </c>
    </row>
    <row r="953" spans="1:25" ht="15" x14ac:dyDescent="0.25">
      <c r="A953" s="15" t="s">
        <v>1855</v>
      </c>
      <c r="B953" s="15" t="s">
        <v>1856</v>
      </c>
      <c r="C953" s="15" t="s">
        <v>2617</v>
      </c>
      <c r="D953" s="16">
        <v>0.30672500000000003</v>
      </c>
      <c r="E953" s="16">
        <v>0</v>
      </c>
      <c r="F953" s="16">
        <v>0</v>
      </c>
      <c r="G953" s="16">
        <v>0</v>
      </c>
      <c r="H953" s="16">
        <f t="shared" si="210"/>
        <v>0.30672500000000003</v>
      </c>
      <c r="I953" s="39">
        <f t="shared" si="211"/>
        <v>0</v>
      </c>
      <c r="J953" s="39">
        <f t="shared" si="212"/>
        <v>0</v>
      </c>
      <c r="K953" s="39">
        <f t="shared" si="213"/>
        <v>0</v>
      </c>
      <c r="L953" s="39">
        <f t="shared" si="214"/>
        <v>100</v>
      </c>
      <c r="M953" s="16">
        <v>0</v>
      </c>
      <c r="N953" s="16">
        <v>0</v>
      </c>
      <c r="O953" s="38">
        <f t="shared" si="207"/>
        <v>0</v>
      </c>
      <c r="P953" s="16">
        <v>8.5145096707699998E-4</v>
      </c>
      <c r="Q953" s="38">
        <f t="shared" si="208"/>
        <v>8.5145096707699998E-4</v>
      </c>
      <c r="R953" s="41">
        <f t="shared" si="215"/>
        <v>0</v>
      </c>
      <c r="S953" s="41">
        <f t="shared" si="216"/>
        <v>0</v>
      </c>
      <c r="T953" s="41">
        <f t="shared" si="217"/>
        <v>0</v>
      </c>
      <c r="U953" s="41">
        <f t="shared" si="218"/>
        <v>0.27759425122732084</v>
      </c>
      <c r="V953" s="41">
        <f t="shared" si="219"/>
        <v>0.27759425122732084</v>
      </c>
      <c r="X953" s="33">
        <f t="shared" si="206"/>
        <v>100</v>
      </c>
      <c r="Y953" s="42">
        <f t="shared" si="209"/>
        <v>0.27759425122732084</v>
      </c>
    </row>
    <row r="954" spans="1:25" ht="15" x14ac:dyDescent="0.25">
      <c r="A954" s="15" t="s">
        <v>1857</v>
      </c>
      <c r="B954" s="15" t="s">
        <v>1858</v>
      </c>
      <c r="C954" s="15" t="s">
        <v>2617</v>
      </c>
      <c r="D954" s="16">
        <v>0.59802699999999998</v>
      </c>
      <c r="E954" s="16">
        <v>0</v>
      </c>
      <c r="F954" s="16">
        <v>0</v>
      </c>
      <c r="G954" s="16">
        <v>0</v>
      </c>
      <c r="H954" s="16">
        <f t="shared" si="210"/>
        <v>0.59802699999999998</v>
      </c>
      <c r="I954" s="39">
        <f t="shared" si="211"/>
        <v>0</v>
      </c>
      <c r="J954" s="39">
        <f t="shared" si="212"/>
        <v>0</v>
      </c>
      <c r="K954" s="39">
        <f t="shared" si="213"/>
        <v>0</v>
      </c>
      <c r="L954" s="39">
        <f t="shared" si="214"/>
        <v>100</v>
      </c>
      <c r="M954" s="16">
        <v>0</v>
      </c>
      <c r="N954" s="16">
        <v>0</v>
      </c>
      <c r="O954" s="38">
        <f t="shared" si="207"/>
        <v>0</v>
      </c>
      <c r="P954" s="16">
        <v>0</v>
      </c>
      <c r="Q954" s="38">
        <f t="shared" si="208"/>
        <v>0</v>
      </c>
      <c r="R954" s="41">
        <f t="shared" si="215"/>
        <v>0</v>
      </c>
      <c r="S954" s="41">
        <f t="shared" si="216"/>
        <v>0</v>
      </c>
      <c r="T954" s="41">
        <f t="shared" si="217"/>
        <v>0</v>
      </c>
      <c r="U954" s="41">
        <f t="shared" si="218"/>
        <v>0</v>
      </c>
      <c r="V954" s="41">
        <f t="shared" si="219"/>
        <v>0</v>
      </c>
      <c r="X954" s="33">
        <f t="shared" si="206"/>
        <v>100</v>
      </c>
      <c r="Y954" s="42">
        <f t="shared" si="209"/>
        <v>0</v>
      </c>
    </row>
    <row r="955" spans="1:25" ht="15" x14ac:dyDescent="0.25">
      <c r="A955" s="15" t="s">
        <v>1859</v>
      </c>
      <c r="B955" s="15" t="s">
        <v>1860</v>
      </c>
      <c r="C955" s="15" t="s">
        <v>2617</v>
      </c>
      <c r="D955" s="16">
        <v>0.42726199999999998</v>
      </c>
      <c r="E955" s="16">
        <v>0</v>
      </c>
      <c r="F955" s="16">
        <v>0</v>
      </c>
      <c r="G955" s="16">
        <v>0</v>
      </c>
      <c r="H955" s="16">
        <f t="shared" si="210"/>
        <v>0.42726199999999998</v>
      </c>
      <c r="I955" s="39">
        <f t="shared" si="211"/>
        <v>0</v>
      </c>
      <c r="J955" s="39">
        <f t="shared" si="212"/>
        <v>0</v>
      </c>
      <c r="K955" s="39">
        <f t="shared" si="213"/>
        <v>0</v>
      </c>
      <c r="L955" s="39">
        <f t="shared" si="214"/>
        <v>100</v>
      </c>
      <c r="M955" s="16">
        <v>0</v>
      </c>
      <c r="N955" s="16">
        <v>5.4733776053199996E-3</v>
      </c>
      <c r="O955" s="38">
        <f t="shared" si="207"/>
        <v>5.4733776053199996E-3</v>
      </c>
      <c r="P955" s="16">
        <v>2.2125902825300001E-2</v>
      </c>
      <c r="Q955" s="38">
        <f t="shared" si="208"/>
        <v>2.7599280430620002E-2</v>
      </c>
      <c r="R955" s="41">
        <f t="shared" si="215"/>
        <v>0</v>
      </c>
      <c r="S955" s="41">
        <f t="shared" si="216"/>
        <v>1.2810354314963652</v>
      </c>
      <c r="T955" s="41">
        <f t="shared" si="217"/>
        <v>1.2810354314963652</v>
      </c>
      <c r="U955" s="41">
        <f t="shared" si="218"/>
        <v>5.1785328031278235</v>
      </c>
      <c r="V955" s="41">
        <f t="shared" si="219"/>
        <v>6.4595682346241894</v>
      </c>
      <c r="X955" s="33">
        <f t="shared" si="206"/>
        <v>100</v>
      </c>
      <c r="Y955" s="42">
        <f t="shared" si="209"/>
        <v>6.4595682346241885</v>
      </c>
    </row>
    <row r="956" spans="1:25" ht="15" x14ac:dyDescent="0.25">
      <c r="A956" s="15" t="s">
        <v>1861</v>
      </c>
      <c r="B956" s="15" t="s">
        <v>1862</v>
      </c>
      <c r="C956" s="15" t="s">
        <v>2617</v>
      </c>
      <c r="D956" s="16">
        <v>2.3032499999999998</v>
      </c>
      <c r="E956" s="16">
        <v>0</v>
      </c>
      <c r="F956" s="16">
        <v>0</v>
      </c>
      <c r="G956" s="16">
        <v>0</v>
      </c>
      <c r="H956" s="16">
        <f t="shared" si="210"/>
        <v>2.3032499999999998</v>
      </c>
      <c r="I956" s="39">
        <f t="shared" si="211"/>
        <v>0</v>
      </c>
      <c r="J956" s="39">
        <f t="shared" si="212"/>
        <v>0</v>
      </c>
      <c r="K956" s="39">
        <f t="shared" si="213"/>
        <v>0</v>
      </c>
      <c r="L956" s="39">
        <f t="shared" si="214"/>
        <v>100</v>
      </c>
      <c r="M956" s="16">
        <v>4.5464000019000003E-5</v>
      </c>
      <c r="N956" s="16">
        <v>2.4479498173500001E-2</v>
      </c>
      <c r="O956" s="38">
        <f t="shared" si="207"/>
        <v>2.4524962173519002E-2</v>
      </c>
      <c r="P956" s="16">
        <v>4.3772723486200003E-2</v>
      </c>
      <c r="Q956" s="38">
        <f t="shared" si="208"/>
        <v>6.8297685659718999E-2</v>
      </c>
      <c r="R956" s="41">
        <f t="shared" si="215"/>
        <v>1.9739064373819606E-3</v>
      </c>
      <c r="S956" s="41">
        <f t="shared" si="216"/>
        <v>1.062824190752198</v>
      </c>
      <c r="T956" s="41">
        <f t="shared" si="217"/>
        <v>1.0647980971895801</v>
      </c>
      <c r="U956" s="41">
        <f t="shared" si="218"/>
        <v>1.9004764348724632</v>
      </c>
      <c r="V956" s="41">
        <f t="shared" si="219"/>
        <v>2.9652745320620433</v>
      </c>
      <c r="X956" s="33">
        <f t="shared" si="206"/>
        <v>100</v>
      </c>
      <c r="Y956" s="42">
        <f t="shared" si="209"/>
        <v>2.9652745320620433</v>
      </c>
    </row>
    <row r="957" spans="1:25" ht="15" x14ac:dyDescent="0.25">
      <c r="A957" s="15" t="s">
        <v>1863</v>
      </c>
      <c r="B957" s="15" t="s">
        <v>1864</v>
      </c>
      <c r="C957" s="15" t="s">
        <v>2617</v>
      </c>
      <c r="D957" s="16">
        <v>0.86665400000000004</v>
      </c>
      <c r="E957" s="16">
        <v>0</v>
      </c>
      <c r="F957" s="16">
        <v>0</v>
      </c>
      <c r="G957" s="16">
        <v>0</v>
      </c>
      <c r="H957" s="16">
        <f t="shared" si="210"/>
        <v>0.86665400000000004</v>
      </c>
      <c r="I957" s="39">
        <f t="shared" si="211"/>
        <v>0</v>
      </c>
      <c r="J957" s="39">
        <f t="shared" si="212"/>
        <v>0</v>
      </c>
      <c r="K957" s="39">
        <f t="shared" si="213"/>
        <v>0</v>
      </c>
      <c r="L957" s="39">
        <f t="shared" si="214"/>
        <v>100</v>
      </c>
      <c r="M957" s="16">
        <v>0</v>
      </c>
      <c r="N957" s="16">
        <v>0</v>
      </c>
      <c r="O957" s="38">
        <f t="shared" si="207"/>
        <v>0</v>
      </c>
      <c r="P957" s="16">
        <v>0</v>
      </c>
      <c r="Q957" s="38">
        <f t="shared" si="208"/>
        <v>0</v>
      </c>
      <c r="R957" s="41">
        <f t="shared" si="215"/>
        <v>0</v>
      </c>
      <c r="S957" s="41">
        <f t="shared" si="216"/>
        <v>0</v>
      </c>
      <c r="T957" s="41">
        <f t="shared" si="217"/>
        <v>0</v>
      </c>
      <c r="U957" s="41">
        <f t="shared" si="218"/>
        <v>0</v>
      </c>
      <c r="V957" s="41">
        <f t="shared" si="219"/>
        <v>0</v>
      </c>
      <c r="X957" s="33">
        <f t="shared" si="206"/>
        <v>100</v>
      </c>
      <c r="Y957" s="42">
        <f t="shared" si="209"/>
        <v>0</v>
      </c>
    </row>
    <row r="958" spans="1:25" ht="15" x14ac:dyDescent="0.25">
      <c r="A958" s="15" t="s">
        <v>1865</v>
      </c>
      <c r="B958" s="15" t="s">
        <v>1866</v>
      </c>
      <c r="C958" s="15" t="s">
        <v>2617</v>
      </c>
      <c r="D958" s="16">
        <v>0.22031200000000001</v>
      </c>
      <c r="E958" s="16">
        <v>0</v>
      </c>
      <c r="F958" s="16">
        <v>0</v>
      </c>
      <c r="G958" s="16">
        <v>0</v>
      </c>
      <c r="H958" s="16">
        <f t="shared" si="210"/>
        <v>0.22031200000000001</v>
      </c>
      <c r="I958" s="39">
        <f t="shared" si="211"/>
        <v>0</v>
      </c>
      <c r="J958" s="39">
        <f t="shared" si="212"/>
        <v>0</v>
      </c>
      <c r="K958" s="39">
        <f t="shared" si="213"/>
        <v>0</v>
      </c>
      <c r="L958" s="39">
        <f t="shared" si="214"/>
        <v>100</v>
      </c>
      <c r="M958" s="16">
        <v>0</v>
      </c>
      <c r="N958" s="16">
        <v>0</v>
      </c>
      <c r="O958" s="38">
        <f t="shared" si="207"/>
        <v>0</v>
      </c>
      <c r="P958" s="16">
        <v>0</v>
      </c>
      <c r="Q958" s="38">
        <f t="shared" si="208"/>
        <v>0</v>
      </c>
      <c r="R958" s="41">
        <f t="shared" si="215"/>
        <v>0</v>
      </c>
      <c r="S958" s="41">
        <f t="shared" si="216"/>
        <v>0</v>
      </c>
      <c r="T958" s="41">
        <f t="shared" si="217"/>
        <v>0</v>
      </c>
      <c r="U958" s="41">
        <f t="shared" si="218"/>
        <v>0</v>
      </c>
      <c r="V958" s="41">
        <f t="shared" si="219"/>
        <v>0</v>
      </c>
      <c r="X958" s="33">
        <f t="shared" si="206"/>
        <v>100</v>
      </c>
      <c r="Y958" s="42">
        <f t="shared" si="209"/>
        <v>0</v>
      </c>
    </row>
    <row r="959" spans="1:25" ht="15" x14ac:dyDescent="0.25">
      <c r="A959" s="15" t="s">
        <v>1867</v>
      </c>
      <c r="B959" s="15" t="s">
        <v>1868</v>
      </c>
      <c r="C959" s="15" t="s">
        <v>2617</v>
      </c>
      <c r="D959" s="16">
        <v>0.262963</v>
      </c>
      <c r="E959" s="16">
        <v>0</v>
      </c>
      <c r="F959" s="16">
        <v>0</v>
      </c>
      <c r="G959" s="16">
        <v>0</v>
      </c>
      <c r="H959" s="16">
        <f t="shared" si="210"/>
        <v>0.262963</v>
      </c>
      <c r="I959" s="39">
        <f t="shared" si="211"/>
        <v>0</v>
      </c>
      <c r="J959" s="39">
        <f t="shared" si="212"/>
        <v>0</v>
      </c>
      <c r="K959" s="39">
        <f t="shared" si="213"/>
        <v>0</v>
      </c>
      <c r="L959" s="39">
        <f t="shared" si="214"/>
        <v>100</v>
      </c>
      <c r="M959" s="16">
        <v>0</v>
      </c>
      <c r="N959" s="16">
        <v>0</v>
      </c>
      <c r="O959" s="38">
        <f t="shared" si="207"/>
        <v>0</v>
      </c>
      <c r="P959" s="16">
        <v>3.4970115415700002E-3</v>
      </c>
      <c r="Q959" s="38">
        <f t="shared" si="208"/>
        <v>3.4970115415700002E-3</v>
      </c>
      <c r="R959" s="41">
        <f t="shared" si="215"/>
        <v>0</v>
      </c>
      <c r="S959" s="41">
        <f t="shared" si="216"/>
        <v>0</v>
      </c>
      <c r="T959" s="41">
        <f t="shared" si="217"/>
        <v>0</v>
      </c>
      <c r="U959" s="41">
        <f t="shared" si="218"/>
        <v>1.3298492721675674</v>
      </c>
      <c r="V959" s="41">
        <f t="shared" si="219"/>
        <v>1.3298492721675674</v>
      </c>
      <c r="X959" s="33">
        <f t="shared" si="206"/>
        <v>100</v>
      </c>
      <c r="Y959" s="42">
        <f t="shared" si="209"/>
        <v>1.3298492721675674</v>
      </c>
    </row>
    <row r="960" spans="1:25" ht="15" x14ac:dyDescent="0.25">
      <c r="A960" s="15" t="s">
        <v>1869</v>
      </c>
      <c r="B960" s="15" t="s">
        <v>1870</v>
      </c>
      <c r="C960" s="15" t="s">
        <v>2617</v>
      </c>
      <c r="D960" s="16">
        <v>0.78328900000000001</v>
      </c>
      <c r="E960" s="16">
        <v>0</v>
      </c>
      <c r="F960" s="16">
        <v>0</v>
      </c>
      <c r="G960" s="16">
        <v>0</v>
      </c>
      <c r="H960" s="16">
        <f t="shared" si="210"/>
        <v>0.78328900000000001</v>
      </c>
      <c r="I960" s="39">
        <f t="shared" si="211"/>
        <v>0</v>
      </c>
      <c r="J960" s="39">
        <f t="shared" si="212"/>
        <v>0</v>
      </c>
      <c r="K960" s="39">
        <f t="shared" si="213"/>
        <v>0</v>
      </c>
      <c r="L960" s="39">
        <f t="shared" si="214"/>
        <v>100</v>
      </c>
      <c r="M960" s="16">
        <v>0</v>
      </c>
      <c r="N960" s="16">
        <v>0</v>
      </c>
      <c r="O960" s="38">
        <f t="shared" si="207"/>
        <v>0</v>
      </c>
      <c r="P960" s="16">
        <v>3.0084560144499999E-3</v>
      </c>
      <c r="Q960" s="38">
        <f t="shared" si="208"/>
        <v>3.0084560144499999E-3</v>
      </c>
      <c r="R960" s="41">
        <f t="shared" si="215"/>
        <v>0</v>
      </c>
      <c r="S960" s="41">
        <f t="shared" si="216"/>
        <v>0</v>
      </c>
      <c r="T960" s="41">
        <f t="shared" si="217"/>
        <v>0</v>
      </c>
      <c r="U960" s="41">
        <f t="shared" si="218"/>
        <v>0.38407995190153316</v>
      </c>
      <c r="V960" s="41">
        <f t="shared" si="219"/>
        <v>0.38407995190153316</v>
      </c>
      <c r="X960" s="33">
        <f t="shared" ref="X960:X1023" si="220">SUM(I960:L960)</f>
        <v>100</v>
      </c>
      <c r="Y960" s="42">
        <f t="shared" si="209"/>
        <v>0.38407995190153316</v>
      </c>
    </row>
    <row r="961" spans="1:25" ht="15" x14ac:dyDescent="0.25">
      <c r="A961" s="15" t="s">
        <v>1871</v>
      </c>
      <c r="B961" s="15" t="s">
        <v>1872</v>
      </c>
      <c r="C961" s="15" t="s">
        <v>2617</v>
      </c>
      <c r="D961" s="16">
        <v>7.3534699999999997</v>
      </c>
      <c r="E961" s="16">
        <v>0</v>
      </c>
      <c r="F961" s="16">
        <v>0.80691452912399997</v>
      </c>
      <c r="G961" s="16">
        <v>7.1178563833199995E-2</v>
      </c>
      <c r="H961" s="16">
        <f t="shared" si="210"/>
        <v>6.4753769070427998</v>
      </c>
      <c r="I961" s="39">
        <f t="shared" si="211"/>
        <v>0</v>
      </c>
      <c r="J961" s="39">
        <f t="shared" si="212"/>
        <v>10.973248400061468</v>
      </c>
      <c r="K961" s="39">
        <f t="shared" si="213"/>
        <v>0.9679588525308459</v>
      </c>
      <c r="L961" s="39">
        <f t="shared" si="214"/>
        <v>88.058792747407693</v>
      </c>
      <c r="M961" s="16">
        <v>0.21722938788999999</v>
      </c>
      <c r="N961" s="16">
        <v>9.1427231657399993E-2</v>
      </c>
      <c r="O961" s="38">
        <f t="shared" si="207"/>
        <v>0.30865661954739998</v>
      </c>
      <c r="P961" s="16">
        <v>1.18299621269</v>
      </c>
      <c r="Q961" s="38">
        <f t="shared" si="208"/>
        <v>1.4916528322374001</v>
      </c>
      <c r="R961" s="41">
        <f t="shared" si="215"/>
        <v>2.9541072159130315</v>
      </c>
      <c r="S961" s="41">
        <f t="shared" si="216"/>
        <v>1.2433209308992896</v>
      </c>
      <c r="T961" s="41">
        <f t="shared" si="217"/>
        <v>4.1974281468123209</v>
      </c>
      <c r="U961" s="41">
        <f t="shared" si="218"/>
        <v>16.087591473005261</v>
      </c>
      <c r="V961" s="41">
        <f t="shared" si="219"/>
        <v>20.285019619817586</v>
      </c>
      <c r="X961" s="33">
        <f t="shared" si="220"/>
        <v>100</v>
      </c>
      <c r="Y961" s="42">
        <f t="shared" si="209"/>
        <v>20.285019619817582</v>
      </c>
    </row>
    <row r="962" spans="1:25" ht="15" x14ac:dyDescent="0.25">
      <c r="A962" s="15" t="s">
        <v>1873</v>
      </c>
      <c r="B962" s="15" t="s">
        <v>1874</v>
      </c>
      <c r="C962" s="15" t="s">
        <v>2617</v>
      </c>
      <c r="D962" s="16">
        <v>1.0877399999999999</v>
      </c>
      <c r="E962" s="16">
        <v>0</v>
      </c>
      <c r="F962" s="16">
        <v>0</v>
      </c>
      <c r="G962" s="16">
        <v>0</v>
      </c>
      <c r="H962" s="16">
        <f t="shared" si="210"/>
        <v>1.0877399999999999</v>
      </c>
      <c r="I962" s="39">
        <f t="shared" si="211"/>
        <v>0</v>
      </c>
      <c r="J962" s="39">
        <f t="shared" si="212"/>
        <v>0</v>
      </c>
      <c r="K962" s="39">
        <f t="shared" si="213"/>
        <v>0</v>
      </c>
      <c r="L962" s="39">
        <f t="shared" si="214"/>
        <v>100</v>
      </c>
      <c r="M962" s="16">
        <v>0.12783907934800001</v>
      </c>
      <c r="N962" s="16">
        <v>0.107146216088</v>
      </c>
      <c r="O962" s="38">
        <f t="shared" si="207"/>
        <v>0.234985295436</v>
      </c>
      <c r="P962" s="16">
        <v>0.149267083918</v>
      </c>
      <c r="Q962" s="38">
        <f t="shared" si="208"/>
        <v>0.38425237935400003</v>
      </c>
      <c r="R962" s="41">
        <f t="shared" si="215"/>
        <v>11.7527239366025</v>
      </c>
      <c r="S962" s="41">
        <f t="shared" si="216"/>
        <v>9.8503517465570809</v>
      </c>
      <c r="T962" s="41">
        <f t="shared" si="217"/>
        <v>21.603075683159581</v>
      </c>
      <c r="U962" s="41">
        <f t="shared" si="218"/>
        <v>13.722680412414734</v>
      </c>
      <c r="V962" s="41">
        <f t="shared" si="219"/>
        <v>35.32575609557432</v>
      </c>
      <c r="X962" s="33">
        <f t="shared" si="220"/>
        <v>100</v>
      </c>
      <c r="Y962" s="42">
        <f t="shared" si="209"/>
        <v>35.325756095574313</v>
      </c>
    </row>
    <row r="963" spans="1:25" ht="15" x14ac:dyDescent="0.25">
      <c r="A963" s="15" t="s">
        <v>1875</v>
      </c>
      <c r="B963" s="15" t="s">
        <v>1876</v>
      </c>
      <c r="C963" s="15" t="s">
        <v>2617</v>
      </c>
      <c r="D963" s="16">
        <v>2.9241000000000001</v>
      </c>
      <c r="E963" s="16">
        <v>0</v>
      </c>
      <c r="F963" s="16">
        <v>0</v>
      </c>
      <c r="G963" s="16">
        <v>0</v>
      </c>
      <c r="H963" s="16">
        <f t="shared" si="210"/>
        <v>2.9241000000000001</v>
      </c>
      <c r="I963" s="39">
        <f t="shared" si="211"/>
        <v>0</v>
      </c>
      <c r="J963" s="39">
        <f t="shared" si="212"/>
        <v>0</v>
      </c>
      <c r="K963" s="39">
        <f t="shared" si="213"/>
        <v>0</v>
      </c>
      <c r="L963" s="39">
        <f t="shared" si="214"/>
        <v>100</v>
      </c>
      <c r="M963" s="16">
        <v>1.880922242E-2</v>
      </c>
      <c r="N963" s="16">
        <v>5.1196050897599999E-3</v>
      </c>
      <c r="O963" s="38">
        <f t="shared" ref="O963:O1026" si="221">M963+N963</f>
        <v>2.3928827509760001E-2</v>
      </c>
      <c r="P963" s="16">
        <v>1.69910507502E-2</v>
      </c>
      <c r="Q963" s="38">
        <f t="shared" ref="Q963:Q1026" si="222">O963+P963</f>
        <v>4.0919878259960005E-2</v>
      </c>
      <c r="R963" s="41">
        <f t="shared" si="215"/>
        <v>0.64324826168735671</v>
      </c>
      <c r="S963" s="41">
        <f t="shared" si="216"/>
        <v>0.17508310556273726</v>
      </c>
      <c r="T963" s="41">
        <f t="shared" si="217"/>
        <v>0.81833136725009392</v>
      </c>
      <c r="U963" s="41">
        <f t="shared" si="218"/>
        <v>0.5810694145275469</v>
      </c>
      <c r="V963" s="41">
        <f t="shared" si="219"/>
        <v>1.399400781777641</v>
      </c>
      <c r="X963" s="33">
        <f t="shared" si="220"/>
        <v>100</v>
      </c>
      <c r="Y963" s="42">
        <f t="shared" ref="Y963:Y1026" si="223">SUM(R963:S963,U963)</f>
        <v>1.3994007817776408</v>
      </c>
    </row>
    <row r="964" spans="1:25" ht="15" x14ac:dyDescent="0.25">
      <c r="A964" s="15" t="s">
        <v>1877</v>
      </c>
      <c r="B964" s="15" t="s">
        <v>1878</v>
      </c>
      <c r="C964" s="15" t="s">
        <v>2617</v>
      </c>
      <c r="D964" s="16">
        <v>3.7133799999999999</v>
      </c>
      <c r="E964" s="16">
        <v>0</v>
      </c>
      <c r="F964" s="16">
        <v>0</v>
      </c>
      <c r="G964" s="16">
        <v>0</v>
      </c>
      <c r="H964" s="16">
        <f t="shared" si="210"/>
        <v>3.7133799999999999</v>
      </c>
      <c r="I964" s="39">
        <f t="shared" si="211"/>
        <v>0</v>
      </c>
      <c r="J964" s="39">
        <f t="shared" si="212"/>
        <v>0</v>
      </c>
      <c r="K964" s="39">
        <f t="shared" si="213"/>
        <v>0</v>
      </c>
      <c r="L964" s="39">
        <f t="shared" si="214"/>
        <v>100</v>
      </c>
      <c r="M964" s="16">
        <v>0</v>
      </c>
      <c r="N964" s="16">
        <v>0</v>
      </c>
      <c r="O964" s="38">
        <f t="shared" si="221"/>
        <v>0</v>
      </c>
      <c r="P964" s="16">
        <v>3.6400000000000002E-2</v>
      </c>
      <c r="Q964" s="38">
        <f t="shared" si="222"/>
        <v>3.6400000000000002E-2</v>
      </c>
      <c r="R964" s="41">
        <f t="shared" si="215"/>
        <v>0</v>
      </c>
      <c r="S964" s="41">
        <f t="shared" si="216"/>
        <v>0</v>
      </c>
      <c r="T964" s="41">
        <f t="shared" si="217"/>
        <v>0</v>
      </c>
      <c r="U964" s="41">
        <f t="shared" si="218"/>
        <v>0.98023902751670988</v>
      </c>
      <c r="V964" s="41">
        <f t="shared" si="219"/>
        <v>0.98023902751670988</v>
      </c>
      <c r="X964" s="33">
        <f t="shared" si="220"/>
        <v>100</v>
      </c>
      <c r="Y964" s="42">
        <f t="shared" si="223"/>
        <v>0.98023902751670988</v>
      </c>
    </row>
    <row r="965" spans="1:25" ht="15" x14ac:dyDescent="0.25">
      <c r="A965" s="15" t="s">
        <v>1879</v>
      </c>
      <c r="B965" s="15" t="s">
        <v>1880</v>
      </c>
      <c r="C965" s="15" t="s">
        <v>2617</v>
      </c>
      <c r="D965" s="16">
        <v>0.80425999999999997</v>
      </c>
      <c r="E965" s="16">
        <v>0</v>
      </c>
      <c r="F965" s="16">
        <v>0</v>
      </c>
      <c r="G965" s="16">
        <v>0</v>
      </c>
      <c r="H965" s="16">
        <f t="shared" ref="H965:H1028" si="224">D965-E965-F965-G965</f>
        <v>0.80425999999999997</v>
      </c>
      <c r="I965" s="39">
        <f t="shared" ref="I965:I1028" si="225">E965/D965*100</f>
        <v>0</v>
      </c>
      <c r="J965" s="39">
        <f t="shared" ref="J965:J1028" si="226">F965/D965*100</f>
        <v>0</v>
      </c>
      <c r="K965" s="39">
        <f t="shared" ref="K965:K1028" si="227">G965/D965*100</f>
        <v>0</v>
      </c>
      <c r="L965" s="39">
        <f t="shared" ref="L965:L1028" si="228">H965/D965*100</f>
        <v>100</v>
      </c>
      <c r="M965" s="16">
        <v>2.7999580000099999E-2</v>
      </c>
      <c r="N965" s="16">
        <v>7.9630945000000002E-3</v>
      </c>
      <c r="O965" s="38">
        <f t="shared" si="221"/>
        <v>3.5962674500100003E-2</v>
      </c>
      <c r="P965" s="16">
        <v>0.12496345116099999</v>
      </c>
      <c r="Q965" s="38">
        <f t="shared" si="222"/>
        <v>0.16092612566109998</v>
      </c>
      <c r="R965" s="41">
        <f t="shared" ref="R965:R1028" si="229">M965/D965*100</f>
        <v>3.4814089971029269</v>
      </c>
      <c r="S965" s="41">
        <f t="shared" ref="S965:S1028" si="230">N965/D965*100</f>
        <v>0.99011445303757495</v>
      </c>
      <c r="T965" s="41">
        <f t="shared" ref="T965:T1028" si="231">O965/D965*100</f>
        <v>4.4715234501405021</v>
      </c>
      <c r="U965" s="41">
        <f t="shared" ref="U965:U1028" si="232">P965/D965*100</f>
        <v>15.537693178947107</v>
      </c>
      <c r="V965" s="41">
        <f t="shared" ref="V965:V1028" si="233">Q965/D965*100</f>
        <v>20.009216629087607</v>
      </c>
      <c r="X965" s="33">
        <f t="shared" si="220"/>
        <v>100</v>
      </c>
      <c r="Y965" s="42">
        <f t="shared" si="223"/>
        <v>20.009216629087611</v>
      </c>
    </row>
    <row r="966" spans="1:25" ht="15" x14ac:dyDescent="0.25">
      <c r="A966" s="15" t="s">
        <v>1881</v>
      </c>
      <c r="B966" s="15" t="s">
        <v>1882</v>
      </c>
      <c r="C966" s="15" t="s">
        <v>2617</v>
      </c>
      <c r="D966" s="16">
        <v>3.2721499999999999</v>
      </c>
      <c r="E966" s="16">
        <v>0</v>
      </c>
      <c r="F966" s="16">
        <v>0</v>
      </c>
      <c r="G966" s="16">
        <v>0</v>
      </c>
      <c r="H966" s="16">
        <f t="shared" si="224"/>
        <v>3.2721499999999999</v>
      </c>
      <c r="I966" s="39">
        <f t="shared" si="225"/>
        <v>0</v>
      </c>
      <c r="J966" s="39">
        <f t="shared" si="226"/>
        <v>0</v>
      </c>
      <c r="K966" s="39">
        <f t="shared" si="227"/>
        <v>0</v>
      </c>
      <c r="L966" s="39">
        <f t="shared" si="228"/>
        <v>100</v>
      </c>
      <c r="M966" s="16">
        <v>0</v>
      </c>
      <c r="N966" s="16">
        <v>2.02720000036E-4</v>
      </c>
      <c r="O966" s="38">
        <f t="shared" si="221"/>
        <v>2.02720000036E-4</v>
      </c>
      <c r="P966" s="16">
        <v>0.102994061708</v>
      </c>
      <c r="Q966" s="38">
        <f t="shared" si="222"/>
        <v>0.10319678170803601</v>
      </c>
      <c r="R966" s="41">
        <f t="shared" si="229"/>
        <v>0</v>
      </c>
      <c r="S966" s="41">
        <f t="shared" si="230"/>
        <v>6.1953150080528091E-3</v>
      </c>
      <c r="T966" s="41">
        <f t="shared" si="231"/>
        <v>6.1953150080528091E-3</v>
      </c>
      <c r="U966" s="41">
        <f t="shared" si="232"/>
        <v>3.1475959753678775</v>
      </c>
      <c r="V966" s="41">
        <f t="shared" si="233"/>
        <v>3.1537912903759304</v>
      </c>
      <c r="X966" s="33">
        <f t="shared" si="220"/>
        <v>100</v>
      </c>
      <c r="Y966" s="42">
        <f t="shared" si="223"/>
        <v>3.1537912903759304</v>
      </c>
    </row>
    <row r="967" spans="1:25" ht="15" x14ac:dyDescent="0.25">
      <c r="A967" s="15" t="s">
        <v>1883</v>
      </c>
      <c r="B967" s="15" t="s">
        <v>1884</v>
      </c>
      <c r="C967" s="15" t="s">
        <v>2617</v>
      </c>
      <c r="D967" s="16">
        <v>2.12907</v>
      </c>
      <c r="E967" s="16">
        <v>0</v>
      </c>
      <c r="F967" s="16">
        <v>0</v>
      </c>
      <c r="G967" s="16">
        <v>0</v>
      </c>
      <c r="H967" s="16">
        <f t="shared" si="224"/>
        <v>2.12907</v>
      </c>
      <c r="I967" s="39">
        <f t="shared" si="225"/>
        <v>0</v>
      </c>
      <c r="J967" s="39">
        <f t="shared" si="226"/>
        <v>0</v>
      </c>
      <c r="K967" s="39">
        <f t="shared" si="227"/>
        <v>0</v>
      </c>
      <c r="L967" s="39">
        <f t="shared" si="228"/>
        <v>100</v>
      </c>
      <c r="M967" s="16">
        <v>1.4016531742900001E-2</v>
      </c>
      <c r="N967" s="16">
        <v>9.7223733968699998E-3</v>
      </c>
      <c r="O967" s="38">
        <f t="shared" si="221"/>
        <v>2.3738905139769999E-2</v>
      </c>
      <c r="P967" s="16">
        <v>0.146408841613</v>
      </c>
      <c r="Q967" s="38">
        <f t="shared" si="222"/>
        <v>0.17014774675277</v>
      </c>
      <c r="R967" s="41">
        <f t="shared" si="229"/>
        <v>0.65834057794717893</v>
      </c>
      <c r="S967" s="41">
        <f t="shared" si="230"/>
        <v>0.45664883713875071</v>
      </c>
      <c r="T967" s="41">
        <f t="shared" si="231"/>
        <v>1.1149894150859294</v>
      </c>
      <c r="U967" s="41">
        <f t="shared" si="232"/>
        <v>6.8766570198725256</v>
      </c>
      <c r="V967" s="41">
        <f t="shared" si="233"/>
        <v>7.9916464349584562</v>
      </c>
      <c r="X967" s="33">
        <f t="shared" si="220"/>
        <v>100</v>
      </c>
      <c r="Y967" s="42">
        <f t="shared" si="223"/>
        <v>7.9916464349584553</v>
      </c>
    </row>
    <row r="968" spans="1:25" ht="15" x14ac:dyDescent="0.25">
      <c r="A968" s="15" t="s">
        <v>1885</v>
      </c>
      <c r="B968" s="15" t="s">
        <v>1886</v>
      </c>
      <c r="C968" s="15" t="s">
        <v>2617</v>
      </c>
      <c r="D968" s="16">
        <v>1.58755</v>
      </c>
      <c r="E968" s="16">
        <v>0</v>
      </c>
      <c r="F968" s="16">
        <v>0</v>
      </c>
      <c r="G968" s="16">
        <v>0</v>
      </c>
      <c r="H968" s="16">
        <f t="shared" si="224"/>
        <v>1.58755</v>
      </c>
      <c r="I968" s="39">
        <f t="shared" si="225"/>
        <v>0</v>
      </c>
      <c r="J968" s="39">
        <f t="shared" si="226"/>
        <v>0</v>
      </c>
      <c r="K968" s="39">
        <f t="shared" si="227"/>
        <v>0</v>
      </c>
      <c r="L968" s="39">
        <f t="shared" si="228"/>
        <v>100</v>
      </c>
      <c r="M968" s="16">
        <v>0</v>
      </c>
      <c r="N968" s="16">
        <v>3.9881661724000002E-4</v>
      </c>
      <c r="O968" s="38">
        <f t="shared" si="221"/>
        <v>3.9881661724000002E-4</v>
      </c>
      <c r="P968" s="16">
        <v>3.1538876886699999E-2</v>
      </c>
      <c r="Q968" s="38">
        <f t="shared" si="222"/>
        <v>3.1937693503939997E-2</v>
      </c>
      <c r="R968" s="41">
        <f t="shared" si="229"/>
        <v>0</v>
      </c>
      <c r="S968" s="41">
        <f t="shared" si="230"/>
        <v>2.5121515368964759E-2</v>
      </c>
      <c r="T968" s="41">
        <f t="shared" si="231"/>
        <v>2.5121515368964759E-2</v>
      </c>
      <c r="U968" s="41">
        <f t="shared" si="232"/>
        <v>1.9866383349626784</v>
      </c>
      <c r="V968" s="41">
        <f t="shared" si="233"/>
        <v>2.0117598503316425</v>
      </c>
      <c r="X968" s="33">
        <f t="shared" si="220"/>
        <v>100</v>
      </c>
      <c r="Y968" s="42">
        <f t="shared" si="223"/>
        <v>2.011759850331643</v>
      </c>
    </row>
    <row r="969" spans="1:25" ht="15" x14ac:dyDescent="0.25">
      <c r="A969" s="15" t="s">
        <v>1887</v>
      </c>
      <c r="B969" s="15" t="s">
        <v>1888</v>
      </c>
      <c r="C969" s="15" t="s">
        <v>2617</v>
      </c>
      <c r="D969" s="16">
        <v>3.4756499999999999</v>
      </c>
      <c r="E969" s="16">
        <v>6.3812195209700003E-3</v>
      </c>
      <c r="F969" s="16">
        <v>0.17912446554399999</v>
      </c>
      <c r="G969" s="16">
        <v>0.383341652019</v>
      </c>
      <c r="H969" s="16">
        <f t="shared" si="224"/>
        <v>2.90680266291603</v>
      </c>
      <c r="I969" s="39">
        <f t="shared" si="225"/>
        <v>0.18359787438234576</v>
      </c>
      <c r="J969" s="39">
        <f t="shared" si="226"/>
        <v>5.1536968781091304</v>
      </c>
      <c r="K969" s="39">
        <f t="shared" si="227"/>
        <v>11.029351402442709</v>
      </c>
      <c r="L969" s="39">
        <f t="shared" si="228"/>
        <v>83.633353845065812</v>
      </c>
      <c r="M969" s="16">
        <v>4.5011222777600002E-2</v>
      </c>
      <c r="N969" s="16">
        <v>4.3391458377499997E-2</v>
      </c>
      <c r="O969" s="38">
        <f t="shared" si="221"/>
        <v>8.8402681155099999E-2</v>
      </c>
      <c r="P969" s="16">
        <v>0.57840908816900005</v>
      </c>
      <c r="Q969" s="38">
        <f t="shared" si="222"/>
        <v>0.66681176932410002</v>
      </c>
      <c r="R969" s="41">
        <f t="shared" si="229"/>
        <v>1.2950447478198324</v>
      </c>
      <c r="S969" s="41">
        <f t="shared" si="230"/>
        <v>1.2484415397839252</v>
      </c>
      <c r="T969" s="41">
        <f t="shared" si="231"/>
        <v>2.5434862876037574</v>
      </c>
      <c r="U969" s="41">
        <f t="shared" si="232"/>
        <v>16.641753000704906</v>
      </c>
      <c r="V969" s="41">
        <f t="shared" si="233"/>
        <v>19.185239288308665</v>
      </c>
      <c r="X969" s="33">
        <f t="shared" si="220"/>
        <v>100</v>
      </c>
      <c r="Y969" s="42">
        <f t="shared" si="223"/>
        <v>19.185239288308665</v>
      </c>
    </row>
    <row r="970" spans="1:25" ht="15" x14ac:dyDescent="0.25">
      <c r="A970" s="15" t="s">
        <v>1889</v>
      </c>
      <c r="B970" s="15" t="s">
        <v>1890</v>
      </c>
      <c r="C970" s="15" t="s">
        <v>2617</v>
      </c>
      <c r="D970" s="16">
        <v>1.0090399999999999</v>
      </c>
      <c r="E970" s="16">
        <v>0</v>
      </c>
      <c r="F970" s="16">
        <v>0</v>
      </c>
      <c r="G970" s="16">
        <v>0</v>
      </c>
      <c r="H970" s="16">
        <f t="shared" si="224"/>
        <v>1.0090399999999999</v>
      </c>
      <c r="I970" s="39">
        <f t="shared" si="225"/>
        <v>0</v>
      </c>
      <c r="J970" s="39">
        <f t="shared" si="226"/>
        <v>0</v>
      </c>
      <c r="K970" s="39">
        <f t="shared" si="227"/>
        <v>0</v>
      </c>
      <c r="L970" s="39">
        <f t="shared" si="228"/>
        <v>100</v>
      </c>
      <c r="M970" s="16">
        <v>0</v>
      </c>
      <c r="N970" s="16">
        <v>4.2312575000799999E-4</v>
      </c>
      <c r="O970" s="38">
        <f t="shared" si="221"/>
        <v>4.2312575000799999E-4</v>
      </c>
      <c r="P970" s="16">
        <v>2.2540816137299999E-2</v>
      </c>
      <c r="Q970" s="38">
        <f t="shared" si="222"/>
        <v>2.2963941887308E-2</v>
      </c>
      <c r="R970" s="41">
        <f t="shared" si="229"/>
        <v>0</v>
      </c>
      <c r="S970" s="41">
        <f t="shared" si="230"/>
        <v>4.1933496195195437E-2</v>
      </c>
      <c r="T970" s="41">
        <f t="shared" si="231"/>
        <v>4.1933496195195437E-2</v>
      </c>
      <c r="U970" s="41">
        <f t="shared" si="232"/>
        <v>2.2338872727840324</v>
      </c>
      <c r="V970" s="41">
        <f t="shared" si="233"/>
        <v>2.2758207689792278</v>
      </c>
      <c r="X970" s="33">
        <f t="shared" si="220"/>
        <v>100</v>
      </c>
      <c r="Y970" s="42">
        <f t="shared" si="223"/>
        <v>2.2758207689792278</v>
      </c>
    </row>
    <row r="971" spans="1:25" ht="15" x14ac:dyDescent="0.25">
      <c r="A971" s="15" t="s">
        <v>1891</v>
      </c>
      <c r="B971" s="15" t="s">
        <v>1892</v>
      </c>
      <c r="C971" s="15" t="s">
        <v>2617</v>
      </c>
      <c r="D971" s="16">
        <v>3.7348400000000002</v>
      </c>
      <c r="E971" s="16">
        <v>0</v>
      </c>
      <c r="F971" s="16">
        <v>0</v>
      </c>
      <c r="G971" s="16">
        <v>0</v>
      </c>
      <c r="H971" s="16">
        <f t="shared" si="224"/>
        <v>3.7348400000000002</v>
      </c>
      <c r="I971" s="39">
        <f t="shared" si="225"/>
        <v>0</v>
      </c>
      <c r="J971" s="39">
        <f t="shared" si="226"/>
        <v>0</v>
      </c>
      <c r="K971" s="39">
        <f t="shared" si="227"/>
        <v>0</v>
      </c>
      <c r="L971" s="39">
        <f t="shared" si="228"/>
        <v>100</v>
      </c>
      <c r="M971" s="16">
        <v>0</v>
      </c>
      <c r="N971" s="16">
        <v>6.88E-2</v>
      </c>
      <c r="O971" s="38">
        <f t="shared" si="221"/>
        <v>6.88E-2</v>
      </c>
      <c r="P971" s="16">
        <v>0.40626334717000001</v>
      </c>
      <c r="Q971" s="38">
        <f t="shared" si="222"/>
        <v>0.47506334716999998</v>
      </c>
      <c r="R971" s="41">
        <f t="shared" si="229"/>
        <v>0</v>
      </c>
      <c r="S971" s="41">
        <f t="shared" si="230"/>
        <v>1.84211371839222</v>
      </c>
      <c r="T971" s="41">
        <f t="shared" si="231"/>
        <v>1.84211371839222</v>
      </c>
      <c r="U971" s="41">
        <f t="shared" si="232"/>
        <v>10.877664027642416</v>
      </c>
      <c r="V971" s="41">
        <f t="shared" si="233"/>
        <v>12.719777746034636</v>
      </c>
      <c r="X971" s="33">
        <f t="shared" si="220"/>
        <v>100</v>
      </c>
      <c r="Y971" s="42">
        <f t="shared" si="223"/>
        <v>12.719777746034636</v>
      </c>
    </row>
    <row r="972" spans="1:25" ht="15" x14ac:dyDescent="0.25">
      <c r="A972" s="15" t="s">
        <v>1893</v>
      </c>
      <c r="B972" s="15" t="s">
        <v>1894</v>
      </c>
      <c r="C972" s="15" t="s">
        <v>2617</v>
      </c>
      <c r="D972" s="16">
        <v>1.21824</v>
      </c>
      <c r="E972" s="16">
        <v>0</v>
      </c>
      <c r="F972" s="16">
        <v>0</v>
      </c>
      <c r="G972" s="16">
        <v>0</v>
      </c>
      <c r="H972" s="16">
        <f t="shared" si="224"/>
        <v>1.21824</v>
      </c>
      <c r="I972" s="39">
        <f t="shared" si="225"/>
        <v>0</v>
      </c>
      <c r="J972" s="39">
        <f t="shared" si="226"/>
        <v>0</v>
      </c>
      <c r="K972" s="39">
        <f t="shared" si="227"/>
        <v>0</v>
      </c>
      <c r="L972" s="39">
        <f t="shared" si="228"/>
        <v>100</v>
      </c>
      <c r="M972" s="16">
        <v>5.1799069798399997E-3</v>
      </c>
      <c r="N972" s="16">
        <v>5.5441206180000001E-2</v>
      </c>
      <c r="O972" s="38">
        <f t="shared" si="221"/>
        <v>6.062111315984E-2</v>
      </c>
      <c r="P972" s="16">
        <v>8.58209949394E-2</v>
      </c>
      <c r="Q972" s="38">
        <f t="shared" si="222"/>
        <v>0.14644210809923999</v>
      </c>
      <c r="R972" s="41">
        <f t="shared" si="229"/>
        <v>0.42519593674809558</v>
      </c>
      <c r="S972" s="41">
        <f t="shared" si="230"/>
        <v>4.55092643321513</v>
      </c>
      <c r="T972" s="41">
        <f t="shared" si="231"/>
        <v>4.9761223699632255</v>
      </c>
      <c r="U972" s="41">
        <f t="shared" si="232"/>
        <v>7.0446705853854734</v>
      </c>
      <c r="V972" s="41">
        <f t="shared" si="233"/>
        <v>12.0207929553487</v>
      </c>
      <c r="X972" s="33">
        <f t="shared" si="220"/>
        <v>100</v>
      </c>
      <c r="Y972" s="42">
        <f t="shared" si="223"/>
        <v>12.0207929553487</v>
      </c>
    </row>
    <row r="973" spans="1:25" ht="15" x14ac:dyDescent="0.25">
      <c r="A973" s="15" t="s">
        <v>1895</v>
      </c>
      <c r="B973" s="15" t="s">
        <v>1896</v>
      </c>
      <c r="C973" s="15" t="s">
        <v>2617</v>
      </c>
      <c r="D973" s="16">
        <v>1.5490600000000001</v>
      </c>
      <c r="E973" s="16">
        <v>0</v>
      </c>
      <c r="F973" s="16">
        <v>0</v>
      </c>
      <c r="G973" s="16">
        <v>0</v>
      </c>
      <c r="H973" s="16">
        <f t="shared" si="224"/>
        <v>1.5490600000000001</v>
      </c>
      <c r="I973" s="39">
        <f t="shared" si="225"/>
        <v>0</v>
      </c>
      <c r="J973" s="39">
        <f t="shared" si="226"/>
        <v>0</v>
      </c>
      <c r="K973" s="39">
        <f t="shared" si="227"/>
        <v>0</v>
      </c>
      <c r="L973" s="39">
        <f t="shared" si="228"/>
        <v>100</v>
      </c>
      <c r="M973" s="16">
        <v>0</v>
      </c>
      <c r="N973" s="16">
        <v>0</v>
      </c>
      <c r="O973" s="38">
        <f t="shared" si="221"/>
        <v>0</v>
      </c>
      <c r="P973" s="16">
        <v>0</v>
      </c>
      <c r="Q973" s="38">
        <f t="shared" si="222"/>
        <v>0</v>
      </c>
      <c r="R973" s="41">
        <f t="shared" si="229"/>
        <v>0</v>
      </c>
      <c r="S973" s="41">
        <f t="shared" si="230"/>
        <v>0</v>
      </c>
      <c r="T973" s="41">
        <f t="shared" si="231"/>
        <v>0</v>
      </c>
      <c r="U973" s="41">
        <f t="shared" si="232"/>
        <v>0</v>
      </c>
      <c r="V973" s="41">
        <f t="shared" si="233"/>
        <v>0</v>
      </c>
      <c r="X973" s="33">
        <f t="shared" si="220"/>
        <v>100</v>
      </c>
      <c r="Y973" s="42">
        <f t="shared" si="223"/>
        <v>0</v>
      </c>
    </row>
    <row r="974" spans="1:25" ht="15" x14ac:dyDescent="0.25">
      <c r="A974" s="15" t="s">
        <v>1897</v>
      </c>
      <c r="B974" s="15" t="s">
        <v>1898</v>
      </c>
      <c r="C974" s="15" t="s">
        <v>2617</v>
      </c>
      <c r="D974" s="16">
        <v>2.15862</v>
      </c>
      <c r="E974" s="16">
        <v>0</v>
      </c>
      <c r="F974" s="16">
        <v>0</v>
      </c>
      <c r="G974" s="16">
        <v>0</v>
      </c>
      <c r="H974" s="16">
        <f t="shared" si="224"/>
        <v>2.15862</v>
      </c>
      <c r="I974" s="39">
        <f t="shared" si="225"/>
        <v>0</v>
      </c>
      <c r="J974" s="39">
        <f t="shared" si="226"/>
        <v>0</v>
      </c>
      <c r="K974" s="39">
        <f t="shared" si="227"/>
        <v>0</v>
      </c>
      <c r="L974" s="39">
        <f t="shared" si="228"/>
        <v>100</v>
      </c>
      <c r="M974" s="16">
        <v>0</v>
      </c>
      <c r="N974" s="16">
        <v>5.8654891497800005E-4</v>
      </c>
      <c r="O974" s="38">
        <f t="shared" si="221"/>
        <v>5.8654891497800005E-4</v>
      </c>
      <c r="P974" s="16">
        <v>1.71823688829E-2</v>
      </c>
      <c r="Q974" s="38">
        <f t="shared" si="222"/>
        <v>1.7768917797877998E-2</v>
      </c>
      <c r="R974" s="41">
        <f t="shared" si="229"/>
        <v>0</v>
      </c>
      <c r="S974" s="41">
        <f t="shared" si="230"/>
        <v>2.7172402506138182E-2</v>
      </c>
      <c r="T974" s="41">
        <f t="shared" si="231"/>
        <v>2.7172402506138182E-2</v>
      </c>
      <c r="U974" s="41">
        <f t="shared" si="232"/>
        <v>0.79598858914028403</v>
      </c>
      <c r="V974" s="41">
        <f t="shared" si="233"/>
        <v>0.82316099164642209</v>
      </c>
      <c r="X974" s="33">
        <f t="shared" si="220"/>
        <v>100</v>
      </c>
      <c r="Y974" s="42">
        <f t="shared" si="223"/>
        <v>0.8231609916464222</v>
      </c>
    </row>
    <row r="975" spans="1:25" ht="15" x14ac:dyDescent="0.25">
      <c r="A975" s="15" t="s">
        <v>1899</v>
      </c>
      <c r="B975" s="15" t="s">
        <v>1900</v>
      </c>
      <c r="C975" s="15" t="s">
        <v>2617</v>
      </c>
      <c r="D975" s="16">
        <v>2.6047500000000001</v>
      </c>
      <c r="E975" s="16">
        <v>0</v>
      </c>
      <c r="F975" s="16">
        <v>0</v>
      </c>
      <c r="G975" s="16">
        <v>0</v>
      </c>
      <c r="H975" s="16">
        <f t="shared" si="224"/>
        <v>2.6047500000000001</v>
      </c>
      <c r="I975" s="39">
        <f t="shared" si="225"/>
        <v>0</v>
      </c>
      <c r="J975" s="39">
        <f t="shared" si="226"/>
        <v>0</v>
      </c>
      <c r="K975" s="39">
        <f t="shared" si="227"/>
        <v>0</v>
      </c>
      <c r="L975" s="39">
        <f t="shared" si="228"/>
        <v>100</v>
      </c>
      <c r="M975" s="16">
        <v>0</v>
      </c>
      <c r="N975" s="16">
        <v>1.0897788294899999E-3</v>
      </c>
      <c r="O975" s="38">
        <f t="shared" si="221"/>
        <v>1.0897788294899999E-3</v>
      </c>
      <c r="P975" s="16">
        <v>1.9601440327300001E-2</v>
      </c>
      <c r="Q975" s="38">
        <f t="shared" si="222"/>
        <v>2.0691219156790001E-2</v>
      </c>
      <c r="R975" s="41">
        <f t="shared" si="229"/>
        <v>0</v>
      </c>
      <c r="S975" s="41">
        <f t="shared" si="230"/>
        <v>4.1838135310106529E-2</v>
      </c>
      <c r="T975" s="41">
        <f t="shared" si="231"/>
        <v>4.1838135310106529E-2</v>
      </c>
      <c r="U975" s="41">
        <f t="shared" si="232"/>
        <v>0.75252674257798247</v>
      </c>
      <c r="V975" s="41">
        <f t="shared" si="233"/>
        <v>0.79436487788808918</v>
      </c>
      <c r="X975" s="33">
        <f t="shared" si="220"/>
        <v>100</v>
      </c>
      <c r="Y975" s="42">
        <f t="shared" si="223"/>
        <v>0.79436487788808896</v>
      </c>
    </row>
    <row r="976" spans="1:25" ht="15" x14ac:dyDescent="0.25">
      <c r="A976" s="15" t="s">
        <v>1901</v>
      </c>
      <c r="B976" s="15" t="s">
        <v>1902</v>
      </c>
      <c r="C976" s="15" t="s">
        <v>2617</v>
      </c>
      <c r="D976" s="16">
        <v>0.79648300000000005</v>
      </c>
      <c r="E976" s="16">
        <v>0</v>
      </c>
      <c r="F976" s="16">
        <v>0</v>
      </c>
      <c r="G976" s="16">
        <v>0</v>
      </c>
      <c r="H976" s="16">
        <f t="shared" si="224"/>
        <v>0.79648300000000005</v>
      </c>
      <c r="I976" s="39">
        <f t="shared" si="225"/>
        <v>0</v>
      </c>
      <c r="J976" s="39">
        <f t="shared" si="226"/>
        <v>0</v>
      </c>
      <c r="K976" s="39">
        <f t="shared" si="227"/>
        <v>0</v>
      </c>
      <c r="L976" s="39">
        <f t="shared" si="228"/>
        <v>100</v>
      </c>
      <c r="M976" s="16">
        <v>0</v>
      </c>
      <c r="N976" s="16">
        <v>0</v>
      </c>
      <c r="O976" s="38">
        <f t="shared" si="221"/>
        <v>0</v>
      </c>
      <c r="P976" s="16">
        <v>0</v>
      </c>
      <c r="Q976" s="38">
        <f t="shared" si="222"/>
        <v>0</v>
      </c>
      <c r="R976" s="41">
        <f t="shared" si="229"/>
        <v>0</v>
      </c>
      <c r="S976" s="41">
        <f t="shared" si="230"/>
        <v>0</v>
      </c>
      <c r="T976" s="41">
        <f t="shared" si="231"/>
        <v>0</v>
      </c>
      <c r="U976" s="41">
        <f t="shared" si="232"/>
        <v>0</v>
      </c>
      <c r="V976" s="41">
        <f t="shared" si="233"/>
        <v>0</v>
      </c>
      <c r="X976" s="33">
        <f t="shared" si="220"/>
        <v>100</v>
      </c>
      <c r="Y976" s="42">
        <f t="shared" si="223"/>
        <v>0</v>
      </c>
    </row>
    <row r="977" spans="1:25" ht="15" x14ac:dyDescent="0.25">
      <c r="A977" s="15" t="s">
        <v>1903</v>
      </c>
      <c r="B977" s="15" t="s">
        <v>1904</v>
      </c>
      <c r="C977" s="15" t="s">
        <v>2617</v>
      </c>
      <c r="D977" s="16">
        <v>1.00986</v>
      </c>
      <c r="E977" s="16">
        <v>0</v>
      </c>
      <c r="F977" s="16">
        <v>0</v>
      </c>
      <c r="G977" s="16">
        <v>0</v>
      </c>
      <c r="H977" s="16">
        <f t="shared" si="224"/>
        <v>1.00986</v>
      </c>
      <c r="I977" s="39">
        <f t="shared" si="225"/>
        <v>0</v>
      </c>
      <c r="J977" s="39">
        <f t="shared" si="226"/>
        <v>0</v>
      </c>
      <c r="K977" s="39">
        <f t="shared" si="227"/>
        <v>0</v>
      </c>
      <c r="L977" s="39">
        <f t="shared" si="228"/>
        <v>100</v>
      </c>
      <c r="M977" s="16">
        <v>8.7844999900400008E-6</v>
      </c>
      <c r="N977" s="16">
        <v>5.2919985944000002E-4</v>
      </c>
      <c r="O977" s="38">
        <f t="shared" si="221"/>
        <v>5.3798435943004002E-4</v>
      </c>
      <c r="P977" s="16">
        <v>1.14106751759E-2</v>
      </c>
      <c r="Q977" s="38">
        <f t="shared" si="222"/>
        <v>1.1948659535330039E-2</v>
      </c>
      <c r="R977" s="41">
        <f t="shared" si="229"/>
        <v>8.6987305072386289E-4</v>
      </c>
      <c r="S977" s="41">
        <f t="shared" si="230"/>
        <v>5.240328950943695E-2</v>
      </c>
      <c r="T977" s="41">
        <f t="shared" si="231"/>
        <v>5.3273162560160819E-2</v>
      </c>
      <c r="U977" s="41">
        <f t="shared" si="232"/>
        <v>1.1299264428633671</v>
      </c>
      <c r="V977" s="41">
        <f t="shared" si="233"/>
        <v>1.1831996054235281</v>
      </c>
      <c r="X977" s="33">
        <f t="shared" si="220"/>
        <v>100</v>
      </c>
      <c r="Y977" s="42">
        <f t="shared" si="223"/>
        <v>1.1831996054235279</v>
      </c>
    </row>
    <row r="978" spans="1:25" ht="15" x14ac:dyDescent="0.25">
      <c r="A978" s="15" t="s">
        <v>1905</v>
      </c>
      <c r="B978" s="15" t="s">
        <v>1896</v>
      </c>
      <c r="C978" s="15" t="s">
        <v>2617</v>
      </c>
      <c r="D978" s="16">
        <v>0.47453200000000001</v>
      </c>
      <c r="E978" s="16">
        <v>0</v>
      </c>
      <c r="F978" s="16">
        <v>0</v>
      </c>
      <c r="G978" s="16">
        <v>0</v>
      </c>
      <c r="H978" s="16">
        <f t="shared" si="224"/>
        <v>0.47453200000000001</v>
      </c>
      <c r="I978" s="39">
        <f t="shared" si="225"/>
        <v>0</v>
      </c>
      <c r="J978" s="39">
        <f t="shared" si="226"/>
        <v>0</v>
      </c>
      <c r="K978" s="39">
        <f t="shared" si="227"/>
        <v>0</v>
      </c>
      <c r="L978" s="39">
        <f t="shared" si="228"/>
        <v>100</v>
      </c>
      <c r="M978" s="16">
        <v>0</v>
      </c>
      <c r="N978" s="16">
        <v>0</v>
      </c>
      <c r="O978" s="38">
        <f t="shared" si="221"/>
        <v>0</v>
      </c>
      <c r="P978" s="16">
        <v>0</v>
      </c>
      <c r="Q978" s="38">
        <f t="shared" si="222"/>
        <v>0</v>
      </c>
      <c r="R978" s="41">
        <f t="shared" si="229"/>
        <v>0</v>
      </c>
      <c r="S978" s="41">
        <f t="shared" si="230"/>
        <v>0</v>
      </c>
      <c r="T978" s="41">
        <f t="shared" si="231"/>
        <v>0</v>
      </c>
      <c r="U978" s="41">
        <f t="shared" si="232"/>
        <v>0</v>
      </c>
      <c r="V978" s="41">
        <f t="shared" si="233"/>
        <v>0</v>
      </c>
      <c r="X978" s="33">
        <f t="shared" si="220"/>
        <v>100</v>
      </c>
      <c r="Y978" s="42">
        <f t="shared" si="223"/>
        <v>0</v>
      </c>
    </row>
    <row r="979" spans="1:25" ht="15" x14ac:dyDescent="0.25">
      <c r="A979" s="15" t="s">
        <v>1906</v>
      </c>
      <c r="B979" s="15" t="s">
        <v>1907</v>
      </c>
      <c r="C979" s="15" t="s">
        <v>2617</v>
      </c>
      <c r="D979" s="16">
        <v>6.6182800000000004</v>
      </c>
      <c r="E979" s="16">
        <v>0</v>
      </c>
      <c r="F979" s="16">
        <v>0.38463062093299999</v>
      </c>
      <c r="G979" s="16">
        <v>3.6207263795599999E-2</v>
      </c>
      <c r="H979" s="16">
        <f t="shared" si="224"/>
        <v>6.197442115271401</v>
      </c>
      <c r="I979" s="39">
        <f t="shared" si="225"/>
        <v>0</v>
      </c>
      <c r="J979" s="39">
        <f t="shared" si="226"/>
        <v>5.8116401985561197</v>
      </c>
      <c r="K979" s="39">
        <f t="shared" si="227"/>
        <v>0.54707966111436812</v>
      </c>
      <c r="L979" s="39">
        <f t="shared" si="228"/>
        <v>93.641280140329513</v>
      </c>
      <c r="M979" s="16">
        <v>0.32251430477300003</v>
      </c>
      <c r="N979" s="16">
        <v>0.32748602958400003</v>
      </c>
      <c r="O979" s="38">
        <f t="shared" si="221"/>
        <v>0.650000334357</v>
      </c>
      <c r="P979" s="16">
        <v>0.73989942920899998</v>
      </c>
      <c r="Q979" s="38">
        <f t="shared" si="222"/>
        <v>1.389899763566</v>
      </c>
      <c r="R979" s="41">
        <f t="shared" si="229"/>
        <v>4.8730834109919794</v>
      </c>
      <c r="S979" s="41">
        <f t="shared" si="230"/>
        <v>4.9482045121088865</v>
      </c>
      <c r="T979" s="41">
        <f t="shared" si="231"/>
        <v>9.8212879231008667</v>
      </c>
      <c r="U979" s="41">
        <f t="shared" si="232"/>
        <v>11.17963321601685</v>
      </c>
      <c r="V979" s="41">
        <f t="shared" si="233"/>
        <v>21.000921139117715</v>
      </c>
      <c r="X979" s="33">
        <f t="shared" si="220"/>
        <v>100</v>
      </c>
      <c r="Y979" s="42">
        <f t="shared" si="223"/>
        <v>21.000921139117715</v>
      </c>
    </row>
    <row r="980" spans="1:25" ht="15" x14ac:dyDescent="0.25">
      <c r="A980" s="15" t="s">
        <v>1908</v>
      </c>
      <c r="B980" s="15" t="s">
        <v>1909</v>
      </c>
      <c r="C980" s="15" t="s">
        <v>2617</v>
      </c>
      <c r="D980" s="16">
        <v>1.1334599999999999</v>
      </c>
      <c r="E980" s="16">
        <v>0</v>
      </c>
      <c r="F980" s="16">
        <v>0</v>
      </c>
      <c r="G980" s="16">
        <v>0</v>
      </c>
      <c r="H980" s="16">
        <f t="shared" si="224"/>
        <v>1.1334599999999999</v>
      </c>
      <c r="I980" s="39">
        <f t="shared" si="225"/>
        <v>0</v>
      </c>
      <c r="J980" s="39">
        <f t="shared" si="226"/>
        <v>0</v>
      </c>
      <c r="K980" s="39">
        <f t="shared" si="227"/>
        <v>0</v>
      </c>
      <c r="L980" s="39">
        <f t="shared" si="228"/>
        <v>100</v>
      </c>
      <c r="M980" s="16">
        <v>5.7869650995900001E-4</v>
      </c>
      <c r="N980" s="16">
        <v>1.9372700000199999E-3</v>
      </c>
      <c r="O980" s="38">
        <f t="shared" si="221"/>
        <v>2.5159665099789997E-3</v>
      </c>
      <c r="P980" s="16">
        <v>1.79021409384E-2</v>
      </c>
      <c r="Q980" s="38">
        <f t="shared" si="222"/>
        <v>2.0418107448378998E-2</v>
      </c>
      <c r="R980" s="41">
        <f t="shared" si="229"/>
        <v>5.1055750530146639E-2</v>
      </c>
      <c r="S980" s="41">
        <f t="shared" si="230"/>
        <v>0.17091648580629223</v>
      </c>
      <c r="T980" s="41">
        <f t="shared" si="231"/>
        <v>0.22197223633643884</v>
      </c>
      <c r="U980" s="41">
        <f t="shared" si="232"/>
        <v>1.5794241471600234</v>
      </c>
      <c r="V980" s="41">
        <f t="shared" si="233"/>
        <v>1.8013963834964624</v>
      </c>
      <c r="X980" s="33">
        <f t="shared" si="220"/>
        <v>100</v>
      </c>
      <c r="Y980" s="42">
        <f t="shared" si="223"/>
        <v>1.8013963834964624</v>
      </c>
    </row>
    <row r="981" spans="1:25" ht="15" x14ac:dyDescent="0.25">
      <c r="A981" s="15" t="s">
        <v>1910</v>
      </c>
      <c r="B981" s="15" t="s">
        <v>1911</v>
      </c>
      <c r="C981" s="15" t="s">
        <v>2617</v>
      </c>
      <c r="D981" s="16">
        <v>3.3344200000000002</v>
      </c>
      <c r="E981" s="16">
        <v>0</v>
      </c>
      <c r="F981" s="16">
        <v>0</v>
      </c>
      <c r="G981" s="16">
        <v>0</v>
      </c>
      <c r="H981" s="16">
        <f t="shared" si="224"/>
        <v>3.3344200000000002</v>
      </c>
      <c r="I981" s="39">
        <f t="shared" si="225"/>
        <v>0</v>
      </c>
      <c r="J981" s="39">
        <f t="shared" si="226"/>
        <v>0</v>
      </c>
      <c r="K981" s="39">
        <f t="shared" si="227"/>
        <v>0</v>
      </c>
      <c r="L981" s="39">
        <f t="shared" si="228"/>
        <v>100</v>
      </c>
      <c r="M981" s="16">
        <v>0</v>
      </c>
      <c r="N981" s="16">
        <v>1.6236772768100001E-3</v>
      </c>
      <c r="O981" s="38">
        <f t="shared" si="221"/>
        <v>1.6236772768100001E-3</v>
      </c>
      <c r="P981" s="16">
        <v>1.4215746799600001E-3</v>
      </c>
      <c r="Q981" s="38">
        <f t="shared" si="222"/>
        <v>3.0452519567700002E-3</v>
      </c>
      <c r="R981" s="41">
        <f t="shared" si="229"/>
        <v>0</v>
      </c>
      <c r="S981" s="41">
        <f t="shared" si="230"/>
        <v>4.8694443915583516E-2</v>
      </c>
      <c r="T981" s="41">
        <f t="shared" si="231"/>
        <v>4.8694443915583516E-2</v>
      </c>
      <c r="U981" s="41">
        <f t="shared" si="232"/>
        <v>4.2633341929331041E-2</v>
      </c>
      <c r="V981" s="41">
        <f t="shared" si="233"/>
        <v>9.132778584491455E-2</v>
      </c>
      <c r="X981" s="33">
        <f t="shared" si="220"/>
        <v>100</v>
      </c>
      <c r="Y981" s="42">
        <f t="shared" si="223"/>
        <v>9.132778584491455E-2</v>
      </c>
    </row>
    <row r="982" spans="1:25" ht="15" x14ac:dyDescent="0.25">
      <c r="A982" s="15" t="s">
        <v>1912</v>
      </c>
      <c r="B982" s="15" t="s">
        <v>1913</v>
      </c>
      <c r="C982" s="15" t="s">
        <v>2617</v>
      </c>
      <c r="D982" s="16">
        <v>5.94475</v>
      </c>
      <c r="E982" s="16">
        <v>0</v>
      </c>
      <c r="F982" s="16">
        <v>0</v>
      </c>
      <c r="G982" s="16">
        <v>0</v>
      </c>
      <c r="H982" s="16">
        <f t="shared" si="224"/>
        <v>5.94475</v>
      </c>
      <c r="I982" s="39">
        <f t="shared" si="225"/>
        <v>0</v>
      </c>
      <c r="J982" s="39">
        <f t="shared" si="226"/>
        <v>0</v>
      </c>
      <c r="K982" s="39">
        <f t="shared" si="227"/>
        <v>0</v>
      </c>
      <c r="L982" s="39">
        <f t="shared" si="228"/>
        <v>100</v>
      </c>
      <c r="M982" s="16">
        <v>5.4029655276699999E-2</v>
      </c>
      <c r="N982" s="16">
        <v>7.2453484870100004E-2</v>
      </c>
      <c r="O982" s="38">
        <f t="shared" si="221"/>
        <v>0.12648314014680001</v>
      </c>
      <c r="P982" s="16">
        <v>0.37191236242600001</v>
      </c>
      <c r="Q982" s="38">
        <f t="shared" si="222"/>
        <v>0.49839550257280002</v>
      </c>
      <c r="R982" s="41">
        <f t="shared" si="229"/>
        <v>0.9088633714908112</v>
      </c>
      <c r="S982" s="41">
        <f t="shared" si="230"/>
        <v>1.2187810230892806</v>
      </c>
      <c r="T982" s="41">
        <f t="shared" si="231"/>
        <v>2.1276443945800918</v>
      </c>
      <c r="U982" s="41">
        <f t="shared" si="232"/>
        <v>6.2561480705832881</v>
      </c>
      <c r="V982" s="41">
        <f t="shared" si="233"/>
        <v>8.3837924651633795</v>
      </c>
      <c r="X982" s="33">
        <f t="shared" si="220"/>
        <v>100</v>
      </c>
      <c r="Y982" s="42">
        <f t="shared" si="223"/>
        <v>8.3837924651633795</v>
      </c>
    </row>
    <row r="983" spans="1:25" ht="15" x14ac:dyDescent="0.25">
      <c r="A983" s="15" t="s">
        <v>1914</v>
      </c>
      <c r="B983" s="15" t="s">
        <v>1915</v>
      </c>
      <c r="C983" s="15" t="s">
        <v>2617</v>
      </c>
      <c r="D983" s="16">
        <v>1.7786500000000001</v>
      </c>
      <c r="E983" s="16">
        <v>0</v>
      </c>
      <c r="F983" s="16">
        <v>0</v>
      </c>
      <c r="G983" s="16">
        <v>0</v>
      </c>
      <c r="H983" s="16">
        <f t="shared" si="224"/>
        <v>1.7786500000000001</v>
      </c>
      <c r="I983" s="39">
        <f t="shared" si="225"/>
        <v>0</v>
      </c>
      <c r="J983" s="39">
        <f t="shared" si="226"/>
        <v>0</v>
      </c>
      <c r="K983" s="39">
        <f t="shared" si="227"/>
        <v>0</v>
      </c>
      <c r="L983" s="39">
        <f t="shared" si="228"/>
        <v>100</v>
      </c>
      <c r="M983" s="16">
        <v>3.2800000000000003E-2</v>
      </c>
      <c r="N983" s="16">
        <v>2.2568185550000001E-2</v>
      </c>
      <c r="O983" s="38">
        <f t="shared" si="221"/>
        <v>5.5368185550000004E-2</v>
      </c>
      <c r="P983" s="16">
        <v>0.106852998563</v>
      </c>
      <c r="Q983" s="38">
        <f t="shared" si="222"/>
        <v>0.16222118411300002</v>
      </c>
      <c r="R983" s="41">
        <f t="shared" si="229"/>
        <v>1.8440952407724962</v>
      </c>
      <c r="S983" s="41">
        <f t="shared" si="230"/>
        <v>1.2688379135861467</v>
      </c>
      <c r="T983" s="41">
        <f t="shared" si="231"/>
        <v>3.1129331543586427</v>
      </c>
      <c r="U983" s="41">
        <f t="shared" si="232"/>
        <v>6.0075337229359347</v>
      </c>
      <c r="V983" s="41">
        <f t="shared" si="233"/>
        <v>9.1204668772945787</v>
      </c>
      <c r="X983" s="33">
        <f t="shared" si="220"/>
        <v>100</v>
      </c>
      <c r="Y983" s="42">
        <f t="shared" si="223"/>
        <v>9.1204668772945787</v>
      </c>
    </row>
    <row r="984" spans="1:25" ht="15" x14ac:dyDescent="0.25">
      <c r="A984" s="15" t="s">
        <v>1916</v>
      </c>
      <c r="B984" s="15" t="s">
        <v>1917</v>
      </c>
      <c r="C984" s="15" t="s">
        <v>2617</v>
      </c>
      <c r="D984" s="16">
        <v>4.8861999999999997</v>
      </c>
      <c r="E984" s="16">
        <v>0</v>
      </c>
      <c r="F984" s="16">
        <v>0</v>
      </c>
      <c r="G984" s="16">
        <v>0</v>
      </c>
      <c r="H984" s="16">
        <f t="shared" si="224"/>
        <v>4.8861999999999997</v>
      </c>
      <c r="I984" s="39">
        <f t="shared" si="225"/>
        <v>0</v>
      </c>
      <c r="J984" s="39">
        <f t="shared" si="226"/>
        <v>0</v>
      </c>
      <c r="K984" s="39">
        <f t="shared" si="227"/>
        <v>0</v>
      </c>
      <c r="L984" s="39">
        <f t="shared" si="228"/>
        <v>100</v>
      </c>
      <c r="M984" s="16">
        <v>0</v>
      </c>
      <c r="N984" s="16">
        <v>2.67945526E-2</v>
      </c>
      <c r="O984" s="38">
        <f t="shared" si="221"/>
        <v>2.67945526E-2</v>
      </c>
      <c r="P984" s="16">
        <v>2.4944677834900002E-2</v>
      </c>
      <c r="Q984" s="38">
        <f t="shared" si="222"/>
        <v>5.1739230434900002E-2</v>
      </c>
      <c r="R984" s="41">
        <f t="shared" si="229"/>
        <v>0</v>
      </c>
      <c r="S984" s="41">
        <f t="shared" si="230"/>
        <v>0.54837199869018871</v>
      </c>
      <c r="T984" s="41">
        <f t="shared" si="231"/>
        <v>0.54837199869018871</v>
      </c>
      <c r="U984" s="41">
        <f t="shared" si="232"/>
        <v>0.51051282867872794</v>
      </c>
      <c r="V984" s="41">
        <f t="shared" si="233"/>
        <v>1.0588848273689166</v>
      </c>
      <c r="X984" s="33">
        <f t="shared" si="220"/>
        <v>100</v>
      </c>
      <c r="Y984" s="42">
        <f t="shared" si="223"/>
        <v>1.0588848273689166</v>
      </c>
    </row>
    <row r="985" spans="1:25" ht="15" x14ac:dyDescent="0.25">
      <c r="A985" s="15" t="s">
        <v>1918</v>
      </c>
      <c r="B985" s="15" t="s">
        <v>1919</v>
      </c>
      <c r="C985" s="15" t="s">
        <v>2617</v>
      </c>
      <c r="D985" s="16">
        <v>2.9414699999999998</v>
      </c>
      <c r="E985" s="16">
        <v>0</v>
      </c>
      <c r="F985" s="16">
        <v>0</v>
      </c>
      <c r="G985" s="16">
        <v>0</v>
      </c>
      <c r="H985" s="16">
        <f t="shared" si="224"/>
        <v>2.9414699999999998</v>
      </c>
      <c r="I985" s="39">
        <f t="shared" si="225"/>
        <v>0</v>
      </c>
      <c r="J985" s="39">
        <f t="shared" si="226"/>
        <v>0</v>
      </c>
      <c r="K985" s="39">
        <f t="shared" si="227"/>
        <v>0</v>
      </c>
      <c r="L985" s="39">
        <f t="shared" si="228"/>
        <v>100</v>
      </c>
      <c r="M985" s="16">
        <v>0</v>
      </c>
      <c r="N985" s="16">
        <v>0</v>
      </c>
      <c r="O985" s="38">
        <f t="shared" si="221"/>
        <v>0</v>
      </c>
      <c r="P985" s="16">
        <v>0.14973281220099999</v>
      </c>
      <c r="Q985" s="38">
        <f t="shared" si="222"/>
        <v>0.14973281220099999</v>
      </c>
      <c r="R985" s="41">
        <f t="shared" si="229"/>
        <v>0</v>
      </c>
      <c r="S985" s="41">
        <f t="shared" si="230"/>
        <v>0</v>
      </c>
      <c r="T985" s="41">
        <f t="shared" si="231"/>
        <v>0</v>
      </c>
      <c r="U985" s="41">
        <f t="shared" si="232"/>
        <v>5.0904075921563026</v>
      </c>
      <c r="V985" s="41">
        <f t="shared" si="233"/>
        <v>5.0904075921563026</v>
      </c>
      <c r="X985" s="33">
        <f t="shared" si="220"/>
        <v>100</v>
      </c>
      <c r="Y985" s="42">
        <f t="shared" si="223"/>
        <v>5.0904075921563026</v>
      </c>
    </row>
    <row r="986" spans="1:25" ht="15" x14ac:dyDescent="0.25">
      <c r="A986" s="15" t="s">
        <v>1920</v>
      </c>
      <c r="B986" s="15" t="s">
        <v>1921</v>
      </c>
      <c r="C986" s="15" t="s">
        <v>2617</v>
      </c>
      <c r="D986" s="16">
        <v>0.450488</v>
      </c>
      <c r="E986" s="16">
        <v>0</v>
      </c>
      <c r="F986" s="16">
        <v>0</v>
      </c>
      <c r="G986" s="16">
        <v>0</v>
      </c>
      <c r="H986" s="16">
        <f t="shared" si="224"/>
        <v>0.450488</v>
      </c>
      <c r="I986" s="39">
        <f t="shared" si="225"/>
        <v>0</v>
      </c>
      <c r="J986" s="39">
        <f t="shared" si="226"/>
        <v>0</v>
      </c>
      <c r="K986" s="39">
        <f t="shared" si="227"/>
        <v>0</v>
      </c>
      <c r="L986" s="39">
        <f t="shared" si="228"/>
        <v>100</v>
      </c>
      <c r="M986" s="16">
        <v>1.0602088359E-4</v>
      </c>
      <c r="N986" s="16">
        <v>2.59059374586E-3</v>
      </c>
      <c r="O986" s="38">
        <f t="shared" si="221"/>
        <v>2.6966146294499999E-3</v>
      </c>
      <c r="P986" s="16">
        <v>9.6468420205500005E-2</v>
      </c>
      <c r="Q986" s="38">
        <f t="shared" si="222"/>
        <v>9.9165034834950011E-2</v>
      </c>
      <c r="R986" s="41">
        <f t="shared" si="229"/>
        <v>2.3534674306529807E-2</v>
      </c>
      <c r="S986" s="41">
        <f t="shared" si="230"/>
        <v>0.57506387425636196</v>
      </c>
      <c r="T986" s="41">
        <f t="shared" si="231"/>
        <v>0.59859854856289174</v>
      </c>
      <c r="U986" s="41">
        <f t="shared" si="232"/>
        <v>21.414204197559091</v>
      </c>
      <c r="V986" s="41">
        <f t="shared" si="233"/>
        <v>22.012802746121984</v>
      </c>
      <c r="X986" s="33">
        <f t="shared" si="220"/>
        <v>100</v>
      </c>
      <c r="Y986" s="42">
        <f t="shared" si="223"/>
        <v>22.012802746121981</v>
      </c>
    </row>
    <row r="987" spans="1:25" ht="15" x14ac:dyDescent="0.25">
      <c r="A987" s="15" t="s">
        <v>1922</v>
      </c>
      <c r="B987" s="15" t="s">
        <v>1923</v>
      </c>
      <c r="C987" s="15" t="s">
        <v>2617</v>
      </c>
      <c r="D987" s="16">
        <v>0.50962700000000005</v>
      </c>
      <c r="E987" s="16">
        <v>0</v>
      </c>
      <c r="F987" s="16">
        <v>0</v>
      </c>
      <c r="G987" s="16">
        <v>0</v>
      </c>
      <c r="H987" s="16">
        <f t="shared" si="224"/>
        <v>0.50962700000000005</v>
      </c>
      <c r="I987" s="39">
        <f t="shared" si="225"/>
        <v>0</v>
      </c>
      <c r="J987" s="39">
        <f t="shared" si="226"/>
        <v>0</v>
      </c>
      <c r="K987" s="39">
        <f t="shared" si="227"/>
        <v>0</v>
      </c>
      <c r="L987" s="39">
        <f t="shared" si="228"/>
        <v>100</v>
      </c>
      <c r="M987" s="16">
        <v>0</v>
      </c>
      <c r="N987" s="16">
        <v>0</v>
      </c>
      <c r="O987" s="38">
        <f t="shared" si="221"/>
        <v>0</v>
      </c>
      <c r="P987" s="16">
        <v>0</v>
      </c>
      <c r="Q987" s="38">
        <f t="shared" si="222"/>
        <v>0</v>
      </c>
      <c r="R987" s="41">
        <f t="shared" si="229"/>
        <v>0</v>
      </c>
      <c r="S987" s="41">
        <f t="shared" si="230"/>
        <v>0</v>
      </c>
      <c r="T987" s="41">
        <f t="shared" si="231"/>
        <v>0</v>
      </c>
      <c r="U987" s="41">
        <f t="shared" si="232"/>
        <v>0</v>
      </c>
      <c r="V987" s="41">
        <f t="shared" si="233"/>
        <v>0</v>
      </c>
      <c r="X987" s="33">
        <f t="shared" si="220"/>
        <v>100</v>
      </c>
      <c r="Y987" s="42">
        <f t="shared" si="223"/>
        <v>0</v>
      </c>
    </row>
    <row r="988" spans="1:25" ht="15" x14ac:dyDescent="0.25">
      <c r="A988" s="15" t="s">
        <v>1924</v>
      </c>
      <c r="B988" s="15" t="s">
        <v>1925</v>
      </c>
      <c r="C988" s="15" t="s">
        <v>2617</v>
      </c>
      <c r="D988" s="16">
        <v>1.0192300000000001</v>
      </c>
      <c r="E988" s="16">
        <v>0</v>
      </c>
      <c r="F988" s="16">
        <v>0</v>
      </c>
      <c r="G988" s="16">
        <v>0</v>
      </c>
      <c r="H988" s="16">
        <f t="shared" si="224"/>
        <v>1.0192300000000001</v>
      </c>
      <c r="I988" s="39">
        <f t="shared" si="225"/>
        <v>0</v>
      </c>
      <c r="J988" s="39">
        <f t="shared" si="226"/>
        <v>0</v>
      </c>
      <c r="K988" s="39">
        <f t="shared" si="227"/>
        <v>0</v>
      </c>
      <c r="L988" s="39">
        <f t="shared" si="228"/>
        <v>100</v>
      </c>
      <c r="M988" s="16">
        <v>0</v>
      </c>
      <c r="N988" s="16">
        <v>0</v>
      </c>
      <c r="O988" s="38">
        <f t="shared" si="221"/>
        <v>0</v>
      </c>
      <c r="P988" s="16">
        <v>1.40633310832E-3</v>
      </c>
      <c r="Q988" s="38">
        <f t="shared" si="222"/>
        <v>1.40633310832E-3</v>
      </c>
      <c r="R988" s="41">
        <f t="shared" si="229"/>
        <v>0</v>
      </c>
      <c r="S988" s="41">
        <f t="shared" si="230"/>
        <v>0</v>
      </c>
      <c r="T988" s="41">
        <f t="shared" si="231"/>
        <v>0</v>
      </c>
      <c r="U988" s="41">
        <f t="shared" si="232"/>
        <v>0.13797995627287263</v>
      </c>
      <c r="V988" s="41">
        <f t="shared" si="233"/>
        <v>0.13797995627287263</v>
      </c>
      <c r="X988" s="33">
        <f t="shared" si="220"/>
        <v>100</v>
      </c>
      <c r="Y988" s="42">
        <f t="shared" si="223"/>
        <v>0.13797995627287263</v>
      </c>
    </row>
    <row r="989" spans="1:25" ht="15" x14ac:dyDescent="0.25">
      <c r="A989" s="15" t="s">
        <v>1926</v>
      </c>
      <c r="B989" s="15" t="s">
        <v>1927</v>
      </c>
      <c r="C989" s="15" t="s">
        <v>2617</v>
      </c>
      <c r="D989" s="16">
        <v>2.5866899999999999</v>
      </c>
      <c r="E989" s="16">
        <v>0</v>
      </c>
      <c r="F989" s="16">
        <v>0</v>
      </c>
      <c r="G989" s="16">
        <v>0</v>
      </c>
      <c r="H989" s="16">
        <f t="shared" si="224"/>
        <v>2.5866899999999999</v>
      </c>
      <c r="I989" s="39">
        <f t="shared" si="225"/>
        <v>0</v>
      </c>
      <c r="J989" s="39">
        <f t="shared" si="226"/>
        <v>0</v>
      </c>
      <c r="K989" s="39">
        <f t="shared" si="227"/>
        <v>0</v>
      </c>
      <c r="L989" s="39">
        <f t="shared" si="228"/>
        <v>100</v>
      </c>
      <c r="M989" s="16">
        <v>0</v>
      </c>
      <c r="N989" s="16">
        <v>0</v>
      </c>
      <c r="O989" s="38">
        <f t="shared" si="221"/>
        <v>0</v>
      </c>
      <c r="P989" s="16">
        <v>0</v>
      </c>
      <c r="Q989" s="38">
        <f t="shared" si="222"/>
        <v>0</v>
      </c>
      <c r="R989" s="41">
        <f t="shared" si="229"/>
        <v>0</v>
      </c>
      <c r="S989" s="41">
        <f t="shared" si="230"/>
        <v>0</v>
      </c>
      <c r="T989" s="41">
        <f t="shared" si="231"/>
        <v>0</v>
      </c>
      <c r="U989" s="41">
        <f t="shared" si="232"/>
        <v>0</v>
      </c>
      <c r="V989" s="41">
        <f t="shared" si="233"/>
        <v>0</v>
      </c>
      <c r="X989" s="33">
        <f t="shared" si="220"/>
        <v>100</v>
      </c>
      <c r="Y989" s="42">
        <f t="shared" si="223"/>
        <v>0</v>
      </c>
    </row>
    <row r="990" spans="1:25" ht="15" x14ac:dyDescent="0.25">
      <c r="A990" s="15" t="s">
        <v>1928</v>
      </c>
      <c r="B990" s="15" t="s">
        <v>1929</v>
      </c>
      <c r="C990" s="15" t="s">
        <v>2617</v>
      </c>
      <c r="D990" s="16">
        <v>0.45065500000000003</v>
      </c>
      <c r="E990" s="16">
        <v>0</v>
      </c>
      <c r="F990" s="16">
        <v>0</v>
      </c>
      <c r="G990" s="16">
        <v>0</v>
      </c>
      <c r="H990" s="16">
        <f t="shared" si="224"/>
        <v>0.45065500000000003</v>
      </c>
      <c r="I990" s="39">
        <f t="shared" si="225"/>
        <v>0</v>
      </c>
      <c r="J990" s="39">
        <f t="shared" si="226"/>
        <v>0</v>
      </c>
      <c r="K990" s="39">
        <f t="shared" si="227"/>
        <v>0</v>
      </c>
      <c r="L990" s="39">
        <f t="shared" si="228"/>
        <v>100</v>
      </c>
      <c r="M990" s="16">
        <v>0</v>
      </c>
      <c r="N990" s="16">
        <v>0</v>
      </c>
      <c r="O990" s="38">
        <f t="shared" si="221"/>
        <v>0</v>
      </c>
      <c r="P990" s="16">
        <v>8.9747718749899993E-2</v>
      </c>
      <c r="Q990" s="38">
        <f t="shared" si="222"/>
        <v>8.9747718749899993E-2</v>
      </c>
      <c r="R990" s="41">
        <f t="shared" si="229"/>
        <v>0</v>
      </c>
      <c r="S990" s="41">
        <f t="shared" si="230"/>
        <v>0</v>
      </c>
      <c r="T990" s="41">
        <f t="shared" si="231"/>
        <v>0</v>
      </c>
      <c r="U990" s="41">
        <f t="shared" si="232"/>
        <v>19.914950183599426</v>
      </c>
      <c r="V990" s="41">
        <f t="shared" si="233"/>
        <v>19.914950183599426</v>
      </c>
      <c r="X990" s="33">
        <f t="shared" si="220"/>
        <v>100</v>
      </c>
      <c r="Y990" s="42">
        <f t="shared" si="223"/>
        <v>19.914950183599426</v>
      </c>
    </row>
    <row r="991" spans="1:25" ht="15" x14ac:dyDescent="0.25">
      <c r="A991" s="15" t="s">
        <v>1930</v>
      </c>
      <c r="B991" s="15" t="s">
        <v>1931</v>
      </c>
      <c r="C991" s="15" t="s">
        <v>2617</v>
      </c>
      <c r="D991" s="16">
        <v>9.1118900000000003E-2</v>
      </c>
      <c r="E991" s="16">
        <v>0</v>
      </c>
      <c r="F991" s="16">
        <v>0</v>
      </c>
      <c r="G991" s="16">
        <v>0</v>
      </c>
      <c r="H991" s="16">
        <f t="shared" si="224"/>
        <v>9.1118900000000003E-2</v>
      </c>
      <c r="I991" s="39">
        <f t="shared" si="225"/>
        <v>0</v>
      </c>
      <c r="J991" s="39">
        <f t="shared" si="226"/>
        <v>0</v>
      </c>
      <c r="K991" s="39">
        <f t="shared" si="227"/>
        <v>0</v>
      </c>
      <c r="L991" s="39">
        <f t="shared" si="228"/>
        <v>100</v>
      </c>
      <c r="M991" s="16">
        <v>0</v>
      </c>
      <c r="N991" s="16">
        <v>0</v>
      </c>
      <c r="O991" s="38">
        <f t="shared" si="221"/>
        <v>0</v>
      </c>
      <c r="P991" s="16">
        <v>0</v>
      </c>
      <c r="Q991" s="38">
        <f t="shared" si="222"/>
        <v>0</v>
      </c>
      <c r="R991" s="41">
        <f t="shared" si="229"/>
        <v>0</v>
      </c>
      <c r="S991" s="41">
        <f t="shared" si="230"/>
        <v>0</v>
      </c>
      <c r="T991" s="41">
        <f t="shared" si="231"/>
        <v>0</v>
      </c>
      <c r="U991" s="41">
        <f t="shared" si="232"/>
        <v>0</v>
      </c>
      <c r="V991" s="41">
        <f t="shared" si="233"/>
        <v>0</v>
      </c>
      <c r="X991" s="33">
        <f t="shared" si="220"/>
        <v>100</v>
      </c>
      <c r="Y991" s="42">
        <f t="shared" si="223"/>
        <v>0</v>
      </c>
    </row>
    <row r="992" spans="1:25" ht="15" x14ac:dyDescent="0.25">
      <c r="A992" s="15" t="s">
        <v>1932</v>
      </c>
      <c r="B992" s="15" t="s">
        <v>1933</v>
      </c>
      <c r="C992" s="15" t="s">
        <v>2617</v>
      </c>
      <c r="D992" s="16">
        <v>0.27094800000000002</v>
      </c>
      <c r="E992" s="16">
        <v>0</v>
      </c>
      <c r="F992" s="16">
        <v>0</v>
      </c>
      <c r="G992" s="16">
        <v>0</v>
      </c>
      <c r="H992" s="16">
        <f t="shared" si="224"/>
        <v>0.27094800000000002</v>
      </c>
      <c r="I992" s="39">
        <f t="shared" si="225"/>
        <v>0</v>
      </c>
      <c r="J992" s="39">
        <f t="shared" si="226"/>
        <v>0</v>
      </c>
      <c r="K992" s="39">
        <f t="shared" si="227"/>
        <v>0</v>
      </c>
      <c r="L992" s="39">
        <f t="shared" si="228"/>
        <v>100</v>
      </c>
      <c r="M992" s="16">
        <v>1.6944057605500001E-4</v>
      </c>
      <c r="N992" s="16">
        <v>9.5418682354600007E-3</v>
      </c>
      <c r="O992" s="38">
        <f t="shared" si="221"/>
        <v>9.7113088115150011E-3</v>
      </c>
      <c r="P992" s="16">
        <v>3.3064297194200003E-2</v>
      </c>
      <c r="Q992" s="38">
        <f t="shared" si="222"/>
        <v>4.2775606005715006E-2</v>
      </c>
      <c r="R992" s="41">
        <f t="shared" si="229"/>
        <v>6.2536197371820423E-2</v>
      </c>
      <c r="S992" s="41">
        <f t="shared" si="230"/>
        <v>3.5216603316724977</v>
      </c>
      <c r="T992" s="41">
        <f t="shared" si="231"/>
        <v>3.5841965290443185</v>
      </c>
      <c r="U992" s="41">
        <f t="shared" si="232"/>
        <v>12.203189244504481</v>
      </c>
      <c r="V992" s="41">
        <f t="shared" si="233"/>
        <v>15.787385773548801</v>
      </c>
      <c r="X992" s="33">
        <f t="shared" si="220"/>
        <v>100</v>
      </c>
      <c r="Y992" s="42">
        <f t="shared" si="223"/>
        <v>15.787385773548799</v>
      </c>
    </row>
    <row r="993" spans="1:25" ht="15" x14ac:dyDescent="0.25">
      <c r="A993" s="15" t="s">
        <v>1934</v>
      </c>
      <c r="B993" s="15" t="s">
        <v>1935</v>
      </c>
      <c r="C993" s="15" t="s">
        <v>2617</v>
      </c>
      <c r="D993" s="16">
        <v>0.16037499999999999</v>
      </c>
      <c r="E993" s="16">
        <v>0</v>
      </c>
      <c r="F993" s="16">
        <v>0</v>
      </c>
      <c r="G993" s="16">
        <v>0</v>
      </c>
      <c r="H993" s="16">
        <f t="shared" si="224"/>
        <v>0.16037499999999999</v>
      </c>
      <c r="I993" s="39">
        <f t="shared" si="225"/>
        <v>0</v>
      </c>
      <c r="J993" s="39">
        <f t="shared" si="226"/>
        <v>0</v>
      </c>
      <c r="K993" s="39">
        <f t="shared" si="227"/>
        <v>0</v>
      </c>
      <c r="L993" s="39">
        <f t="shared" si="228"/>
        <v>100</v>
      </c>
      <c r="M993" s="16">
        <v>0</v>
      </c>
      <c r="N993" s="16">
        <v>1.1059420375E-2</v>
      </c>
      <c r="O993" s="38">
        <f t="shared" si="221"/>
        <v>1.1059420375E-2</v>
      </c>
      <c r="P993" s="16">
        <v>4.6823534089000002E-2</v>
      </c>
      <c r="Q993" s="38">
        <f t="shared" si="222"/>
        <v>5.7882954464000005E-2</v>
      </c>
      <c r="R993" s="41">
        <f t="shared" si="229"/>
        <v>0</v>
      </c>
      <c r="S993" s="41">
        <f t="shared" si="230"/>
        <v>6.895975292283711</v>
      </c>
      <c r="T993" s="41">
        <f t="shared" si="231"/>
        <v>6.895975292283711</v>
      </c>
      <c r="U993" s="41">
        <f t="shared" si="232"/>
        <v>29.196280024318007</v>
      </c>
      <c r="V993" s="41">
        <f t="shared" si="233"/>
        <v>36.092255316601715</v>
      </c>
      <c r="X993" s="33">
        <f t="shared" si="220"/>
        <v>100</v>
      </c>
      <c r="Y993" s="42">
        <f t="shared" si="223"/>
        <v>36.092255316601715</v>
      </c>
    </row>
    <row r="994" spans="1:25" ht="15" x14ac:dyDescent="0.25">
      <c r="A994" s="15" t="s">
        <v>1936</v>
      </c>
      <c r="B994" s="15" t="s">
        <v>1937</v>
      </c>
      <c r="C994" s="15" t="s">
        <v>2617</v>
      </c>
      <c r="D994" s="16">
        <v>0.120481</v>
      </c>
      <c r="E994" s="16">
        <v>0</v>
      </c>
      <c r="F994" s="16">
        <v>0</v>
      </c>
      <c r="G994" s="16">
        <v>0</v>
      </c>
      <c r="H994" s="16">
        <f t="shared" si="224"/>
        <v>0.120481</v>
      </c>
      <c r="I994" s="39">
        <f t="shared" si="225"/>
        <v>0</v>
      </c>
      <c r="J994" s="39">
        <f t="shared" si="226"/>
        <v>0</v>
      </c>
      <c r="K994" s="39">
        <f t="shared" si="227"/>
        <v>0</v>
      </c>
      <c r="L994" s="39">
        <f t="shared" si="228"/>
        <v>100</v>
      </c>
      <c r="M994" s="16">
        <v>0</v>
      </c>
      <c r="N994" s="16">
        <v>0</v>
      </c>
      <c r="O994" s="38">
        <f t="shared" si="221"/>
        <v>0</v>
      </c>
      <c r="P994" s="16">
        <v>0</v>
      </c>
      <c r="Q994" s="38">
        <f t="shared" si="222"/>
        <v>0</v>
      </c>
      <c r="R994" s="41">
        <f t="shared" si="229"/>
        <v>0</v>
      </c>
      <c r="S994" s="41">
        <f t="shared" si="230"/>
        <v>0</v>
      </c>
      <c r="T994" s="41">
        <f t="shared" si="231"/>
        <v>0</v>
      </c>
      <c r="U994" s="41">
        <f t="shared" si="232"/>
        <v>0</v>
      </c>
      <c r="V994" s="41">
        <f t="shared" si="233"/>
        <v>0</v>
      </c>
      <c r="X994" s="33">
        <f t="shared" si="220"/>
        <v>100</v>
      </c>
      <c r="Y994" s="42">
        <f t="shared" si="223"/>
        <v>0</v>
      </c>
    </row>
    <row r="995" spans="1:25" ht="15" x14ac:dyDescent="0.25">
      <c r="A995" s="15" t="s">
        <v>1938</v>
      </c>
      <c r="B995" s="15" t="s">
        <v>1846</v>
      </c>
      <c r="C995" s="15" t="s">
        <v>2617</v>
      </c>
      <c r="D995" s="16">
        <v>0.26156600000000002</v>
      </c>
      <c r="E995" s="16">
        <v>0</v>
      </c>
      <c r="F995" s="16">
        <v>0</v>
      </c>
      <c r="G995" s="16">
        <v>0</v>
      </c>
      <c r="H995" s="16">
        <f t="shared" si="224"/>
        <v>0.26156600000000002</v>
      </c>
      <c r="I995" s="39">
        <f t="shared" si="225"/>
        <v>0</v>
      </c>
      <c r="J995" s="39">
        <f t="shared" si="226"/>
        <v>0</v>
      </c>
      <c r="K995" s="39">
        <f t="shared" si="227"/>
        <v>0</v>
      </c>
      <c r="L995" s="39">
        <f t="shared" si="228"/>
        <v>100</v>
      </c>
      <c r="M995" s="16">
        <v>0</v>
      </c>
      <c r="N995" s="16">
        <v>0</v>
      </c>
      <c r="O995" s="38">
        <f t="shared" si="221"/>
        <v>0</v>
      </c>
      <c r="P995" s="16">
        <v>0</v>
      </c>
      <c r="Q995" s="38">
        <f t="shared" si="222"/>
        <v>0</v>
      </c>
      <c r="R995" s="41">
        <f t="shared" si="229"/>
        <v>0</v>
      </c>
      <c r="S995" s="41">
        <f t="shared" si="230"/>
        <v>0</v>
      </c>
      <c r="T995" s="41">
        <f t="shared" si="231"/>
        <v>0</v>
      </c>
      <c r="U995" s="41">
        <f t="shared" si="232"/>
        <v>0</v>
      </c>
      <c r="V995" s="41">
        <f t="shared" si="233"/>
        <v>0</v>
      </c>
      <c r="X995" s="33">
        <f t="shared" si="220"/>
        <v>100</v>
      </c>
      <c r="Y995" s="42">
        <f t="shared" si="223"/>
        <v>0</v>
      </c>
    </row>
    <row r="996" spans="1:25" ht="15" x14ac:dyDescent="0.25">
      <c r="A996" s="15" t="s">
        <v>1939</v>
      </c>
      <c r="B996" s="15" t="s">
        <v>1940</v>
      </c>
      <c r="C996" s="15" t="s">
        <v>2617</v>
      </c>
      <c r="D996" s="16">
        <v>0.31773000000000001</v>
      </c>
      <c r="E996" s="16">
        <v>0</v>
      </c>
      <c r="F996" s="16">
        <v>0</v>
      </c>
      <c r="G996" s="16">
        <v>0</v>
      </c>
      <c r="H996" s="16">
        <f t="shared" si="224"/>
        <v>0.31773000000000001</v>
      </c>
      <c r="I996" s="39">
        <f t="shared" si="225"/>
        <v>0</v>
      </c>
      <c r="J996" s="39">
        <f t="shared" si="226"/>
        <v>0</v>
      </c>
      <c r="K996" s="39">
        <f t="shared" si="227"/>
        <v>0</v>
      </c>
      <c r="L996" s="39">
        <f t="shared" si="228"/>
        <v>100</v>
      </c>
      <c r="M996" s="16">
        <v>0</v>
      </c>
      <c r="N996" s="16">
        <v>0</v>
      </c>
      <c r="O996" s="38">
        <f t="shared" si="221"/>
        <v>0</v>
      </c>
      <c r="P996" s="16">
        <v>4.1876694408600002E-3</v>
      </c>
      <c r="Q996" s="38">
        <f t="shared" si="222"/>
        <v>4.1876694408600002E-3</v>
      </c>
      <c r="R996" s="41">
        <f t="shared" si="229"/>
        <v>0</v>
      </c>
      <c r="S996" s="41">
        <f t="shared" si="230"/>
        <v>0</v>
      </c>
      <c r="T996" s="41">
        <f t="shared" si="231"/>
        <v>0</v>
      </c>
      <c r="U996" s="41">
        <f t="shared" si="232"/>
        <v>1.3179962360683599</v>
      </c>
      <c r="V996" s="41">
        <f t="shared" si="233"/>
        <v>1.3179962360683599</v>
      </c>
      <c r="X996" s="33">
        <f t="shared" si="220"/>
        <v>100</v>
      </c>
      <c r="Y996" s="42">
        <f t="shared" si="223"/>
        <v>1.3179962360683599</v>
      </c>
    </row>
    <row r="997" spans="1:25" ht="15" x14ac:dyDescent="0.25">
      <c r="A997" s="15" t="s">
        <v>1941</v>
      </c>
      <c r="B997" s="15" t="s">
        <v>1942</v>
      </c>
      <c r="C997" s="15" t="s">
        <v>2617</v>
      </c>
      <c r="D997" s="16">
        <v>0.20067599999999999</v>
      </c>
      <c r="E997" s="16">
        <v>0</v>
      </c>
      <c r="F997" s="16">
        <v>1.6594227742799999E-3</v>
      </c>
      <c r="G997" s="16">
        <v>3.96937803929E-3</v>
      </c>
      <c r="H997" s="16">
        <f t="shared" si="224"/>
        <v>0.19504719918642999</v>
      </c>
      <c r="I997" s="39">
        <f t="shared" si="225"/>
        <v>0</v>
      </c>
      <c r="J997" s="39">
        <f t="shared" si="226"/>
        <v>0.82691640967529745</v>
      </c>
      <c r="K997" s="39">
        <f t="shared" si="227"/>
        <v>1.9780033682602802</v>
      </c>
      <c r="L997" s="39">
        <f t="shared" si="228"/>
        <v>97.195080222064419</v>
      </c>
      <c r="M997" s="16">
        <v>1.4E-2</v>
      </c>
      <c r="N997" s="16">
        <v>3.48869340683E-3</v>
      </c>
      <c r="O997" s="38">
        <f t="shared" si="221"/>
        <v>1.748869340683E-2</v>
      </c>
      <c r="P997" s="16">
        <v>2.3491236667199999E-2</v>
      </c>
      <c r="Q997" s="38">
        <f t="shared" si="222"/>
        <v>4.0979930074030002E-2</v>
      </c>
      <c r="R997" s="41">
        <f t="shared" si="229"/>
        <v>6.9764197014092364</v>
      </c>
      <c r="S997" s="41">
        <f t="shared" si="230"/>
        <v>1.7384706725418086</v>
      </c>
      <c r="T997" s="41">
        <f t="shared" si="231"/>
        <v>8.7148903739510448</v>
      </c>
      <c r="U997" s="41">
        <f t="shared" si="232"/>
        <v>11.706051878251509</v>
      </c>
      <c r="V997" s="41">
        <f t="shared" si="233"/>
        <v>20.420942252202558</v>
      </c>
      <c r="X997" s="33">
        <f t="shared" si="220"/>
        <v>100</v>
      </c>
      <c r="Y997" s="42">
        <f t="shared" si="223"/>
        <v>20.420942252202554</v>
      </c>
    </row>
    <row r="998" spans="1:25" ht="15" x14ac:dyDescent="0.25">
      <c r="A998" s="15" t="s">
        <v>1943</v>
      </c>
      <c r="B998" s="15" t="s">
        <v>1944</v>
      </c>
      <c r="C998" s="15" t="s">
        <v>2617</v>
      </c>
      <c r="D998" s="16">
        <v>0.34197699999999998</v>
      </c>
      <c r="E998" s="16">
        <v>0</v>
      </c>
      <c r="F998" s="16">
        <v>0</v>
      </c>
      <c r="G998" s="16">
        <v>0</v>
      </c>
      <c r="H998" s="16">
        <f t="shared" si="224"/>
        <v>0.34197699999999998</v>
      </c>
      <c r="I998" s="39">
        <f t="shared" si="225"/>
        <v>0</v>
      </c>
      <c r="J998" s="39">
        <f t="shared" si="226"/>
        <v>0</v>
      </c>
      <c r="K998" s="39">
        <f t="shared" si="227"/>
        <v>0</v>
      </c>
      <c r="L998" s="39">
        <f t="shared" si="228"/>
        <v>100</v>
      </c>
      <c r="M998" s="16">
        <v>0</v>
      </c>
      <c r="N998" s="16">
        <v>0</v>
      </c>
      <c r="O998" s="38">
        <f t="shared" si="221"/>
        <v>0</v>
      </c>
      <c r="P998" s="16">
        <v>1.1852650000099999E-2</v>
      </c>
      <c r="Q998" s="38">
        <f t="shared" si="222"/>
        <v>1.1852650000099999E-2</v>
      </c>
      <c r="R998" s="41">
        <f t="shared" si="229"/>
        <v>0</v>
      </c>
      <c r="S998" s="41">
        <f t="shared" si="230"/>
        <v>0</v>
      </c>
      <c r="T998" s="41">
        <f t="shared" si="231"/>
        <v>0</v>
      </c>
      <c r="U998" s="41">
        <f t="shared" si="232"/>
        <v>3.4659202227342778</v>
      </c>
      <c r="V998" s="41">
        <f t="shared" si="233"/>
        <v>3.4659202227342778</v>
      </c>
      <c r="X998" s="33">
        <f t="shared" si="220"/>
        <v>100</v>
      </c>
      <c r="Y998" s="42">
        <f t="shared" si="223"/>
        <v>3.4659202227342778</v>
      </c>
    </row>
    <row r="999" spans="1:25" ht="15" x14ac:dyDescent="0.25">
      <c r="A999" s="15" t="s">
        <v>1945</v>
      </c>
      <c r="B999" s="15" t="s">
        <v>1946</v>
      </c>
      <c r="C999" s="15" t="s">
        <v>2617</v>
      </c>
      <c r="D999" s="16">
        <v>0.25235000000000002</v>
      </c>
      <c r="E999" s="16">
        <v>0</v>
      </c>
      <c r="F999" s="16">
        <v>0</v>
      </c>
      <c r="G999" s="16">
        <v>0</v>
      </c>
      <c r="H999" s="16">
        <f t="shared" si="224"/>
        <v>0.25235000000000002</v>
      </c>
      <c r="I999" s="39">
        <f t="shared" si="225"/>
        <v>0</v>
      </c>
      <c r="J999" s="39">
        <f t="shared" si="226"/>
        <v>0</v>
      </c>
      <c r="K999" s="39">
        <f t="shared" si="227"/>
        <v>0</v>
      </c>
      <c r="L999" s="39">
        <f t="shared" si="228"/>
        <v>100</v>
      </c>
      <c r="M999" s="16">
        <v>0</v>
      </c>
      <c r="N999" s="16">
        <v>0</v>
      </c>
      <c r="O999" s="38">
        <f t="shared" si="221"/>
        <v>0</v>
      </c>
      <c r="P999" s="16">
        <v>0</v>
      </c>
      <c r="Q999" s="38">
        <f t="shared" si="222"/>
        <v>0</v>
      </c>
      <c r="R999" s="41">
        <f t="shared" si="229"/>
        <v>0</v>
      </c>
      <c r="S999" s="41">
        <f t="shared" si="230"/>
        <v>0</v>
      </c>
      <c r="T999" s="41">
        <f t="shared" si="231"/>
        <v>0</v>
      </c>
      <c r="U999" s="41">
        <f t="shared" si="232"/>
        <v>0</v>
      </c>
      <c r="V999" s="41">
        <f t="shared" si="233"/>
        <v>0</v>
      </c>
      <c r="X999" s="33">
        <f t="shared" si="220"/>
        <v>100</v>
      </c>
      <c r="Y999" s="42">
        <f t="shared" si="223"/>
        <v>0</v>
      </c>
    </row>
    <row r="1000" spans="1:25" ht="15" x14ac:dyDescent="0.25">
      <c r="A1000" s="15" t="s">
        <v>1947</v>
      </c>
      <c r="B1000" s="15" t="s">
        <v>1948</v>
      </c>
      <c r="C1000" s="15" t="s">
        <v>2617</v>
      </c>
      <c r="D1000" s="16">
        <v>0.22553200000000001</v>
      </c>
      <c r="E1000" s="16">
        <v>0</v>
      </c>
      <c r="F1000" s="16">
        <v>0</v>
      </c>
      <c r="G1000" s="16">
        <v>0</v>
      </c>
      <c r="H1000" s="16">
        <f t="shared" si="224"/>
        <v>0.22553200000000001</v>
      </c>
      <c r="I1000" s="39">
        <f t="shared" si="225"/>
        <v>0</v>
      </c>
      <c r="J1000" s="39">
        <f t="shared" si="226"/>
        <v>0</v>
      </c>
      <c r="K1000" s="39">
        <f t="shared" si="227"/>
        <v>0</v>
      </c>
      <c r="L1000" s="39">
        <f t="shared" si="228"/>
        <v>100</v>
      </c>
      <c r="M1000" s="16">
        <v>0</v>
      </c>
      <c r="N1000" s="16">
        <v>0</v>
      </c>
      <c r="O1000" s="38">
        <f t="shared" si="221"/>
        <v>0</v>
      </c>
      <c r="P1000" s="16">
        <v>1.12067844018E-2</v>
      </c>
      <c r="Q1000" s="38">
        <f t="shared" si="222"/>
        <v>1.12067844018E-2</v>
      </c>
      <c r="R1000" s="41">
        <f t="shared" si="229"/>
        <v>0</v>
      </c>
      <c r="S1000" s="41">
        <f t="shared" si="230"/>
        <v>0</v>
      </c>
      <c r="T1000" s="41">
        <f t="shared" si="231"/>
        <v>0</v>
      </c>
      <c r="U1000" s="41">
        <f t="shared" si="232"/>
        <v>4.9690440388947019</v>
      </c>
      <c r="V1000" s="41">
        <f t="shared" si="233"/>
        <v>4.9690440388947019</v>
      </c>
      <c r="X1000" s="33">
        <f t="shared" si="220"/>
        <v>100</v>
      </c>
      <c r="Y1000" s="42">
        <f t="shared" si="223"/>
        <v>4.9690440388947019</v>
      </c>
    </row>
    <row r="1001" spans="1:25" ht="15" x14ac:dyDescent="0.25">
      <c r="A1001" s="15" t="s">
        <v>1949</v>
      </c>
      <c r="B1001" s="15" t="s">
        <v>1950</v>
      </c>
      <c r="C1001" s="15" t="s">
        <v>2617</v>
      </c>
      <c r="D1001" s="16">
        <v>0.17022499999999999</v>
      </c>
      <c r="E1001" s="16">
        <v>0</v>
      </c>
      <c r="F1001" s="16">
        <v>0</v>
      </c>
      <c r="G1001" s="16">
        <v>0</v>
      </c>
      <c r="H1001" s="16">
        <f t="shared" si="224"/>
        <v>0.17022499999999999</v>
      </c>
      <c r="I1001" s="39">
        <f t="shared" si="225"/>
        <v>0</v>
      </c>
      <c r="J1001" s="39">
        <f t="shared" si="226"/>
        <v>0</v>
      </c>
      <c r="K1001" s="39">
        <f t="shared" si="227"/>
        <v>0</v>
      </c>
      <c r="L1001" s="39">
        <f t="shared" si="228"/>
        <v>100</v>
      </c>
      <c r="M1001" s="16">
        <v>0</v>
      </c>
      <c r="N1001" s="16">
        <v>0</v>
      </c>
      <c r="O1001" s="38">
        <f t="shared" si="221"/>
        <v>0</v>
      </c>
      <c r="P1001" s="16">
        <v>0</v>
      </c>
      <c r="Q1001" s="38">
        <f t="shared" si="222"/>
        <v>0</v>
      </c>
      <c r="R1001" s="41">
        <f t="shared" si="229"/>
        <v>0</v>
      </c>
      <c r="S1001" s="41">
        <f t="shared" si="230"/>
        <v>0</v>
      </c>
      <c r="T1001" s="41">
        <f t="shared" si="231"/>
        <v>0</v>
      </c>
      <c r="U1001" s="41">
        <f t="shared" si="232"/>
        <v>0</v>
      </c>
      <c r="V1001" s="41">
        <f t="shared" si="233"/>
        <v>0</v>
      </c>
      <c r="X1001" s="33">
        <f t="shared" si="220"/>
        <v>100</v>
      </c>
      <c r="Y1001" s="42">
        <f t="shared" si="223"/>
        <v>0</v>
      </c>
    </row>
    <row r="1002" spans="1:25" ht="15" x14ac:dyDescent="0.25">
      <c r="A1002" s="15" t="s">
        <v>1951</v>
      </c>
      <c r="B1002" s="15" t="s">
        <v>1952</v>
      </c>
      <c r="C1002" s="15" t="s">
        <v>2617</v>
      </c>
      <c r="D1002" s="16">
        <v>2.0231599999999998</v>
      </c>
      <c r="E1002" s="16">
        <v>0</v>
      </c>
      <c r="F1002" s="16">
        <v>0</v>
      </c>
      <c r="G1002" s="16">
        <v>0</v>
      </c>
      <c r="H1002" s="16">
        <f t="shared" si="224"/>
        <v>2.0231599999999998</v>
      </c>
      <c r="I1002" s="39">
        <f t="shared" si="225"/>
        <v>0</v>
      </c>
      <c r="J1002" s="39">
        <f t="shared" si="226"/>
        <v>0</v>
      </c>
      <c r="K1002" s="39">
        <f t="shared" si="227"/>
        <v>0</v>
      </c>
      <c r="L1002" s="39">
        <f t="shared" si="228"/>
        <v>100</v>
      </c>
      <c r="M1002" s="16">
        <v>0</v>
      </c>
      <c r="N1002" s="16">
        <v>0</v>
      </c>
      <c r="O1002" s="38">
        <f t="shared" si="221"/>
        <v>0</v>
      </c>
      <c r="P1002" s="16">
        <v>3.37743169959E-2</v>
      </c>
      <c r="Q1002" s="38">
        <f t="shared" si="222"/>
        <v>3.37743169959E-2</v>
      </c>
      <c r="R1002" s="41">
        <f t="shared" si="229"/>
        <v>0</v>
      </c>
      <c r="S1002" s="41">
        <f t="shared" si="230"/>
        <v>0</v>
      </c>
      <c r="T1002" s="41">
        <f t="shared" si="231"/>
        <v>0</v>
      </c>
      <c r="U1002" s="41">
        <f t="shared" si="232"/>
        <v>1.6693843786897724</v>
      </c>
      <c r="V1002" s="41">
        <f t="shared" si="233"/>
        <v>1.6693843786897724</v>
      </c>
      <c r="X1002" s="33">
        <f t="shared" si="220"/>
        <v>100</v>
      </c>
      <c r="Y1002" s="42">
        <f t="shared" si="223"/>
        <v>1.6693843786897724</v>
      </c>
    </row>
    <row r="1003" spans="1:25" ht="15" x14ac:dyDescent="0.25">
      <c r="A1003" s="15" t="s">
        <v>1953</v>
      </c>
      <c r="B1003" s="15" t="s">
        <v>1954</v>
      </c>
      <c r="C1003" s="15" t="s">
        <v>2617</v>
      </c>
      <c r="D1003" s="16">
        <v>0.23921100000000001</v>
      </c>
      <c r="E1003" s="16">
        <v>0</v>
      </c>
      <c r="F1003" s="16">
        <v>0</v>
      </c>
      <c r="G1003" s="16">
        <v>0</v>
      </c>
      <c r="H1003" s="16">
        <f t="shared" si="224"/>
        <v>0.23921100000000001</v>
      </c>
      <c r="I1003" s="39">
        <f t="shared" si="225"/>
        <v>0</v>
      </c>
      <c r="J1003" s="39">
        <f t="shared" si="226"/>
        <v>0</v>
      </c>
      <c r="K1003" s="39">
        <f t="shared" si="227"/>
        <v>0</v>
      </c>
      <c r="L1003" s="39">
        <f t="shared" si="228"/>
        <v>100</v>
      </c>
      <c r="M1003" s="16">
        <v>1.7437812200200001E-3</v>
      </c>
      <c r="N1003" s="16">
        <v>3.2134958358899998E-3</v>
      </c>
      <c r="O1003" s="38">
        <f t="shared" si="221"/>
        <v>4.9572770559100001E-3</v>
      </c>
      <c r="P1003" s="16">
        <v>9.3314672154399994E-2</v>
      </c>
      <c r="Q1003" s="38">
        <f t="shared" si="222"/>
        <v>9.8271949210309989E-2</v>
      </c>
      <c r="R1003" s="41">
        <f t="shared" si="229"/>
        <v>0.72897200380417293</v>
      </c>
      <c r="S1003" s="41">
        <f t="shared" si="230"/>
        <v>1.3433729368172866</v>
      </c>
      <c r="T1003" s="41">
        <f t="shared" si="231"/>
        <v>2.07234494062146</v>
      </c>
      <c r="U1003" s="41">
        <f t="shared" si="232"/>
        <v>39.009356657678786</v>
      </c>
      <c r="V1003" s="41">
        <f t="shared" si="233"/>
        <v>41.081701598300242</v>
      </c>
      <c r="X1003" s="33">
        <f t="shared" si="220"/>
        <v>100</v>
      </c>
      <c r="Y1003" s="42">
        <f t="shared" si="223"/>
        <v>41.081701598300249</v>
      </c>
    </row>
    <row r="1004" spans="1:25" ht="15" x14ac:dyDescent="0.25">
      <c r="A1004" s="15" t="s">
        <v>1955</v>
      </c>
      <c r="B1004" s="15" t="s">
        <v>1956</v>
      </c>
      <c r="C1004" s="15" t="s">
        <v>2617</v>
      </c>
      <c r="D1004" s="16">
        <v>0.32686500000000002</v>
      </c>
      <c r="E1004" s="16">
        <v>0</v>
      </c>
      <c r="F1004" s="16">
        <v>0</v>
      </c>
      <c r="G1004" s="16">
        <v>0</v>
      </c>
      <c r="H1004" s="16">
        <f t="shared" si="224"/>
        <v>0.32686500000000002</v>
      </c>
      <c r="I1004" s="39">
        <f t="shared" si="225"/>
        <v>0</v>
      </c>
      <c r="J1004" s="39">
        <f t="shared" si="226"/>
        <v>0</v>
      </c>
      <c r="K1004" s="39">
        <f t="shared" si="227"/>
        <v>0</v>
      </c>
      <c r="L1004" s="39">
        <f t="shared" si="228"/>
        <v>100</v>
      </c>
      <c r="M1004" s="16">
        <v>0</v>
      </c>
      <c r="N1004" s="16">
        <v>9.8007199969499994E-3</v>
      </c>
      <c r="O1004" s="38">
        <f t="shared" si="221"/>
        <v>9.8007199969499994E-3</v>
      </c>
      <c r="P1004" s="16">
        <v>7.1487501549399998E-3</v>
      </c>
      <c r="Q1004" s="38">
        <f t="shared" si="222"/>
        <v>1.6949470151889998E-2</v>
      </c>
      <c r="R1004" s="41">
        <f t="shared" si="229"/>
        <v>0</v>
      </c>
      <c r="S1004" s="41">
        <f t="shared" si="230"/>
        <v>2.9983999501170202</v>
      </c>
      <c r="T1004" s="41">
        <f t="shared" si="231"/>
        <v>2.9983999501170202</v>
      </c>
      <c r="U1004" s="41">
        <f t="shared" si="232"/>
        <v>2.1870650436541079</v>
      </c>
      <c r="V1004" s="41">
        <f t="shared" si="233"/>
        <v>5.1854649937711281</v>
      </c>
      <c r="X1004" s="33">
        <f t="shared" si="220"/>
        <v>100</v>
      </c>
      <c r="Y1004" s="42">
        <f t="shared" si="223"/>
        <v>5.1854649937711281</v>
      </c>
    </row>
    <row r="1005" spans="1:25" ht="15" x14ac:dyDescent="0.25">
      <c r="A1005" s="15" t="s">
        <v>1957</v>
      </c>
      <c r="B1005" s="15" t="s">
        <v>1958</v>
      </c>
      <c r="C1005" s="15" t="s">
        <v>2617</v>
      </c>
      <c r="D1005" s="16">
        <v>8.4406200000000001E-2</v>
      </c>
      <c r="E1005" s="16">
        <v>0</v>
      </c>
      <c r="F1005" s="16">
        <v>0</v>
      </c>
      <c r="G1005" s="16">
        <v>0</v>
      </c>
      <c r="H1005" s="16">
        <f t="shared" si="224"/>
        <v>8.4406200000000001E-2</v>
      </c>
      <c r="I1005" s="39">
        <f t="shared" si="225"/>
        <v>0</v>
      </c>
      <c r="J1005" s="39">
        <f t="shared" si="226"/>
        <v>0</v>
      </c>
      <c r="K1005" s="39">
        <f t="shared" si="227"/>
        <v>0</v>
      </c>
      <c r="L1005" s="39">
        <f t="shared" si="228"/>
        <v>100</v>
      </c>
      <c r="M1005" s="16">
        <v>0</v>
      </c>
      <c r="N1005" s="16">
        <v>0</v>
      </c>
      <c r="O1005" s="38">
        <f t="shared" si="221"/>
        <v>0</v>
      </c>
      <c r="P1005" s="16">
        <v>1.6338374944600001E-6</v>
      </c>
      <c r="Q1005" s="38">
        <f t="shared" si="222"/>
        <v>1.6338374944600001E-6</v>
      </c>
      <c r="R1005" s="41">
        <f t="shared" si="229"/>
        <v>0</v>
      </c>
      <c r="S1005" s="41">
        <f t="shared" si="230"/>
        <v>0</v>
      </c>
      <c r="T1005" s="41">
        <f t="shared" si="231"/>
        <v>0</v>
      </c>
      <c r="U1005" s="41">
        <f t="shared" si="232"/>
        <v>1.935684220424566E-3</v>
      </c>
      <c r="V1005" s="41">
        <f t="shared" si="233"/>
        <v>1.935684220424566E-3</v>
      </c>
      <c r="X1005" s="33">
        <f t="shared" si="220"/>
        <v>100</v>
      </c>
      <c r="Y1005" s="42">
        <f t="shared" si="223"/>
        <v>1.935684220424566E-3</v>
      </c>
    </row>
    <row r="1006" spans="1:25" ht="15" x14ac:dyDescent="0.25">
      <c r="A1006" s="15" t="s">
        <v>1959</v>
      </c>
      <c r="B1006" s="15" t="s">
        <v>1960</v>
      </c>
      <c r="C1006" s="15" t="s">
        <v>2617</v>
      </c>
      <c r="D1006" s="16">
        <v>5.91034E-2</v>
      </c>
      <c r="E1006" s="16">
        <v>0</v>
      </c>
      <c r="F1006" s="16">
        <v>0</v>
      </c>
      <c r="G1006" s="16">
        <v>0</v>
      </c>
      <c r="H1006" s="16">
        <f t="shared" si="224"/>
        <v>5.91034E-2</v>
      </c>
      <c r="I1006" s="39">
        <f t="shared" si="225"/>
        <v>0</v>
      </c>
      <c r="J1006" s="39">
        <f t="shared" si="226"/>
        <v>0</v>
      </c>
      <c r="K1006" s="39">
        <f t="shared" si="227"/>
        <v>0</v>
      </c>
      <c r="L1006" s="39">
        <f t="shared" si="228"/>
        <v>100</v>
      </c>
      <c r="M1006" s="16">
        <v>0</v>
      </c>
      <c r="N1006" s="16">
        <v>0</v>
      </c>
      <c r="O1006" s="38">
        <f t="shared" si="221"/>
        <v>0</v>
      </c>
      <c r="P1006" s="16">
        <v>0</v>
      </c>
      <c r="Q1006" s="38">
        <f t="shared" si="222"/>
        <v>0</v>
      </c>
      <c r="R1006" s="41">
        <f t="shared" si="229"/>
        <v>0</v>
      </c>
      <c r="S1006" s="41">
        <f t="shared" si="230"/>
        <v>0</v>
      </c>
      <c r="T1006" s="41">
        <f t="shared" si="231"/>
        <v>0</v>
      </c>
      <c r="U1006" s="41">
        <f t="shared" si="232"/>
        <v>0</v>
      </c>
      <c r="V1006" s="41">
        <f t="shared" si="233"/>
        <v>0</v>
      </c>
      <c r="X1006" s="33">
        <f t="shared" si="220"/>
        <v>100</v>
      </c>
      <c r="Y1006" s="42">
        <f t="shared" si="223"/>
        <v>0</v>
      </c>
    </row>
    <row r="1007" spans="1:25" ht="15" x14ac:dyDescent="0.25">
      <c r="A1007" s="15" t="s">
        <v>1961</v>
      </c>
      <c r="B1007" s="15" t="s">
        <v>1962</v>
      </c>
      <c r="C1007" s="15" t="s">
        <v>2617</v>
      </c>
      <c r="D1007" s="16">
        <v>0.40163599999999999</v>
      </c>
      <c r="E1007" s="16">
        <v>0</v>
      </c>
      <c r="F1007" s="16">
        <v>0</v>
      </c>
      <c r="G1007" s="16">
        <v>0</v>
      </c>
      <c r="H1007" s="16">
        <f t="shared" si="224"/>
        <v>0.40163599999999999</v>
      </c>
      <c r="I1007" s="39">
        <f t="shared" si="225"/>
        <v>0</v>
      </c>
      <c r="J1007" s="39">
        <f t="shared" si="226"/>
        <v>0</v>
      </c>
      <c r="K1007" s="39">
        <f t="shared" si="227"/>
        <v>0</v>
      </c>
      <c r="L1007" s="39">
        <f t="shared" si="228"/>
        <v>100</v>
      </c>
      <c r="M1007" s="16">
        <v>0</v>
      </c>
      <c r="N1007" s="16">
        <v>0</v>
      </c>
      <c r="O1007" s="38">
        <f t="shared" si="221"/>
        <v>0</v>
      </c>
      <c r="P1007" s="16">
        <v>0</v>
      </c>
      <c r="Q1007" s="38">
        <f t="shared" si="222"/>
        <v>0</v>
      </c>
      <c r="R1007" s="41">
        <f t="shared" si="229"/>
        <v>0</v>
      </c>
      <c r="S1007" s="41">
        <f t="shared" si="230"/>
        <v>0</v>
      </c>
      <c r="T1007" s="41">
        <f t="shared" si="231"/>
        <v>0</v>
      </c>
      <c r="U1007" s="41">
        <f t="shared" si="232"/>
        <v>0</v>
      </c>
      <c r="V1007" s="41">
        <f t="shared" si="233"/>
        <v>0</v>
      </c>
      <c r="X1007" s="33">
        <f t="shared" si="220"/>
        <v>100</v>
      </c>
      <c r="Y1007" s="42">
        <f t="shared" si="223"/>
        <v>0</v>
      </c>
    </row>
    <row r="1008" spans="1:25" ht="15" x14ac:dyDescent="0.25">
      <c r="A1008" s="15" t="s">
        <v>1963</v>
      </c>
      <c r="B1008" s="15" t="s">
        <v>1964</v>
      </c>
      <c r="C1008" s="15" t="s">
        <v>2617</v>
      </c>
      <c r="D1008" s="16">
        <v>0.62010699999999996</v>
      </c>
      <c r="E1008" s="16">
        <v>0</v>
      </c>
      <c r="F1008" s="16">
        <v>0</v>
      </c>
      <c r="G1008" s="16">
        <v>0</v>
      </c>
      <c r="H1008" s="16">
        <f t="shared" si="224"/>
        <v>0.62010699999999996</v>
      </c>
      <c r="I1008" s="39">
        <f t="shared" si="225"/>
        <v>0</v>
      </c>
      <c r="J1008" s="39">
        <f t="shared" si="226"/>
        <v>0</v>
      </c>
      <c r="K1008" s="39">
        <f t="shared" si="227"/>
        <v>0</v>
      </c>
      <c r="L1008" s="39">
        <f t="shared" si="228"/>
        <v>100</v>
      </c>
      <c r="M1008" s="16">
        <v>0</v>
      </c>
      <c r="N1008" s="16">
        <v>0</v>
      </c>
      <c r="O1008" s="38">
        <f t="shared" si="221"/>
        <v>0</v>
      </c>
      <c r="P1008" s="16">
        <v>4.6996616411400004E-3</v>
      </c>
      <c r="Q1008" s="38">
        <f t="shared" si="222"/>
        <v>4.6996616411400004E-3</v>
      </c>
      <c r="R1008" s="41">
        <f t="shared" si="229"/>
        <v>0</v>
      </c>
      <c r="S1008" s="41">
        <f t="shared" si="230"/>
        <v>0</v>
      </c>
      <c r="T1008" s="41">
        <f t="shared" si="231"/>
        <v>0</v>
      </c>
      <c r="U1008" s="41">
        <f t="shared" si="232"/>
        <v>0.75787914684723778</v>
      </c>
      <c r="V1008" s="41">
        <f t="shared" si="233"/>
        <v>0.75787914684723778</v>
      </c>
      <c r="X1008" s="33">
        <f t="shared" si="220"/>
        <v>100</v>
      </c>
      <c r="Y1008" s="42">
        <f t="shared" si="223"/>
        <v>0.75787914684723778</v>
      </c>
    </row>
    <row r="1009" spans="1:25" ht="15" x14ac:dyDescent="0.25">
      <c r="A1009" s="15" t="s">
        <v>1965</v>
      </c>
      <c r="B1009" s="15" t="s">
        <v>1966</v>
      </c>
      <c r="C1009" s="15" t="s">
        <v>2617</v>
      </c>
      <c r="D1009" s="16">
        <v>3.5598800000000002</v>
      </c>
      <c r="E1009" s="16">
        <v>0</v>
      </c>
      <c r="F1009" s="16">
        <v>0</v>
      </c>
      <c r="G1009" s="16">
        <v>0</v>
      </c>
      <c r="H1009" s="16">
        <f t="shared" si="224"/>
        <v>3.5598800000000002</v>
      </c>
      <c r="I1009" s="39">
        <f t="shared" si="225"/>
        <v>0</v>
      </c>
      <c r="J1009" s="39">
        <f t="shared" si="226"/>
        <v>0</v>
      </c>
      <c r="K1009" s="39">
        <f t="shared" si="227"/>
        <v>0</v>
      </c>
      <c r="L1009" s="39">
        <f t="shared" si="228"/>
        <v>100</v>
      </c>
      <c r="M1009" s="16">
        <v>0.26200000000000001</v>
      </c>
      <c r="N1009" s="16">
        <v>0.230599822516</v>
      </c>
      <c r="O1009" s="38">
        <f t="shared" si="221"/>
        <v>0.49259982251599999</v>
      </c>
      <c r="P1009" s="16">
        <v>0.65565465298699999</v>
      </c>
      <c r="Q1009" s="38">
        <f t="shared" si="222"/>
        <v>1.148254475503</v>
      </c>
      <c r="R1009" s="41">
        <f t="shared" si="229"/>
        <v>7.3597986448981425</v>
      </c>
      <c r="S1009" s="41">
        <f t="shared" si="230"/>
        <v>6.4777414552175907</v>
      </c>
      <c r="T1009" s="41">
        <f t="shared" si="231"/>
        <v>13.837540100115733</v>
      </c>
      <c r="U1009" s="41">
        <f t="shared" si="232"/>
        <v>18.41788636097284</v>
      </c>
      <c r="V1009" s="41">
        <f t="shared" si="233"/>
        <v>32.255426461088575</v>
      </c>
      <c r="X1009" s="33">
        <f t="shared" si="220"/>
        <v>100</v>
      </c>
      <c r="Y1009" s="42">
        <f t="shared" si="223"/>
        <v>32.255426461088575</v>
      </c>
    </row>
    <row r="1010" spans="1:25" ht="15" x14ac:dyDescent="0.25">
      <c r="A1010" s="15" t="s">
        <v>1967</v>
      </c>
      <c r="B1010" s="15" t="s">
        <v>1968</v>
      </c>
      <c r="C1010" s="15" t="s">
        <v>2617</v>
      </c>
      <c r="D1010" s="16">
        <v>28.7196</v>
      </c>
      <c r="E1010" s="16">
        <v>0</v>
      </c>
      <c r="F1010" s="16">
        <v>0</v>
      </c>
      <c r="G1010" s="16">
        <v>0</v>
      </c>
      <c r="H1010" s="16">
        <f t="shared" si="224"/>
        <v>28.7196</v>
      </c>
      <c r="I1010" s="39">
        <f t="shared" si="225"/>
        <v>0</v>
      </c>
      <c r="J1010" s="39">
        <f t="shared" si="226"/>
        <v>0</v>
      </c>
      <c r="K1010" s="39">
        <f t="shared" si="227"/>
        <v>0</v>
      </c>
      <c r="L1010" s="39">
        <f t="shared" si="228"/>
        <v>100</v>
      </c>
      <c r="M1010" s="16">
        <v>0</v>
      </c>
      <c r="N1010" s="16">
        <v>0.01</v>
      </c>
      <c r="O1010" s="38">
        <f t="shared" si="221"/>
        <v>0.01</v>
      </c>
      <c r="P1010" s="16">
        <v>0.2475104749</v>
      </c>
      <c r="Q1010" s="38">
        <f t="shared" si="222"/>
        <v>0.25751047490000001</v>
      </c>
      <c r="R1010" s="41">
        <f t="shared" si="229"/>
        <v>0</v>
      </c>
      <c r="S1010" s="41">
        <f t="shared" si="230"/>
        <v>3.4819426454407443E-2</v>
      </c>
      <c r="T1010" s="41">
        <f t="shared" si="231"/>
        <v>3.4819426454407443E-2</v>
      </c>
      <c r="U1010" s="41">
        <f t="shared" si="232"/>
        <v>0.86181727774760097</v>
      </c>
      <c r="V1010" s="41">
        <f t="shared" si="233"/>
        <v>0.89663670420200847</v>
      </c>
      <c r="X1010" s="33">
        <f t="shared" si="220"/>
        <v>100</v>
      </c>
      <c r="Y1010" s="42">
        <f t="shared" si="223"/>
        <v>0.89663670420200847</v>
      </c>
    </row>
    <row r="1011" spans="1:25" ht="15" x14ac:dyDescent="0.25">
      <c r="A1011" s="15" t="s">
        <v>1969</v>
      </c>
      <c r="B1011" s="15" t="s">
        <v>1970</v>
      </c>
      <c r="C1011" s="15" t="s">
        <v>2617</v>
      </c>
      <c r="D1011" s="16">
        <v>44.772100000000002</v>
      </c>
      <c r="E1011" s="16">
        <v>0</v>
      </c>
      <c r="F1011" s="16">
        <v>0</v>
      </c>
      <c r="G1011" s="16">
        <v>0</v>
      </c>
      <c r="H1011" s="16">
        <f t="shared" si="224"/>
        <v>44.772100000000002</v>
      </c>
      <c r="I1011" s="39">
        <f t="shared" si="225"/>
        <v>0</v>
      </c>
      <c r="J1011" s="39">
        <f t="shared" si="226"/>
        <v>0</v>
      </c>
      <c r="K1011" s="39">
        <f t="shared" si="227"/>
        <v>0</v>
      </c>
      <c r="L1011" s="39">
        <f t="shared" si="228"/>
        <v>100</v>
      </c>
      <c r="M1011" s="16">
        <v>0.18992892724999999</v>
      </c>
      <c r="N1011" s="16">
        <v>0.26959517145</v>
      </c>
      <c r="O1011" s="38">
        <f t="shared" si="221"/>
        <v>0.45952409869999999</v>
      </c>
      <c r="P1011" s="16">
        <v>1.16791985206</v>
      </c>
      <c r="Q1011" s="38">
        <f t="shared" si="222"/>
        <v>1.62744395076</v>
      </c>
      <c r="R1011" s="41">
        <f t="shared" si="229"/>
        <v>0.42421268435029852</v>
      </c>
      <c r="S1011" s="41">
        <f t="shared" si="230"/>
        <v>0.60214993589757904</v>
      </c>
      <c r="T1011" s="41">
        <f t="shared" si="231"/>
        <v>1.0263626202478775</v>
      </c>
      <c r="U1011" s="41">
        <f t="shared" si="232"/>
        <v>2.6085885005617335</v>
      </c>
      <c r="V1011" s="41">
        <f t="shared" si="233"/>
        <v>3.6349511208096112</v>
      </c>
      <c r="X1011" s="33">
        <f t="shared" si="220"/>
        <v>100</v>
      </c>
      <c r="Y1011" s="42">
        <f t="shared" si="223"/>
        <v>3.6349511208096112</v>
      </c>
    </row>
    <row r="1012" spans="1:25" ht="15" x14ac:dyDescent="0.25">
      <c r="A1012" s="15" t="s">
        <v>1971</v>
      </c>
      <c r="B1012" s="15" t="s">
        <v>1972</v>
      </c>
      <c r="C1012" s="15" t="s">
        <v>2617</v>
      </c>
      <c r="D1012" s="16">
        <v>54.118000000000002</v>
      </c>
      <c r="E1012" s="16">
        <v>0</v>
      </c>
      <c r="F1012" s="16">
        <v>0.38909117160200002</v>
      </c>
      <c r="G1012" s="16">
        <v>2.6864587063599999E-2</v>
      </c>
      <c r="H1012" s="16">
        <f t="shared" si="224"/>
        <v>53.702044241334406</v>
      </c>
      <c r="I1012" s="39">
        <f t="shared" si="225"/>
        <v>0</v>
      </c>
      <c r="J1012" s="39">
        <f t="shared" si="226"/>
        <v>0.71896812816807709</v>
      </c>
      <c r="K1012" s="39">
        <f t="shared" si="227"/>
        <v>4.9640761047340991E-2</v>
      </c>
      <c r="L1012" s="39">
        <f t="shared" si="228"/>
        <v>99.231391110784585</v>
      </c>
      <c r="M1012" s="16">
        <v>1.69129197083</v>
      </c>
      <c r="N1012" s="16">
        <v>1.1275463505900001</v>
      </c>
      <c r="O1012" s="38">
        <f t="shared" si="221"/>
        <v>2.8188383214200003</v>
      </c>
      <c r="P1012" s="16">
        <v>2.8888620135499998</v>
      </c>
      <c r="Q1012" s="38">
        <f t="shared" si="222"/>
        <v>5.7077003349700002</v>
      </c>
      <c r="R1012" s="41">
        <f t="shared" si="229"/>
        <v>3.1251930426660262</v>
      </c>
      <c r="S1012" s="41">
        <f t="shared" si="230"/>
        <v>2.0834959728556117</v>
      </c>
      <c r="T1012" s="41">
        <f t="shared" si="231"/>
        <v>5.2086890155216388</v>
      </c>
      <c r="U1012" s="41">
        <f t="shared" si="232"/>
        <v>5.3380797766916732</v>
      </c>
      <c r="V1012" s="41">
        <f t="shared" si="233"/>
        <v>10.54676879221331</v>
      </c>
      <c r="X1012" s="33">
        <f t="shared" si="220"/>
        <v>100</v>
      </c>
      <c r="Y1012" s="42">
        <f t="shared" si="223"/>
        <v>10.54676879221331</v>
      </c>
    </row>
    <row r="1013" spans="1:25" ht="15" x14ac:dyDescent="0.25">
      <c r="A1013" s="15" t="s">
        <v>1973</v>
      </c>
      <c r="B1013" s="15" t="s">
        <v>1974</v>
      </c>
      <c r="C1013" s="15" t="s">
        <v>2617</v>
      </c>
      <c r="D1013" s="16">
        <v>0.41318700000000003</v>
      </c>
      <c r="E1013" s="16">
        <v>0</v>
      </c>
      <c r="F1013" s="16">
        <v>0</v>
      </c>
      <c r="G1013" s="16">
        <v>0</v>
      </c>
      <c r="H1013" s="16">
        <f t="shared" si="224"/>
        <v>0.41318700000000003</v>
      </c>
      <c r="I1013" s="39">
        <f t="shared" si="225"/>
        <v>0</v>
      </c>
      <c r="J1013" s="39">
        <f t="shared" si="226"/>
        <v>0</v>
      </c>
      <c r="K1013" s="39">
        <f t="shared" si="227"/>
        <v>0</v>
      </c>
      <c r="L1013" s="39">
        <f t="shared" si="228"/>
        <v>100</v>
      </c>
      <c r="M1013" s="16">
        <v>0</v>
      </c>
      <c r="N1013" s="16">
        <v>0</v>
      </c>
      <c r="O1013" s="38">
        <f t="shared" si="221"/>
        <v>0</v>
      </c>
      <c r="P1013" s="16">
        <v>1.2964134749699999E-3</v>
      </c>
      <c r="Q1013" s="38">
        <f t="shared" si="222"/>
        <v>1.2964134749699999E-3</v>
      </c>
      <c r="R1013" s="41">
        <f t="shared" si="229"/>
        <v>0</v>
      </c>
      <c r="S1013" s="41">
        <f t="shared" si="230"/>
        <v>0</v>
      </c>
      <c r="T1013" s="41">
        <f t="shared" si="231"/>
        <v>0</v>
      </c>
      <c r="U1013" s="41">
        <f t="shared" si="232"/>
        <v>0.31375950234881539</v>
      </c>
      <c r="V1013" s="41">
        <f t="shared" si="233"/>
        <v>0.31375950234881539</v>
      </c>
      <c r="X1013" s="33">
        <f t="shared" si="220"/>
        <v>100</v>
      </c>
      <c r="Y1013" s="42">
        <f t="shared" si="223"/>
        <v>0.31375950234881539</v>
      </c>
    </row>
    <row r="1014" spans="1:25" ht="15" x14ac:dyDescent="0.25">
      <c r="A1014" s="15" t="s">
        <v>1975</v>
      </c>
      <c r="B1014" s="15" t="s">
        <v>1976</v>
      </c>
      <c r="C1014" s="15" t="s">
        <v>2617</v>
      </c>
      <c r="D1014" s="16">
        <v>2.5148000000000001</v>
      </c>
      <c r="E1014" s="16">
        <v>0</v>
      </c>
      <c r="F1014" s="16">
        <v>0</v>
      </c>
      <c r="G1014" s="16">
        <v>0</v>
      </c>
      <c r="H1014" s="16">
        <f t="shared" si="224"/>
        <v>2.5148000000000001</v>
      </c>
      <c r="I1014" s="39">
        <f t="shared" si="225"/>
        <v>0</v>
      </c>
      <c r="J1014" s="39">
        <f t="shared" si="226"/>
        <v>0</v>
      </c>
      <c r="K1014" s="39">
        <f t="shared" si="227"/>
        <v>0</v>
      </c>
      <c r="L1014" s="39">
        <f t="shared" si="228"/>
        <v>100</v>
      </c>
      <c r="M1014" s="16">
        <v>0</v>
      </c>
      <c r="N1014" s="16">
        <v>0</v>
      </c>
      <c r="O1014" s="38">
        <f t="shared" si="221"/>
        <v>0</v>
      </c>
      <c r="P1014" s="16">
        <v>4.652332075E-2</v>
      </c>
      <c r="Q1014" s="38">
        <f t="shared" si="222"/>
        <v>4.652332075E-2</v>
      </c>
      <c r="R1014" s="41">
        <f t="shared" si="229"/>
        <v>0</v>
      </c>
      <c r="S1014" s="41">
        <f t="shared" si="230"/>
        <v>0</v>
      </c>
      <c r="T1014" s="41">
        <f t="shared" si="231"/>
        <v>0</v>
      </c>
      <c r="U1014" s="41">
        <f t="shared" si="232"/>
        <v>1.8499809428185143</v>
      </c>
      <c r="V1014" s="41">
        <f t="shared" si="233"/>
        <v>1.8499809428185143</v>
      </c>
      <c r="X1014" s="33">
        <f t="shared" si="220"/>
        <v>100</v>
      </c>
      <c r="Y1014" s="42">
        <f t="shared" si="223"/>
        <v>1.8499809428185143</v>
      </c>
    </row>
    <row r="1015" spans="1:25" ht="15" x14ac:dyDescent="0.25">
      <c r="A1015" s="15" t="s">
        <v>1977</v>
      </c>
      <c r="B1015" s="15" t="s">
        <v>1978</v>
      </c>
      <c r="C1015" s="15" t="s">
        <v>2617</v>
      </c>
      <c r="D1015" s="16">
        <v>0.44982899999999998</v>
      </c>
      <c r="E1015" s="16">
        <v>0</v>
      </c>
      <c r="F1015" s="16">
        <v>0</v>
      </c>
      <c r="G1015" s="16">
        <v>0</v>
      </c>
      <c r="H1015" s="16">
        <f t="shared" si="224"/>
        <v>0.44982899999999998</v>
      </c>
      <c r="I1015" s="39">
        <f t="shared" si="225"/>
        <v>0</v>
      </c>
      <c r="J1015" s="39">
        <f t="shared" si="226"/>
        <v>0</v>
      </c>
      <c r="K1015" s="39">
        <f t="shared" si="227"/>
        <v>0</v>
      </c>
      <c r="L1015" s="39">
        <f t="shared" si="228"/>
        <v>100</v>
      </c>
      <c r="M1015" s="16">
        <v>0</v>
      </c>
      <c r="N1015" s="16">
        <v>1.6400000000000001E-2</v>
      </c>
      <c r="O1015" s="38">
        <f t="shared" si="221"/>
        <v>1.6400000000000001E-2</v>
      </c>
      <c r="P1015" s="16">
        <v>4.7600000000000003E-2</v>
      </c>
      <c r="Q1015" s="38">
        <f t="shared" si="222"/>
        <v>6.4000000000000001E-2</v>
      </c>
      <c r="R1015" s="41">
        <f t="shared" si="229"/>
        <v>0</v>
      </c>
      <c r="S1015" s="41">
        <f t="shared" si="230"/>
        <v>3.6458298597911658</v>
      </c>
      <c r="T1015" s="41">
        <f t="shared" si="231"/>
        <v>3.6458298597911658</v>
      </c>
      <c r="U1015" s="41">
        <f t="shared" si="232"/>
        <v>10.58179886134509</v>
      </c>
      <c r="V1015" s="41">
        <f t="shared" si="233"/>
        <v>14.227628721136254</v>
      </c>
      <c r="X1015" s="33">
        <f t="shared" si="220"/>
        <v>100</v>
      </c>
      <c r="Y1015" s="42">
        <f t="shared" si="223"/>
        <v>14.227628721136256</v>
      </c>
    </row>
    <row r="1016" spans="1:25" ht="15" x14ac:dyDescent="0.25">
      <c r="A1016" s="15" t="s">
        <v>1979</v>
      </c>
      <c r="B1016" s="15" t="s">
        <v>1980</v>
      </c>
      <c r="C1016" s="15" t="s">
        <v>2617</v>
      </c>
      <c r="D1016" s="16">
        <v>0.160249</v>
      </c>
      <c r="E1016" s="16">
        <v>0</v>
      </c>
      <c r="F1016" s="16">
        <v>0</v>
      </c>
      <c r="G1016" s="16">
        <v>0</v>
      </c>
      <c r="H1016" s="16">
        <f t="shared" si="224"/>
        <v>0.160249</v>
      </c>
      <c r="I1016" s="39">
        <f t="shared" si="225"/>
        <v>0</v>
      </c>
      <c r="J1016" s="39">
        <f t="shared" si="226"/>
        <v>0</v>
      </c>
      <c r="K1016" s="39">
        <f t="shared" si="227"/>
        <v>0</v>
      </c>
      <c r="L1016" s="39">
        <f t="shared" si="228"/>
        <v>100</v>
      </c>
      <c r="M1016" s="16">
        <v>0</v>
      </c>
      <c r="N1016" s="16">
        <v>0</v>
      </c>
      <c r="O1016" s="38">
        <f t="shared" si="221"/>
        <v>0</v>
      </c>
      <c r="P1016" s="16">
        <v>0</v>
      </c>
      <c r="Q1016" s="38">
        <f t="shared" si="222"/>
        <v>0</v>
      </c>
      <c r="R1016" s="41">
        <f t="shared" si="229"/>
        <v>0</v>
      </c>
      <c r="S1016" s="41">
        <f t="shared" si="230"/>
        <v>0</v>
      </c>
      <c r="T1016" s="41">
        <f t="shared" si="231"/>
        <v>0</v>
      </c>
      <c r="U1016" s="41">
        <f t="shared" si="232"/>
        <v>0</v>
      </c>
      <c r="V1016" s="41">
        <f t="shared" si="233"/>
        <v>0</v>
      </c>
      <c r="X1016" s="33">
        <f t="shared" si="220"/>
        <v>100</v>
      </c>
      <c r="Y1016" s="42">
        <f t="shared" si="223"/>
        <v>0</v>
      </c>
    </row>
    <row r="1017" spans="1:25" ht="15" x14ac:dyDescent="0.25">
      <c r="A1017" s="15" t="s">
        <v>1981</v>
      </c>
      <c r="B1017" s="15" t="s">
        <v>1923</v>
      </c>
      <c r="C1017" s="15" t="s">
        <v>2617</v>
      </c>
      <c r="D1017" s="16">
        <v>0.87527600000000005</v>
      </c>
      <c r="E1017" s="16">
        <v>0</v>
      </c>
      <c r="F1017" s="16">
        <v>0</v>
      </c>
      <c r="G1017" s="16">
        <v>0</v>
      </c>
      <c r="H1017" s="16">
        <f t="shared" si="224"/>
        <v>0.87527600000000005</v>
      </c>
      <c r="I1017" s="39">
        <f t="shared" si="225"/>
        <v>0</v>
      </c>
      <c r="J1017" s="39">
        <f t="shared" si="226"/>
        <v>0</v>
      </c>
      <c r="K1017" s="39">
        <f t="shared" si="227"/>
        <v>0</v>
      </c>
      <c r="L1017" s="39">
        <f t="shared" si="228"/>
        <v>100</v>
      </c>
      <c r="M1017" s="16">
        <v>1.0398724999999999E-2</v>
      </c>
      <c r="N1017" s="16">
        <v>3.9867452500200002E-3</v>
      </c>
      <c r="O1017" s="38">
        <f t="shared" si="221"/>
        <v>1.4385470250019999E-2</v>
      </c>
      <c r="P1017" s="16">
        <v>1.3258704638600001E-2</v>
      </c>
      <c r="Q1017" s="38">
        <f t="shared" si="222"/>
        <v>2.7644174888619998E-2</v>
      </c>
      <c r="R1017" s="41">
        <f t="shared" si="229"/>
        <v>1.1880509690657575</v>
      </c>
      <c r="S1017" s="41">
        <f t="shared" si="230"/>
        <v>0.4554843557940581</v>
      </c>
      <c r="T1017" s="41">
        <f t="shared" si="231"/>
        <v>1.6435353248598152</v>
      </c>
      <c r="U1017" s="41">
        <f t="shared" si="232"/>
        <v>1.5148027180683579</v>
      </c>
      <c r="V1017" s="41">
        <f t="shared" si="233"/>
        <v>3.1583380429281731</v>
      </c>
      <c r="X1017" s="33">
        <f t="shared" si="220"/>
        <v>100</v>
      </c>
      <c r="Y1017" s="42">
        <f t="shared" si="223"/>
        <v>3.1583380429281736</v>
      </c>
    </row>
    <row r="1018" spans="1:25" ht="15" x14ac:dyDescent="0.25">
      <c r="A1018" s="15" t="s">
        <v>1982</v>
      </c>
      <c r="B1018" s="15" t="s">
        <v>1983</v>
      </c>
      <c r="C1018" s="15" t="s">
        <v>2617</v>
      </c>
      <c r="D1018" s="16">
        <v>3.4723600000000001</v>
      </c>
      <c r="E1018" s="16">
        <v>0</v>
      </c>
      <c r="F1018" s="16">
        <v>0</v>
      </c>
      <c r="G1018" s="16">
        <v>0</v>
      </c>
      <c r="H1018" s="16">
        <f t="shared" si="224"/>
        <v>3.4723600000000001</v>
      </c>
      <c r="I1018" s="39">
        <f t="shared" si="225"/>
        <v>0</v>
      </c>
      <c r="J1018" s="39">
        <f t="shared" si="226"/>
        <v>0</v>
      </c>
      <c r="K1018" s="39">
        <f t="shared" si="227"/>
        <v>0</v>
      </c>
      <c r="L1018" s="39">
        <f t="shared" si="228"/>
        <v>100</v>
      </c>
      <c r="M1018" s="16">
        <v>0</v>
      </c>
      <c r="N1018" s="16">
        <v>1.8124536812600001E-2</v>
      </c>
      <c r="O1018" s="38">
        <f t="shared" si="221"/>
        <v>1.8124536812600001E-2</v>
      </c>
      <c r="P1018" s="16">
        <v>1.07109664902</v>
      </c>
      <c r="Q1018" s="38">
        <f t="shared" si="222"/>
        <v>1.0892211858326</v>
      </c>
      <c r="R1018" s="41">
        <f t="shared" si="229"/>
        <v>0</v>
      </c>
      <c r="S1018" s="41">
        <f t="shared" si="230"/>
        <v>0.52196594859403977</v>
      </c>
      <c r="T1018" s="41">
        <f t="shared" si="231"/>
        <v>0.52196594859403977</v>
      </c>
      <c r="U1018" s="41">
        <f t="shared" si="232"/>
        <v>30.846359508230712</v>
      </c>
      <c r="V1018" s="41">
        <f t="shared" si="233"/>
        <v>31.368325456824753</v>
      </c>
      <c r="X1018" s="33">
        <f t="shared" si="220"/>
        <v>100</v>
      </c>
      <c r="Y1018" s="42">
        <f t="shared" si="223"/>
        <v>31.368325456824753</v>
      </c>
    </row>
    <row r="1019" spans="1:25" ht="15" x14ac:dyDescent="0.25">
      <c r="A1019" s="15" t="s">
        <v>1984</v>
      </c>
      <c r="B1019" s="15" t="s">
        <v>1985</v>
      </c>
      <c r="C1019" s="15" t="s">
        <v>2617</v>
      </c>
      <c r="D1019" s="16">
        <v>0.612124</v>
      </c>
      <c r="E1019" s="16">
        <v>0</v>
      </c>
      <c r="F1019" s="16">
        <v>0</v>
      </c>
      <c r="G1019" s="16">
        <v>0</v>
      </c>
      <c r="H1019" s="16">
        <f t="shared" si="224"/>
        <v>0.612124</v>
      </c>
      <c r="I1019" s="39">
        <f t="shared" si="225"/>
        <v>0</v>
      </c>
      <c r="J1019" s="39">
        <f t="shared" si="226"/>
        <v>0</v>
      </c>
      <c r="K1019" s="39">
        <f t="shared" si="227"/>
        <v>0</v>
      </c>
      <c r="L1019" s="39">
        <f t="shared" si="228"/>
        <v>100</v>
      </c>
      <c r="M1019" s="16">
        <v>0</v>
      </c>
      <c r="N1019" s="16">
        <v>1.3341114999900001E-2</v>
      </c>
      <c r="O1019" s="38">
        <f t="shared" si="221"/>
        <v>1.3341114999900001E-2</v>
      </c>
      <c r="P1019" s="16">
        <v>0.11731770925</v>
      </c>
      <c r="Q1019" s="38">
        <f t="shared" si="222"/>
        <v>0.1306588242499</v>
      </c>
      <c r="R1019" s="41">
        <f t="shared" si="229"/>
        <v>0</v>
      </c>
      <c r="S1019" s="41">
        <f t="shared" si="230"/>
        <v>2.1794791578013606</v>
      </c>
      <c r="T1019" s="41">
        <f t="shared" si="231"/>
        <v>2.1794791578013606</v>
      </c>
      <c r="U1019" s="41">
        <f t="shared" si="232"/>
        <v>19.165677093203335</v>
      </c>
      <c r="V1019" s="41">
        <f t="shared" si="233"/>
        <v>21.345156251004699</v>
      </c>
      <c r="X1019" s="33">
        <f t="shared" si="220"/>
        <v>100</v>
      </c>
      <c r="Y1019" s="42">
        <f t="shared" si="223"/>
        <v>21.345156251004695</v>
      </c>
    </row>
    <row r="1020" spans="1:25" ht="15" x14ac:dyDescent="0.25">
      <c r="A1020" s="15" t="s">
        <v>1986</v>
      </c>
      <c r="B1020" s="15" t="s">
        <v>1987</v>
      </c>
      <c r="C1020" s="15" t="s">
        <v>2617</v>
      </c>
      <c r="D1020" s="16">
        <v>0.25903599999999999</v>
      </c>
      <c r="E1020" s="16">
        <v>0</v>
      </c>
      <c r="F1020" s="16">
        <v>0</v>
      </c>
      <c r="G1020" s="16">
        <v>0</v>
      </c>
      <c r="H1020" s="16">
        <f t="shared" si="224"/>
        <v>0.25903599999999999</v>
      </c>
      <c r="I1020" s="39">
        <f t="shared" si="225"/>
        <v>0</v>
      </c>
      <c r="J1020" s="39">
        <f t="shared" si="226"/>
        <v>0</v>
      </c>
      <c r="K1020" s="39">
        <f t="shared" si="227"/>
        <v>0</v>
      </c>
      <c r="L1020" s="39">
        <f t="shared" si="228"/>
        <v>100</v>
      </c>
      <c r="M1020" s="16">
        <v>0</v>
      </c>
      <c r="N1020" s="16">
        <v>3.5695285080599999E-2</v>
      </c>
      <c r="O1020" s="38">
        <f t="shared" si="221"/>
        <v>3.5695285080599999E-2</v>
      </c>
      <c r="P1020" s="16">
        <v>2.1958711114800002E-2</v>
      </c>
      <c r="Q1020" s="38">
        <f t="shared" si="222"/>
        <v>5.7653996195400001E-2</v>
      </c>
      <c r="R1020" s="41">
        <f t="shared" si="229"/>
        <v>0</v>
      </c>
      <c r="S1020" s="41">
        <f t="shared" si="230"/>
        <v>13.780047978118873</v>
      </c>
      <c r="T1020" s="41">
        <f t="shared" si="231"/>
        <v>13.780047978118873</v>
      </c>
      <c r="U1020" s="41">
        <f t="shared" si="232"/>
        <v>8.4770885571117525</v>
      </c>
      <c r="V1020" s="41">
        <f t="shared" si="233"/>
        <v>22.257136535230625</v>
      </c>
      <c r="X1020" s="33">
        <f t="shared" si="220"/>
        <v>100</v>
      </c>
      <c r="Y1020" s="42">
        <f t="shared" si="223"/>
        <v>22.257136535230625</v>
      </c>
    </row>
    <row r="1021" spans="1:25" ht="15" x14ac:dyDescent="0.25">
      <c r="A1021" s="15" t="s">
        <v>1988</v>
      </c>
      <c r="B1021" s="15" t="s">
        <v>1884</v>
      </c>
      <c r="C1021" s="15" t="s">
        <v>2617</v>
      </c>
      <c r="D1021" s="16">
        <v>0.83065699999999998</v>
      </c>
      <c r="E1021" s="16">
        <v>0</v>
      </c>
      <c r="F1021" s="16">
        <v>0</v>
      </c>
      <c r="G1021" s="16">
        <v>0</v>
      </c>
      <c r="H1021" s="16">
        <f t="shared" si="224"/>
        <v>0.83065699999999998</v>
      </c>
      <c r="I1021" s="39">
        <f t="shared" si="225"/>
        <v>0</v>
      </c>
      <c r="J1021" s="39">
        <f t="shared" si="226"/>
        <v>0</v>
      </c>
      <c r="K1021" s="39">
        <f t="shared" si="227"/>
        <v>0</v>
      </c>
      <c r="L1021" s="39">
        <f t="shared" si="228"/>
        <v>100</v>
      </c>
      <c r="M1021" s="16">
        <v>1.8304023869599999E-2</v>
      </c>
      <c r="N1021" s="16">
        <v>5.8643631886799996E-3</v>
      </c>
      <c r="O1021" s="38">
        <f t="shared" si="221"/>
        <v>2.4168387058279998E-2</v>
      </c>
      <c r="P1021" s="16">
        <v>7.2341069033399999E-2</v>
      </c>
      <c r="Q1021" s="38">
        <f t="shared" si="222"/>
        <v>9.650945609167999E-2</v>
      </c>
      <c r="R1021" s="41">
        <f t="shared" si="229"/>
        <v>2.2035598170604715</v>
      </c>
      <c r="S1021" s="41">
        <f t="shared" si="230"/>
        <v>0.7059909431546354</v>
      </c>
      <c r="T1021" s="41">
        <f t="shared" si="231"/>
        <v>2.9095507602151067</v>
      </c>
      <c r="U1021" s="41">
        <f t="shared" si="232"/>
        <v>8.7088977801186296</v>
      </c>
      <c r="V1021" s="41">
        <f t="shared" si="233"/>
        <v>11.618448540333736</v>
      </c>
      <c r="X1021" s="33">
        <f t="shared" si="220"/>
        <v>100</v>
      </c>
      <c r="Y1021" s="42">
        <f t="shared" si="223"/>
        <v>11.618448540333738</v>
      </c>
    </row>
    <row r="1022" spans="1:25" ht="15" x14ac:dyDescent="0.25">
      <c r="A1022" s="15" t="s">
        <v>1989</v>
      </c>
      <c r="B1022" s="15" t="s">
        <v>1990</v>
      </c>
      <c r="C1022" s="15" t="s">
        <v>2617</v>
      </c>
      <c r="D1022" s="16">
        <v>0.51311899999999999</v>
      </c>
      <c r="E1022" s="16">
        <v>0</v>
      </c>
      <c r="F1022" s="16">
        <v>0</v>
      </c>
      <c r="G1022" s="16">
        <v>0</v>
      </c>
      <c r="H1022" s="16">
        <f t="shared" si="224"/>
        <v>0.51311899999999999</v>
      </c>
      <c r="I1022" s="39">
        <f t="shared" si="225"/>
        <v>0</v>
      </c>
      <c r="J1022" s="39">
        <f t="shared" si="226"/>
        <v>0</v>
      </c>
      <c r="K1022" s="39">
        <f t="shared" si="227"/>
        <v>0</v>
      </c>
      <c r="L1022" s="39">
        <f t="shared" si="228"/>
        <v>100</v>
      </c>
      <c r="M1022" s="16">
        <v>0</v>
      </c>
      <c r="N1022" s="16">
        <v>0</v>
      </c>
      <c r="O1022" s="38">
        <f t="shared" si="221"/>
        <v>0</v>
      </c>
      <c r="P1022" s="16">
        <v>0</v>
      </c>
      <c r="Q1022" s="38">
        <f t="shared" si="222"/>
        <v>0</v>
      </c>
      <c r="R1022" s="41">
        <f t="shared" si="229"/>
        <v>0</v>
      </c>
      <c r="S1022" s="41">
        <f t="shared" si="230"/>
        <v>0</v>
      </c>
      <c r="T1022" s="41">
        <f t="shared" si="231"/>
        <v>0</v>
      </c>
      <c r="U1022" s="41">
        <f t="shared" si="232"/>
        <v>0</v>
      </c>
      <c r="V1022" s="41">
        <f t="shared" si="233"/>
        <v>0</v>
      </c>
      <c r="X1022" s="33">
        <f t="shared" si="220"/>
        <v>100</v>
      </c>
      <c r="Y1022" s="42">
        <f t="shared" si="223"/>
        <v>0</v>
      </c>
    </row>
    <row r="1023" spans="1:25" ht="15" x14ac:dyDescent="0.25">
      <c r="A1023" s="15" t="s">
        <v>1991</v>
      </c>
      <c r="B1023" s="15" t="s">
        <v>1992</v>
      </c>
      <c r="C1023" s="15" t="s">
        <v>2617</v>
      </c>
      <c r="D1023" s="16">
        <v>0.27278599999999997</v>
      </c>
      <c r="E1023" s="16">
        <v>0</v>
      </c>
      <c r="F1023" s="16">
        <v>0</v>
      </c>
      <c r="G1023" s="16">
        <v>0</v>
      </c>
      <c r="H1023" s="16">
        <f t="shared" si="224"/>
        <v>0.27278599999999997</v>
      </c>
      <c r="I1023" s="39">
        <f t="shared" si="225"/>
        <v>0</v>
      </c>
      <c r="J1023" s="39">
        <f t="shared" si="226"/>
        <v>0</v>
      </c>
      <c r="K1023" s="39">
        <f t="shared" si="227"/>
        <v>0</v>
      </c>
      <c r="L1023" s="39">
        <f t="shared" si="228"/>
        <v>100</v>
      </c>
      <c r="M1023" s="16">
        <v>0</v>
      </c>
      <c r="N1023" s="16">
        <v>0</v>
      </c>
      <c r="O1023" s="38">
        <f t="shared" si="221"/>
        <v>0</v>
      </c>
      <c r="P1023" s="16">
        <v>0</v>
      </c>
      <c r="Q1023" s="38">
        <f t="shared" si="222"/>
        <v>0</v>
      </c>
      <c r="R1023" s="41">
        <f t="shared" si="229"/>
        <v>0</v>
      </c>
      <c r="S1023" s="41">
        <f t="shared" si="230"/>
        <v>0</v>
      </c>
      <c r="T1023" s="41">
        <f t="shared" si="231"/>
        <v>0</v>
      </c>
      <c r="U1023" s="41">
        <f t="shared" si="232"/>
        <v>0</v>
      </c>
      <c r="V1023" s="41">
        <f t="shared" si="233"/>
        <v>0</v>
      </c>
      <c r="X1023" s="33">
        <f t="shared" si="220"/>
        <v>100</v>
      </c>
      <c r="Y1023" s="42">
        <f t="shared" si="223"/>
        <v>0</v>
      </c>
    </row>
    <row r="1024" spans="1:25" ht="15" x14ac:dyDescent="0.25">
      <c r="A1024" s="15" t="s">
        <v>1993</v>
      </c>
      <c r="B1024" s="15" t="s">
        <v>1886</v>
      </c>
      <c r="C1024" s="15" t="s">
        <v>2617</v>
      </c>
      <c r="D1024" s="16">
        <v>1.1403000000000001</v>
      </c>
      <c r="E1024" s="16">
        <v>0</v>
      </c>
      <c r="F1024" s="16">
        <v>0</v>
      </c>
      <c r="G1024" s="16">
        <v>0</v>
      </c>
      <c r="H1024" s="16">
        <f t="shared" si="224"/>
        <v>1.1403000000000001</v>
      </c>
      <c r="I1024" s="39">
        <f t="shared" si="225"/>
        <v>0</v>
      </c>
      <c r="J1024" s="39">
        <f t="shared" si="226"/>
        <v>0</v>
      </c>
      <c r="K1024" s="39">
        <f t="shared" si="227"/>
        <v>0</v>
      </c>
      <c r="L1024" s="39">
        <f t="shared" si="228"/>
        <v>100</v>
      </c>
      <c r="M1024" s="16">
        <v>0</v>
      </c>
      <c r="N1024" s="16">
        <v>1.42442432713E-3</v>
      </c>
      <c r="O1024" s="38">
        <f t="shared" si="221"/>
        <v>1.42442432713E-3</v>
      </c>
      <c r="P1024" s="16">
        <v>1.54764347488E-2</v>
      </c>
      <c r="Q1024" s="38">
        <f t="shared" si="222"/>
        <v>1.6900859075929999E-2</v>
      </c>
      <c r="R1024" s="41">
        <f t="shared" si="229"/>
        <v>0</v>
      </c>
      <c r="S1024" s="41">
        <f t="shared" si="230"/>
        <v>0.12491662958256598</v>
      </c>
      <c r="T1024" s="41">
        <f t="shared" si="231"/>
        <v>0.12491662958256598</v>
      </c>
      <c r="U1024" s="41">
        <f t="shared" si="232"/>
        <v>1.3572248310795403</v>
      </c>
      <c r="V1024" s="41">
        <f t="shared" si="233"/>
        <v>1.4821414606621062</v>
      </c>
      <c r="X1024" s="33">
        <f t="shared" ref="X1024:X1087" si="234">SUM(I1024:L1024)</f>
        <v>100</v>
      </c>
      <c r="Y1024" s="42">
        <f t="shared" si="223"/>
        <v>1.4821414606621062</v>
      </c>
    </row>
    <row r="1025" spans="1:25" ht="15" x14ac:dyDescent="0.25">
      <c r="A1025" s="15" t="s">
        <v>1994</v>
      </c>
      <c r="B1025" s="15" t="s">
        <v>1995</v>
      </c>
      <c r="C1025" s="15" t="s">
        <v>2617</v>
      </c>
      <c r="D1025" s="16">
        <v>0.229715</v>
      </c>
      <c r="E1025" s="16">
        <v>0</v>
      </c>
      <c r="F1025" s="16">
        <v>0</v>
      </c>
      <c r="G1025" s="16">
        <v>0</v>
      </c>
      <c r="H1025" s="16">
        <f t="shared" si="224"/>
        <v>0.229715</v>
      </c>
      <c r="I1025" s="39">
        <f t="shared" si="225"/>
        <v>0</v>
      </c>
      <c r="J1025" s="39">
        <f t="shared" si="226"/>
        <v>0</v>
      </c>
      <c r="K1025" s="39">
        <f t="shared" si="227"/>
        <v>0</v>
      </c>
      <c r="L1025" s="39">
        <f t="shared" si="228"/>
        <v>100</v>
      </c>
      <c r="M1025" s="16">
        <v>0</v>
      </c>
      <c r="N1025" s="16">
        <v>0</v>
      </c>
      <c r="O1025" s="38">
        <f t="shared" si="221"/>
        <v>0</v>
      </c>
      <c r="P1025" s="16">
        <v>0</v>
      </c>
      <c r="Q1025" s="38">
        <f t="shared" si="222"/>
        <v>0</v>
      </c>
      <c r="R1025" s="41">
        <f t="shared" si="229"/>
        <v>0</v>
      </c>
      <c r="S1025" s="41">
        <f t="shared" si="230"/>
        <v>0</v>
      </c>
      <c r="T1025" s="41">
        <f t="shared" si="231"/>
        <v>0</v>
      </c>
      <c r="U1025" s="41">
        <f t="shared" si="232"/>
        <v>0</v>
      </c>
      <c r="V1025" s="41">
        <f t="shared" si="233"/>
        <v>0</v>
      </c>
      <c r="X1025" s="33">
        <f t="shared" si="234"/>
        <v>100</v>
      </c>
      <c r="Y1025" s="42">
        <f t="shared" si="223"/>
        <v>0</v>
      </c>
    </row>
    <row r="1026" spans="1:25" ht="15" x14ac:dyDescent="0.25">
      <c r="A1026" s="15" t="s">
        <v>1996</v>
      </c>
      <c r="B1026" s="15" t="s">
        <v>1997</v>
      </c>
      <c r="C1026" s="15" t="s">
        <v>2617</v>
      </c>
      <c r="D1026" s="16">
        <v>0.226684</v>
      </c>
      <c r="E1026" s="16">
        <v>0</v>
      </c>
      <c r="F1026" s="16">
        <v>0</v>
      </c>
      <c r="G1026" s="16">
        <v>0</v>
      </c>
      <c r="H1026" s="16">
        <f t="shared" si="224"/>
        <v>0.226684</v>
      </c>
      <c r="I1026" s="39">
        <f t="shared" si="225"/>
        <v>0</v>
      </c>
      <c r="J1026" s="39">
        <f t="shared" si="226"/>
        <v>0</v>
      </c>
      <c r="K1026" s="39">
        <f t="shared" si="227"/>
        <v>0</v>
      </c>
      <c r="L1026" s="39">
        <f t="shared" si="228"/>
        <v>100</v>
      </c>
      <c r="M1026" s="16">
        <v>0</v>
      </c>
      <c r="N1026" s="16">
        <v>0</v>
      </c>
      <c r="O1026" s="38">
        <f t="shared" si="221"/>
        <v>0</v>
      </c>
      <c r="P1026" s="16">
        <v>1.9199999999999998E-2</v>
      </c>
      <c r="Q1026" s="38">
        <f t="shared" si="222"/>
        <v>1.9199999999999998E-2</v>
      </c>
      <c r="R1026" s="41">
        <f t="shared" si="229"/>
        <v>0</v>
      </c>
      <c r="S1026" s="41">
        <f t="shared" si="230"/>
        <v>0</v>
      </c>
      <c r="T1026" s="41">
        <f t="shared" si="231"/>
        <v>0</v>
      </c>
      <c r="U1026" s="41">
        <f t="shared" si="232"/>
        <v>8.469940533959166</v>
      </c>
      <c r="V1026" s="41">
        <f t="shared" si="233"/>
        <v>8.469940533959166</v>
      </c>
      <c r="X1026" s="33">
        <f t="shared" si="234"/>
        <v>100</v>
      </c>
      <c r="Y1026" s="42">
        <f t="shared" si="223"/>
        <v>8.469940533959166</v>
      </c>
    </row>
    <row r="1027" spans="1:25" ht="15" x14ac:dyDescent="0.25">
      <c r="A1027" s="15" t="s">
        <v>1998</v>
      </c>
      <c r="B1027" s="15" t="s">
        <v>1999</v>
      </c>
      <c r="C1027" s="15" t="s">
        <v>2617</v>
      </c>
      <c r="D1027" s="16">
        <v>0.47429900000000003</v>
      </c>
      <c r="E1027" s="16">
        <v>0</v>
      </c>
      <c r="F1027" s="16">
        <v>0</v>
      </c>
      <c r="G1027" s="16">
        <v>0</v>
      </c>
      <c r="H1027" s="16">
        <f t="shared" si="224"/>
        <v>0.47429900000000003</v>
      </c>
      <c r="I1027" s="39">
        <f t="shared" si="225"/>
        <v>0</v>
      </c>
      <c r="J1027" s="39">
        <f t="shared" si="226"/>
        <v>0</v>
      </c>
      <c r="K1027" s="39">
        <f t="shared" si="227"/>
        <v>0</v>
      </c>
      <c r="L1027" s="39">
        <f t="shared" si="228"/>
        <v>100</v>
      </c>
      <c r="M1027" s="16">
        <v>0</v>
      </c>
      <c r="N1027" s="16">
        <v>0</v>
      </c>
      <c r="O1027" s="38">
        <f t="shared" ref="O1027:O1090" si="235">M1027+N1027</f>
        <v>0</v>
      </c>
      <c r="P1027" s="16">
        <v>2.0190300000000001E-2</v>
      </c>
      <c r="Q1027" s="38">
        <f t="shared" ref="Q1027:Q1090" si="236">O1027+P1027</f>
        <v>2.0190300000000001E-2</v>
      </c>
      <c r="R1027" s="41">
        <f t="shared" si="229"/>
        <v>0</v>
      </c>
      <c r="S1027" s="41">
        <f t="shared" si="230"/>
        <v>0</v>
      </c>
      <c r="T1027" s="41">
        <f t="shared" si="231"/>
        <v>0</v>
      </c>
      <c r="U1027" s="41">
        <f t="shared" si="232"/>
        <v>4.256871720159646</v>
      </c>
      <c r="V1027" s="41">
        <f t="shared" si="233"/>
        <v>4.256871720159646</v>
      </c>
      <c r="X1027" s="33">
        <f t="shared" si="234"/>
        <v>100</v>
      </c>
      <c r="Y1027" s="42">
        <f t="shared" ref="Y1027:Y1090" si="237">SUM(R1027:S1027,U1027)</f>
        <v>4.256871720159646</v>
      </c>
    </row>
    <row r="1028" spans="1:25" ht="15" x14ac:dyDescent="0.25">
      <c r="A1028" s="15" t="s">
        <v>2000</v>
      </c>
      <c r="B1028" s="15" t="s">
        <v>2001</v>
      </c>
      <c r="C1028" s="15" t="s">
        <v>2617</v>
      </c>
      <c r="D1028" s="16">
        <v>0.241235</v>
      </c>
      <c r="E1028" s="16">
        <v>0</v>
      </c>
      <c r="F1028" s="16">
        <v>0</v>
      </c>
      <c r="G1028" s="16">
        <v>0</v>
      </c>
      <c r="H1028" s="16">
        <f t="shared" si="224"/>
        <v>0.241235</v>
      </c>
      <c r="I1028" s="39">
        <f t="shared" si="225"/>
        <v>0</v>
      </c>
      <c r="J1028" s="39">
        <f t="shared" si="226"/>
        <v>0</v>
      </c>
      <c r="K1028" s="39">
        <f t="shared" si="227"/>
        <v>0</v>
      </c>
      <c r="L1028" s="39">
        <f t="shared" si="228"/>
        <v>100</v>
      </c>
      <c r="M1028" s="16">
        <v>0</v>
      </c>
      <c r="N1028" s="16">
        <v>0</v>
      </c>
      <c r="O1028" s="38">
        <f t="shared" si="235"/>
        <v>0</v>
      </c>
      <c r="P1028" s="16">
        <v>1.8242760414999999E-3</v>
      </c>
      <c r="Q1028" s="38">
        <f t="shared" si="236"/>
        <v>1.8242760414999999E-3</v>
      </c>
      <c r="R1028" s="41">
        <f t="shared" si="229"/>
        <v>0</v>
      </c>
      <c r="S1028" s="41">
        <f t="shared" si="230"/>
        <v>0</v>
      </c>
      <c r="T1028" s="41">
        <f t="shared" si="231"/>
        <v>0</v>
      </c>
      <c r="U1028" s="41">
        <f t="shared" si="232"/>
        <v>0.75622361659792314</v>
      </c>
      <c r="V1028" s="41">
        <f t="shared" si="233"/>
        <v>0.75622361659792314</v>
      </c>
      <c r="X1028" s="33">
        <f t="shared" si="234"/>
        <v>100</v>
      </c>
      <c r="Y1028" s="42">
        <f t="shared" si="237"/>
        <v>0.75622361659792314</v>
      </c>
    </row>
    <row r="1029" spans="1:25" ht="15" x14ac:dyDescent="0.25">
      <c r="A1029" s="15" t="s">
        <v>2002</v>
      </c>
      <c r="B1029" s="15" t="s">
        <v>2003</v>
      </c>
      <c r="C1029" s="15" t="s">
        <v>2617</v>
      </c>
      <c r="D1029" s="16">
        <v>5.1066200000000004</v>
      </c>
      <c r="E1029" s="16">
        <v>0</v>
      </c>
      <c r="F1029" s="16">
        <v>0</v>
      </c>
      <c r="G1029" s="16">
        <v>0</v>
      </c>
      <c r="H1029" s="16">
        <f t="shared" ref="H1029:H1092" si="238">D1029-E1029-F1029-G1029</f>
        <v>5.1066200000000004</v>
      </c>
      <c r="I1029" s="39">
        <f t="shared" ref="I1029:I1092" si="239">E1029/D1029*100</f>
        <v>0</v>
      </c>
      <c r="J1029" s="39">
        <f t="shared" ref="J1029:J1092" si="240">F1029/D1029*100</f>
        <v>0</v>
      </c>
      <c r="K1029" s="39">
        <f t="shared" ref="K1029:K1092" si="241">G1029/D1029*100</f>
        <v>0</v>
      </c>
      <c r="L1029" s="39">
        <f t="shared" ref="L1029:L1092" si="242">H1029/D1029*100</f>
        <v>100</v>
      </c>
      <c r="M1029" s="16">
        <v>0.17960000000000001</v>
      </c>
      <c r="N1029" s="16">
        <v>0.22311526806500001</v>
      </c>
      <c r="O1029" s="38">
        <f t="shared" si="235"/>
        <v>0.40271526806500002</v>
      </c>
      <c r="P1029" s="16">
        <v>0.63026179523299997</v>
      </c>
      <c r="Q1029" s="38">
        <f t="shared" si="236"/>
        <v>1.032977063298</v>
      </c>
      <c r="R1029" s="41">
        <f t="shared" ref="R1029:R1092" si="243">M1029/D1029*100</f>
        <v>3.5170034190912967</v>
      </c>
      <c r="S1029" s="41">
        <f t="shared" ref="S1029:S1092" si="244">N1029/D1029*100</f>
        <v>4.3691378654569952</v>
      </c>
      <c r="T1029" s="41">
        <f t="shared" ref="T1029:T1092" si="245">O1029/D1029*100</f>
        <v>7.8861412845482928</v>
      </c>
      <c r="U1029" s="41">
        <f t="shared" ref="U1029:U1092" si="246">P1029/D1029*100</f>
        <v>12.342053946308909</v>
      </c>
      <c r="V1029" s="41">
        <f t="shared" ref="V1029:V1092" si="247">Q1029/D1029*100</f>
        <v>20.2281952308572</v>
      </c>
      <c r="X1029" s="33">
        <f t="shared" si="234"/>
        <v>100</v>
      </c>
      <c r="Y1029" s="42">
        <f t="shared" si="237"/>
        <v>20.2281952308572</v>
      </c>
    </row>
    <row r="1030" spans="1:25" ht="15" x14ac:dyDescent="0.25">
      <c r="A1030" s="15" t="s">
        <v>2004</v>
      </c>
      <c r="B1030" s="15" t="s">
        <v>2005</v>
      </c>
      <c r="C1030" s="15" t="s">
        <v>2617</v>
      </c>
      <c r="D1030" s="16">
        <v>0.75931999999999999</v>
      </c>
      <c r="E1030" s="16">
        <v>0</v>
      </c>
      <c r="F1030" s="16">
        <v>3.5220796552100003E-2</v>
      </c>
      <c r="G1030" s="16">
        <v>0.40944361608300001</v>
      </c>
      <c r="H1030" s="16">
        <f t="shared" si="238"/>
        <v>0.31465558736490001</v>
      </c>
      <c r="I1030" s="39">
        <f t="shared" si="239"/>
        <v>0</v>
      </c>
      <c r="J1030" s="39">
        <f t="shared" si="240"/>
        <v>4.6384655418137282</v>
      </c>
      <c r="K1030" s="39">
        <f t="shared" si="241"/>
        <v>53.922406374519305</v>
      </c>
      <c r="L1030" s="39">
        <f t="shared" si="242"/>
        <v>41.439128083666965</v>
      </c>
      <c r="M1030" s="16">
        <v>1.78243086651E-3</v>
      </c>
      <c r="N1030" s="16">
        <v>1.2604280067599999E-2</v>
      </c>
      <c r="O1030" s="38">
        <f t="shared" si="235"/>
        <v>1.438671093411E-2</v>
      </c>
      <c r="P1030" s="16">
        <v>0.30580714019100003</v>
      </c>
      <c r="Q1030" s="38">
        <f t="shared" si="236"/>
        <v>0.32019385112511001</v>
      </c>
      <c r="R1030" s="41">
        <f t="shared" si="243"/>
        <v>0.23474040806379395</v>
      </c>
      <c r="S1030" s="41">
        <f t="shared" si="244"/>
        <v>1.6599431158931675</v>
      </c>
      <c r="T1030" s="41">
        <f t="shared" si="245"/>
        <v>1.8946835239569617</v>
      </c>
      <c r="U1030" s="41">
        <f t="shared" si="246"/>
        <v>40.273816071089925</v>
      </c>
      <c r="V1030" s="41">
        <f t="shared" si="247"/>
        <v>42.168499595046889</v>
      </c>
      <c r="X1030" s="33">
        <f t="shared" si="234"/>
        <v>100</v>
      </c>
      <c r="Y1030" s="42">
        <f t="shared" si="237"/>
        <v>42.168499595046889</v>
      </c>
    </row>
    <row r="1031" spans="1:25" ht="15" x14ac:dyDescent="0.25">
      <c r="A1031" s="15" t="s">
        <v>2006</v>
      </c>
      <c r="B1031" s="15" t="s">
        <v>2007</v>
      </c>
      <c r="C1031" s="15" t="s">
        <v>2617</v>
      </c>
      <c r="D1031" s="16">
        <v>0.80183899999999997</v>
      </c>
      <c r="E1031" s="16">
        <v>0</v>
      </c>
      <c r="F1031" s="16">
        <v>0</v>
      </c>
      <c r="G1031" s="16">
        <v>0</v>
      </c>
      <c r="H1031" s="16">
        <f t="shared" si="238"/>
        <v>0.80183899999999997</v>
      </c>
      <c r="I1031" s="39">
        <f t="shared" si="239"/>
        <v>0</v>
      </c>
      <c r="J1031" s="39">
        <f t="shared" si="240"/>
        <v>0</v>
      </c>
      <c r="K1031" s="39">
        <f t="shared" si="241"/>
        <v>0</v>
      </c>
      <c r="L1031" s="39">
        <f t="shared" si="242"/>
        <v>100</v>
      </c>
      <c r="M1031" s="16">
        <v>3.4000000000000002E-2</v>
      </c>
      <c r="N1031" s="16">
        <v>1.52E-2</v>
      </c>
      <c r="O1031" s="38">
        <f t="shared" si="235"/>
        <v>4.9200000000000001E-2</v>
      </c>
      <c r="P1031" s="16">
        <v>6.5436506624799995E-2</v>
      </c>
      <c r="Q1031" s="38">
        <f t="shared" si="236"/>
        <v>0.11463650662479999</v>
      </c>
      <c r="R1031" s="41">
        <f t="shared" si="243"/>
        <v>4.240252719062056</v>
      </c>
      <c r="S1031" s="41">
        <f t="shared" si="244"/>
        <v>1.8956423920512722</v>
      </c>
      <c r="T1031" s="41">
        <f t="shared" si="245"/>
        <v>6.1358951111133289</v>
      </c>
      <c r="U1031" s="41">
        <f t="shared" si="246"/>
        <v>8.1608036806391304</v>
      </c>
      <c r="V1031" s="41">
        <f t="shared" si="247"/>
        <v>14.296698791752457</v>
      </c>
      <c r="X1031" s="33">
        <f t="shared" si="234"/>
        <v>100</v>
      </c>
      <c r="Y1031" s="42">
        <f t="shared" si="237"/>
        <v>14.296698791752458</v>
      </c>
    </row>
    <row r="1032" spans="1:25" ht="15" x14ac:dyDescent="0.25">
      <c r="A1032" s="15" t="s">
        <v>2008</v>
      </c>
      <c r="B1032" s="15" t="s">
        <v>2009</v>
      </c>
      <c r="C1032" s="15" t="s">
        <v>2617</v>
      </c>
      <c r="D1032" s="16">
        <v>8.2622899999999999E-2</v>
      </c>
      <c r="E1032" s="16">
        <v>0</v>
      </c>
      <c r="F1032" s="16">
        <v>0</v>
      </c>
      <c r="G1032" s="16">
        <v>0</v>
      </c>
      <c r="H1032" s="16">
        <f t="shared" si="238"/>
        <v>8.2622899999999999E-2</v>
      </c>
      <c r="I1032" s="39">
        <f t="shared" si="239"/>
        <v>0</v>
      </c>
      <c r="J1032" s="39">
        <f t="shared" si="240"/>
        <v>0</v>
      </c>
      <c r="K1032" s="39">
        <f t="shared" si="241"/>
        <v>0</v>
      </c>
      <c r="L1032" s="39">
        <f t="shared" si="242"/>
        <v>100</v>
      </c>
      <c r="M1032" s="16">
        <v>0</v>
      </c>
      <c r="N1032" s="16">
        <v>0</v>
      </c>
      <c r="O1032" s="38">
        <f t="shared" si="235"/>
        <v>0</v>
      </c>
      <c r="P1032" s="16">
        <v>0</v>
      </c>
      <c r="Q1032" s="38">
        <f t="shared" si="236"/>
        <v>0</v>
      </c>
      <c r="R1032" s="41">
        <f t="shared" si="243"/>
        <v>0</v>
      </c>
      <c r="S1032" s="41">
        <f t="shared" si="244"/>
        <v>0</v>
      </c>
      <c r="T1032" s="41">
        <f t="shared" si="245"/>
        <v>0</v>
      </c>
      <c r="U1032" s="41">
        <f t="shared" si="246"/>
        <v>0</v>
      </c>
      <c r="V1032" s="41">
        <f t="shared" si="247"/>
        <v>0</v>
      </c>
      <c r="X1032" s="33">
        <f t="shared" si="234"/>
        <v>100</v>
      </c>
      <c r="Y1032" s="42">
        <f t="shared" si="237"/>
        <v>0</v>
      </c>
    </row>
    <row r="1033" spans="1:25" ht="15" x14ac:dyDescent="0.25">
      <c r="A1033" s="15" t="s">
        <v>2010</v>
      </c>
      <c r="B1033" s="15" t="s">
        <v>2011</v>
      </c>
      <c r="C1033" s="15" t="s">
        <v>2617</v>
      </c>
      <c r="D1033" s="16">
        <v>1.38171</v>
      </c>
      <c r="E1033" s="16">
        <v>0</v>
      </c>
      <c r="F1033" s="16">
        <v>0</v>
      </c>
      <c r="G1033" s="16">
        <v>0</v>
      </c>
      <c r="H1033" s="16">
        <f t="shared" si="238"/>
        <v>1.38171</v>
      </c>
      <c r="I1033" s="39">
        <f t="shared" si="239"/>
        <v>0</v>
      </c>
      <c r="J1033" s="39">
        <f t="shared" si="240"/>
        <v>0</v>
      </c>
      <c r="K1033" s="39">
        <f t="shared" si="241"/>
        <v>0</v>
      </c>
      <c r="L1033" s="39">
        <f t="shared" si="242"/>
        <v>100</v>
      </c>
      <c r="M1033" s="16">
        <v>0</v>
      </c>
      <c r="N1033" s="16">
        <v>2.9379864926200001E-2</v>
      </c>
      <c r="O1033" s="38">
        <f t="shared" si="235"/>
        <v>2.9379864926200001E-2</v>
      </c>
      <c r="P1033" s="16">
        <v>0.13102644739700001</v>
      </c>
      <c r="Q1033" s="38">
        <f t="shared" si="236"/>
        <v>0.16040631232320002</v>
      </c>
      <c r="R1033" s="41">
        <f t="shared" si="243"/>
        <v>0</v>
      </c>
      <c r="S1033" s="41">
        <f t="shared" si="244"/>
        <v>2.1263409055590534</v>
      </c>
      <c r="T1033" s="41">
        <f t="shared" si="245"/>
        <v>2.1263409055590534</v>
      </c>
      <c r="U1033" s="41">
        <f t="shared" si="246"/>
        <v>9.4829195270353406</v>
      </c>
      <c r="V1033" s="41">
        <f t="shared" si="247"/>
        <v>11.609260432594395</v>
      </c>
      <c r="X1033" s="33">
        <f t="shared" si="234"/>
        <v>100</v>
      </c>
      <c r="Y1033" s="42">
        <f t="shared" si="237"/>
        <v>11.609260432594393</v>
      </c>
    </row>
    <row r="1034" spans="1:25" ht="15" x14ac:dyDescent="0.25">
      <c r="A1034" s="15" t="s">
        <v>2012</v>
      </c>
      <c r="B1034" s="15" t="s">
        <v>2013</v>
      </c>
      <c r="C1034" s="15" t="s">
        <v>2617</v>
      </c>
      <c r="D1034" s="16">
        <v>5.2648400000000004</v>
      </c>
      <c r="E1034" s="16">
        <v>0</v>
      </c>
      <c r="F1034" s="16">
        <v>0</v>
      </c>
      <c r="G1034" s="16">
        <v>0</v>
      </c>
      <c r="H1034" s="16">
        <f t="shared" si="238"/>
        <v>5.2648400000000004</v>
      </c>
      <c r="I1034" s="39">
        <f t="shared" si="239"/>
        <v>0</v>
      </c>
      <c r="J1034" s="39">
        <f t="shared" si="240"/>
        <v>0</v>
      </c>
      <c r="K1034" s="39">
        <f t="shared" si="241"/>
        <v>0</v>
      </c>
      <c r="L1034" s="39">
        <f t="shared" si="242"/>
        <v>100</v>
      </c>
      <c r="M1034" s="16">
        <v>0</v>
      </c>
      <c r="N1034" s="16">
        <v>0</v>
      </c>
      <c r="O1034" s="38">
        <f t="shared" si="235"/>
        <v>0</v>
      </c>
      <c r="P1034" s="16">
        <v>7.1412771464700001E-2</v>
      </c>
      <c r="Q1034" s="38">
        <f t="shared" si="236"/>
        <v>7.1412771464700001E-2</v>
      </c>
      <c r="R1034" s="41">
        <f t="shared" si="243"/>
        <v>0</v>
      </c>
      <c r="S1034" s="41">
        <f t="shared" si="244"/>
        <v>0</v>
      </c>
      <c r="T1034" s="41">
        <f t="shared" si="245"/>
        <v>0</v>
      </c>
      <c r="U1034" s="41">
        <f t="shared" si="246"/>
        <v>1.3564091494651309</v>
      </c>
      <c r="V1034" s="41">
        <f t="shared" si="247"/>
        <v>1.3564091494651309</v>
      </c>
      <c r="X1034" s="33">
        <f t="shared" si="234"/>
        <v>100</v>
      </c>
      <c r="Y1034" s="42">
        <f t="shared" si="237"/>
        <v>1.3564091494651309</v>
      </c>
    </row>
    <row r="1035" spans="1:25" ht="15" x14ac:dyDescent="0.25">
      <c r="A1035" s="15" t="s">
        <v>2014</v>
      </c>
      <c r="B1035" s="15" t="s">
        <v>2015</v>
      </c>
      <c r="C1035" s="15" t="s">
        <v>2617</v>
      </c>
      <c r="D1035" s="16">
        <v>0.228765</v>
      </c>
      <c r="E1035" s="16">
        <v>0</v>
      </c>
      <c r="F1035" s="16">
        <v>0</v>
      </c>
      <c r="G1035" s="16">
        <v>0</v>
      </c>
      <c r="H1035" s="16">
        <f t="shared" si="238"/>
        <v>0.228765</v>
      </c>
      <c r="I1035" s="39">
        <f t="shared" si="239"/>
        <v>0</v>
      </c>
      <c r="J1035" s="39">
        <f t="shared" si="240"/>
        <v>0</v>
      </c>
      <c r="K1035" s="39">
        <f t="shared" si="241"/>
        <v>0</v>
      </c>
      <c r="L1035" s="39">
        <f t="shared" si="242"/>
        <v>100</v>
      </c>
      <c r="M1035" s="16">
        <v>0</v>
      </c>
      <c r="N1035" s="16">
        <v>0</v>
      </c>
      <c r="O1035" s="38">
        <f t="shared" si="235"/>
        <v>0</v>
      </c>
      <c r="P1035" s="16">
        <v>8.4876934203099996E-3</v>
      </c>
      <c r="Q1035" s="38">
        <f t="shared" si="236"/>
        <v>8.4876934203099996E-3</v>
      </c>
      <c r="R1035" s="41">
        <f t="shared" si="243"/>
        <v>0</v>
      </c>
      <c r="S1035" s="41">
        <f t="shared" si="244"/>
        <v>0</v>
      </c>
      <c r="T1035" s="41">
        <f t="shared" si="245"/>
        <v>0</v>
      </c>
      <c r="U1035" s="41">
        <f t="shared" si="246"/>
        <v>3.710223775625642</v>
      </c>
      <c r="V1035" s="41">
        <f t="shared" si="247"/>
        <v>3.710223775625642</v>
      </c>
      <c r="X1035" s="33">
        <f t="shared" si="234"/>
        <v>100</v>
      </c>
      <c r="Y1035" s="42">
        <f t="shared" si="237"/>
        <v>3.710223775625642</v>
      </c>
    </row>
    <row r="1036" spans="1:25" ht="15" x14ac:dyDescent="0.25">
      <c r="A1036" s="15" t="s">
        <v>2016</v>
      </c>
      <c r="B1036" s="15" t="s">
        <v>2017</v>
      </c>
      <c r="C1036" s="15" t="s">
        <v>2617</v>
      </c>
      <c r="D1036" s="16">
        <v>3.3441999999999998</v>
      </c>
      <c r="E1036" s="16">
        <v>0</v>
      </c>
      <c r="F1036" s="16">
        <v>0</v>
      </c>
      <c r="G1036" s="16">
        <v>0</v>
      </c>
      <c r="H1036" s="16">
        <f t="shared" si="238"/>
        <v>3.3441999999999998</v>
      </c>
      <c r="I1036" s="39">
        <f t="shared" si="239"/>
        <v>0</v>
      </c>
      <c r="J1036" s="39">
        <f t="shared" si="240"/>
        <v>0</v>
      </c>
      <c r="K1036" s="39">
        <f t="shared" si="241"/>
        <v>0</v>
      </c>
      <c r="L1036" s="39">
        <f t="shared" si="242"/>
        <v>100</v>
      </c>
      <c r="M1036" s="16">
        <v>0</v>
      </c>
      <c r="N1036" s="16">
        <v>0</v>
      </c>
      <c r="O1036" s="38">
        <f t="shared" si="235"/>
        <v>0</v>
      </c>
      <c r="P1036" s="16">
        <v>4.8588199999200004E-3</v>
      </c>
      <c r="Q1036" s="38">
        <f t="shared" si="236"/>
        <v>4.8588199999200004E-3</v>
      </c>
      <c r="R1036" s="41">
        <f t="shared" si="243"/>
        <v>0</v>
      </c>
      <c r="S1036" s="41">
        <f t="shared" si="244"/>
        <v>0</v>
      </c>
      <c r="T1036" s="41">
        <f t="shared" si="245"/>
        <v>0</v>
      </c>
      <c r="U1036" s="41">
        <f t="shared" si="246"/>
        <v>0.14529095149572396</v>
      </c>
      <c r="V1036" s="41">
        <f t="shared" si="247"/>
        <v>0.14529095149572396</v>
      </c>
      <c r="X1036" s="33">
        <f t="shared" si="234"/>
        <v>100</v>
      </c>
      <c r="Y1036" s="42">
        <f t="shared" si="237"/>
        <v>0.14529095149572396</v>
      </c>
    </row>
    <row r="1037" spans="1:25" ht="15" x14ac:dyDescent="0.25">
      <c r="A1037" s="15" t="s">
        <v>2018</v>
      </c>
      <c r="B1037" s="15" t="s">
        <v>1983</v>
      </c>
      <c r="C1037" s="15" t="s">
        <v>2617</v>
      </c>
      <c r="D1037" s="16">
        <v>8.7331599999999998</v>
      </c>
      <c r="E1037" s="16">
        <v>0</v>
      </c>
      <c r="F1037" s="16">
        <v>0</v>
      </c>
      <c r="G1037" s="16">
        <v>0</v>
      </c>
      <c r="H1037" s="16">
        <f t="shared" si="238"/>
        <v>8.7331599999999998</v>
      </c>
      <c r="I1037" s="39">
        <f t="shared" si="239"/>
        <v>0</v>
      </c>
      <c r="J1037" s="39">
        <f t="shared" si="240"/>
        <v>0</v>
      </c>
      <c r="K1037" s="39">
        <f t="shared" si="241"/>
        <v>0</v>
      </c>
      <c r="L1037" s="39">
        <f t="shared" si="242"/>
        <v>100</v>
      </c>
      <c r="M1037" s="16">
        <v>0.15919570832400001</v>
      </c>
      <c r="N1037" s="16">
        <v>0.28830376223600002</v>
      </c>
      <c r="O1037" s="38">
        <f t="shared" si="235"/>
        <v>0.44749947056000006</v>
      </c>
      <c r="P1037" s="16">
        <v>0.60351769642999997</v>
      </c>
      <c r="Q1037" s="38">
        <f t="shared" si="236"/>
        <v>1.0510171669899999</v>
      </c>
      <c r="R1037" s="41">
        <f t="shared" si="243"/>
        <v>1.8228878014830832</v>
      </c>
      <c r="S1037" s="41">
        <f t="shared" si="244"/>
        <v>3.3012536382706834</v>
      </c>
      <c r="T1037" s="41">
        <f t="shared" si="245"/>
        <v>5.1241414397537666</v>
      </c>
      <c r="U1037" s="41">
        <f t="shared" si="246"/>
        <v>6.9106451322316325</v>
      </c>
      <c r="V1037" s="41">
        <f t="shared" si="247"/>
        <v>12.034786571985398</v>
      </c>
      <c r="X1037" s="33">
        <f t="shared" si="234"/>
        <v>100</v>
      </c>
      <c r="Y1037" s="42">
        <f t="shared" si="237"/>
        <v>12.0347865719854</v>
      </c>
    </row>
    <row r="1038" spans="1:25" ht="15" x14ac:dyDescent="0.25">
      <c r="A1038" s="15" t="s">
        <v>2019</v>
      </c>
      <c r="B1038" s="15" t="s">
        <v>2020</v>
      </c>
      <c r="C1038" s="15" t="s">
        <v>2617</v>
      </c>
      <c r="D1038" s="16">
        <v>0.212621</v>
      </c>
      <c r="E1038" s="16">
        <v>0</v>
      </c>
      <c r="F1038" s="16">
        <v>0</v>
      </c>
      <c r="G1038" s="16">
        <v>0</v>
      </c>
      <c r="H1038" s="16">
        <f t="shared" si="238"/>
        <v>0.212621</v>
      </c>
      <c r="I1038" s="39">
        <f t="shared" si="239"/>
        <v>0</v>
      </c>
      <c r="J1038" s="39">
        <f t="shared" si="240"/>
        <v>0</v>
      </c>
      <c r="K1038" s="39">
        <f t="shared" si="241"/>
        <v>0</v>
      </c>
      <c r="L1038" s="39">
        <f t="shared" si="242"/>
        <v>100</v>
      </c>
      <c r="M1038" s="16">
        <v>3.14978470388E-2</v>
      </c>
      <c r="N1038" s="16">
        <v>2.0665341535399998E-3</v>
      </c>
      <c r="O1038" s="38">
        <f t="shared" si="235"/>
        <v>3.3564381192340002E-2</v>
      </c>
      <c r="P1038" s="16">
        <v>5.2766300002099996E-3</v>
      </c>
      <c r="Q1038" s="38">
        <f t="shared" si="236"/>
        <v>3.8841011192549998E-2</v>
      </c>
      <c r="R1038" s="41">
        <f t="shared" si="243"/>
        <v>14.814080941581501</v>
      </c>
      <c r="S1038" s="41">
        <f t="shared" si="244"/>
        <v>0.97193323027358525</v>
      </c>
      <c r="T1038" s="41">
        <f t="shared" si="245"/>
        <v>15.786014171855086</v>
      </c>
      <c r="U1038" s="41">
        <f t="shared" si="246"/>
        <v>2.4817068870008132</v>
      </c>
      <c r="V1038" s="41">
        <f t="shared" si="247"/>
        <v>18.267721058855898</v>
      </c>
      <c r="X1038" s="33">
        <f t="shared" si="234"/>
        <v>100</v>
      </c>
      <c r="Y1038" s="42">
        <f t="shared" si="237"/>
        <v>18.267721058855898</v>
      </c>
    </row>
    <row r="1039" spans="1:25" ht="15" x14ac:dyDescent="0.25">
      <c r="A1039" s="15" t="s">
        <v>2021</v>
      </c>
      <c r="B1039" s="15" t="s">
        <v>2022</v>
      </c>
      <c r="C1039" s="15" t="s">
        <v>2617</v>
      </c>
      <c r="D1039" s="16">
        <v>0.246614</v>
      </c>
      <c r="E1039" s="16">
        <v>0</v>
      </c>
      <c r="F1039" s="16">
        <v>0</v>
      </c>
      <c r="G1039" s="16">
        <v>0</v>
      </c>
      <c r="H1039" s="16">
        <f t="shared" si="238"/>
        <v>0.246614</v>
      </c>
      <c r="I1039" s="39">
        <f t="shared" si="239"/>
        <v>0</v>
      </c>
      <c r="J1039" s="39">
        <f t="shared" si="240"/>
        <v>0</v>
      </c>
      <c r="K1039" s="39">
        <f t="shared" si="241"/>
        <v>0</v>
      </c>
      <c r="L1039" s="39">
        <f t="shared" si="242"/>
        <v>100</v>
      </c>
      <c r="M1039" s="16">
        <v>0</v>
      </c>
      <c r="N1039" s="16">
        <v>0</v>
      </c>
      <c r="O1039" s="38">
        <f t="shared" si="235"/>
        <v>0</v>
      </c>
      <c r="P1039" s="16">
        <v>0</v>
      </c>
      <c r="Q1039" s="38">
        <f t="shared" si="236"/>
        <v>0</v>
      </c>
      <c r="R1039" s="41">
        <f t="shared" si="243"/>
        <v>0</v>
      </c>
      <c r="S1039" s="41">
        <f t="shared" si="244"/>
        <v>0</v>
      </c>
      <c r="T1039" s="41">
        <f t="shared" si="245"/>
        <v>0</v>
      </c>
      <c r="U1039" s="41">
        <f t="shared" si="246"/>
        <v>0</v>
      </c>
      <c r="V1039" s="41">
        <f t="shared" si="247"/>
        <v>0</v>
      </c>
      <c r="X1039" s="33">
        <f t="shared" si="234"/>
        <v>100</v>
      </c>
      <c r="Y1039" s="42">
        <f t="shared" si="237"/>
        <v>0</v>
      </c>
    </row>
    <row r="1040" spans="1:25" ht="15" x14ac:dyDescent="0.25">
      <c r="A1040" s="15" t="s">
        <v>2023</v>
      </c>
      <c r="B1040" s="15" t="s">
        <v>2024</v>
      </c>
      <c r="C1040" s="15" t="s">
        <v>2617</v>
      </c>
      <c r="D1040" s="16">
        <v>4.3440600000000003E-2</v>
      </c>
      <c r="E1040" s="16">
        <v>0</v>
      </c>
      <c r="F1040" s="16">
        <v>0</v>
      </c>
      <c r="G1040" s="16">
        <v>0</v>
      </c>
      <c r="H1040" s="16">
        <f t="shared" si="238"/>
        <v>4.3440600000000003E-2</v>
      </c>
      <c r="I1040" s="39">
        <f t="shared" si="239"/>
        <v>0</v>
      </c>
      <c r="J1040" s="39">
        <f t="shared" si="240"/>
        <v>0</v>
      </c>
      <c r="K1040" s="39">
        <f t="shared" si="241"/>
        <v>0</v>
      </c>
      <c r="L1040" s="39">
        <f t="shared" si="242"/>
        <v>100</v>
      </c>
      <c r="M1040" s="16">
        <v>0</v>
      </c>
      <c r="N1040" s="16">
        <v>0</v>
      </c>
      <c r="O1040" s="38">
        <f t="shared" si="235"/>
        <v>0</v>
      </c>
      <c r="P1040" s="16">
        <v>0</v>
      </c>
      <c r="Q1040" s="38">
        <f t="shared" si="236"/>
        <v>0</v>
      </c>
      <c r="R1040" s="41">
        <f t="shared" si="243"/>
        <v>0</v>
      </c>
      <c r="S1040" s="41">
        <f t="shared" si="244"/>
        <v>0</v>
      </c>
      <c r="T1040" s="41">
        <f t="shared" si="245"/>
        <v>0</v>
      </c>
      <c r="U1040" s="41">
        <f t="shared" si="246"/>
        <v>0</v>
      </c>
      <c r="V1040" s="41">
        <f t="shared" si="247"/>
        <v>0</v>
      </c>
      <c r="X1040" s="33">
        <f t="shared" si="234"/>
        <v>100</v>
      </c>
      <c r="Y1040" s="42">
        <f t="shared" si="237"/>
        <v>0</v>
      </c>
    </row>
    <row r="1041" spans="1:25" ht="15" x14ac:dyDescent="0.25">
      <c r="A1041" s="15" t="s">
        <v>2025</v>
      </c>
      <c r="B1041" s="15" t="s">
        <v>2026</v>
      </c>
      <c r="C1041" s="15" t="s">
        <v>2617</v>
      </c>
      <c r="D1041" s="16">
        <v>0.102571</v>
      </c>
      <c r="E1041" s="16">
        <v>0</v>
      </c>
      <c r="F1041" s="16">
        <v>0</v>
      </c>
      <c r="G1041" s="16">
        <v>0</v>
      </c>
      <c r="H1041" s="16">
        <f t="shared" si="238"/>
        <v>0.102571</v>
      </c>
      <c r="I1041" s="39">
        <f t="shared" si="239"/>
        <v>0</v>
      </c>
      <c r="J1041" s="39">
        <f t="shared" si="240"/>
        <v>0</v>
      </c>
      <c r="K1041" s="39">
        <f t="shared" si="241"/>
        <v>0</v>
      </c>
      <c r="L1041" s="39">
        <f t="shared" si="242"/>
        <v>100</v>
      </c>
      <c r="M1041" s="16">
        <v>0</v>
      </c>
      <c r="N1041" s="16">
        <v>2.1837357039100001E-5</v>
      </c>
      <c r="O1041" s="38">
        <f t="shared" si="235"/>
        <v>2.1837357039100001E-5</v>
      </c>
      <c r="P1041" s="16">
        <v>4.7678209779299999E-2</v>
      </c>
      <c r="Q1041" s="38">
        <f t="shared" si="236"/>
        <v>4.7700047136339102E-2</v>
      </c>
      <c r="R1041" s="41">
        <f t="shared" si="243"/>
        <v>0</v>
      </c>
      <c r="S1041" s="41">
        <f t="shared" si="244"/>
        <v>2.1289991361203461E-2</v>
      </c>
      <c r="T1041" s="41">
        <f t="shared" si="245"/>
        <v>2.1289991361203461E-2</v>
      </c>
      <c r="U1041" s="41">
        <f t="shared" si="246"/>
        <v>46.483128544422883</v>
      </c>
      <c r="V1041" s="41">
        <f t="shared" si="247"/>
        <v>46.504418535784097</v>
      </c>
      <c r="X1041" s="33">
        <f t="shared" si="234"/>
        <v>100</v>
      </c>
      <c r="Y1041" s="42">
        <f t="shared" si="237"/>
        <v>46.504418535784083</v>
      </c>
    </row>
    <row r="1042" spans="1:25" ht="15" x14ac:dyDescent="0.25">
      <c r="A1042" s="15" t="s">
        <v>2027</v>
      </c>
      <c r="B1042" s="15" t="s">
        <v>2028</v>
      </c>
      <c r="C1042" s="15" t="s">
        <v>2617</v>
      </c>
      <c r="D1042" s="16">
        <v>1.8995399999999999E-2</v>
      </c>
      <c r="E1042" s="16">
        <v>0</v>
      </c>
      <c r="F1042" s="16">
        <v>0</v>
      </c>
      <c r="G1042" s="16">
        <v>0</v>
      </c>
      <c r="H1042" s="16">
        <f t="shared" si="238"/>
        <v>1.8995399999999999E-2</v>
      </c>
      <c r="I1042" s="39">
        <f t="shared" si="239"/>
        <v>0</v>
      </c>
      <c r="J1042" s="39">
        <f t="shared" si="240"/>
        <v>0</v>
      </c>
      <c r="K1042" s="39">
        <f t="shared" si="241"/>
        <v>0</v>
      </c>
      <c r="L1042" s="39">
        <f t="shared" si="242"/>
        <v>100</v>
      </c>
      <c r="M1042" s="16">
        <v>0</v>
      </c>
      <c r="N1042" s="16">
        <v>0</v>
      </c>
      <c r="O1042" s="38">
        <f t="shared" si="235"/>
        <v>0</v>
      </c>
      <c r="P1042" s="16">
        <v>0</v>
      </c>
      <c r="Q1042" s="38">
        <f t="shared" si="236"/>
        <v>0</v>
      </c>
      <c r="R1042" s="41">
        <f t="shared" si="243"/>
        <v>0</v>
      </c>
      <c r="S1042" s="41">
        <f t="shared" si="244"/>
        <v>0</v>
      </c>
      <c r="T1042" s="41">
        <f t="shared" si="245"/>
        <v>0</v>
      </c>
      <c r="U1042" s="41">
        <f t="shared" si="246"/>
        <v>0</v>
      </c>
      <c r="V1042" s="41">
        <f t="shared" si="247"/>
        <v>0</v>
      </c>
      <c r="X1042" s="33">
        <f t="shared" si="234"/>
        <v>100</v>
      </c>
      <c r="Y1042" s="42">
        <f t="shared" si="237"/>
        <v>0</v>
      </c>
    </row>
    <row r="1043" spans="1:25" ht="15" x14ac:dyDescent="0.25">
      <c r="A1043" s="15" t="s">
        <v>2029</v>
      </c>
      <c r="B1043" s="15" t="s">
        <v>2030</v>
      </c>
      <c r="C1043" s="15" t="s">
        <v>2617</v>
      </c>
      <c r="D1043" s="16">
        <v>4.63889</v>
      </c>
      <c r="E1043" s="16">
        <v>0</v>
      </c>
      <c r="F1043" s="16">
        <v>0</v>
      </c>
      <c r="G1043" s="16">
        <v>0</v>
      </c>
      <c r="H1043" s="16">
        <f t="shared" si="238"/>
        <v>4.63889</v>
      </c>
      <c r="I1043" s="39">
        <f t="shared" si="239"/>
        <v>0</v>
      </c>
      <c r="J1043" s="39">
        <f t="shared" si="240"/>
        <v>0</v>
      </c>
      <c r="K1043" s="39">
        <f t="shared" si="241"/>
        <v>0</v>
      </c>
      <c r="L1043" s="39">
        <f t="shared" si="242"/>
        <v>100</v>
      </c>
      <c r="M1043" s="16">
        <v>0.12872292039899999</v>
      </c>
      <c r="N1043" s="16">
        <v>6.4347380931899997E-2</v>
      </c>
      <c r="O1043" s="38">
        <f t="shared" si="235"/>
        <v>0.19307030133089997</v>
      </c>
      <c r="P1043" s="16">
        <v>0.25603009600799997</v>
      </c>
      <c r="Q1043" s="38">
        <f t="shared" si="236"/>
        <v>0.44910039733889995</v>
      </c>
      <c r="R1043" s="41">
        <f t="shared" si="243"/>
        <v>2.7748646852803147</v>
      </c>
      <c r="S1043" s="41">
        <f t="shared" si="244"/>
        <v>1.3871288375430328</v>
      </c>
      <c r="T1043" s="41">
        <f t="shared" si="245"/>
        <v>4.1619935228233471</v>
      </c>
      <c r="U1043" s="41">
        <f t="shared" si="246"/>
        <v>5.5192103285053102</v>
      </c>
      <c r="V1043" s="41">
        <f t="shared" si="247"/>
        <v>9.6812038513286574</v>
      </c>
      <c r="X1043" s="33">
        <f t="shared" si="234"/>
        <v>100</v>
      </c>
      <c r="Y1043" s="42">
        <f t="shared" si="237"/>
        <v>9.6812038513286574</v>
      </c>
    </row>
    <row r="1044" spans="1:25" ht="15" x14ac:dyDescent="0.25">
      <c r="A1044" s="15" t="s">
        <v>2031</v>
      </c>
      <c r="B1044" s="15" t="s">
        <v>2032</v>
      </c>
      <c r="C1044" s="15" t="s">
        <v>2617</v>
      </c>
      <c r="D1044" s="16">
        <v>2.0387400000000002</v>
      </c>
      <c r="E1044" s="16">
        <v>0</v>
      </c>
      <c r="F1044" s="16">
        <v>0</v>
      </c>
      <c r="G1044" s="16">
        <v>0</v>
      </c>
      <c r="H1044" s="16">
        <f t="shared" si="238"/>
        <v>2.0387400000000002</v>
      </c>
      <c r="I1044" s="39">
        <f t="shared" si="239"/>
        <v>0</v>
      </c>
      <c r="J1044" s="39">
        <f t="shared" si="240"/>
        <v>0</v>
      </c>
      <c r="K1044" s="39">
        <f t="shared" si="241"/>
        <v>0</v>
      </c>
      <c r="L1044" s="39">
        <f t="shared" si="242"/>
        <v>100</v>
      </c>
      <c r="M1044" s="16">
        <v>0</v>
      </c>
      <c r="N1044" s="16">
        <v>0</v>
      </c>
      <c r="O1044" s="38">
        <f t="shared" si="235"/>
        <v>0</v>
      </c>
      <c r="P1044" s="16">
        <v>2.8359510458399999E-2</v>
      </c>
      <c r="Q1044" s="38">
        <f t="shared" si="236"/>
        <v>2.8359510458399999E-2</v>
      </c>
      <c r="R1044" s="41">
        <f t="shared" si="243"/>
        <v>0</v>
      </c>
      <c r="S1044" s="41">
        <f t="shared" si="244"/>
        <v>0</v>
      </c>
      <c r="T1044" s="41">
        <f t="shared" si="245"/>
        <v>0</v>
      </c>
      <c r="U1044" s="41">
        <f t="shared" si="246"/>
        <v>1.3910312476529618</v>
      </c>
      <c r="V1044" s="41">
        <f t="shared" si="247"/>
        <v>1.3910312476529618</v>
      </c>
      <c r="X1044" s="33">
        <f t="shared" si="234"/>
        <v>100</v>
      </c>
      <c r="Y1044" s="42">
        <f t="shared" si="237"/>
        <v>1.3910312476529618</v>
      </c>
    </row>
    <row r="1045" spans="1:25" ht="15" x14ac:dyDescent="0.25">
      <c r="A1045" s="15" t="s">
        <v>2033</v>
      </c>
      <c r="B1045" s="15" t="s">
        <v>2034</v>
      </c>
      <c r="C1045" s="15" t="s">
        <v>2617</v>
      </c>
      <c r="D1045" s="16">
        <v>0.51847200000000004</v>
      </c>
      <c r="E1045" s="16">
        <v>0</v>
      </c>
      <c r="F1045" s="16">
        <v>0</v>
      </c>
      <c r="G1045" s="16">
        <v>0</v>
      </c>
      <c r="H1045" s="16">
        <f t="shared" si="238"/>
        <v>0.51847200000000004</v>
      </c>
      <c r="I1045" s="39">
        <f t="shared" si="239"/>
        <v>0</v>
      </c>
      <c r="J1045" s="39">
        <f t="shared" si="240"/>
        <v>0</v>
      </c>
      <c r="K1045" s="39">
        <f t="shared" si="241"/>
        <v>0</v>
      </c>
      <c r="L1045" s="39">
        <f t="shared" si="242"/>
        <v>100</v>
      </c>
      <c r="M1045" s="16">
        <v>0</v>
      </c>
      <c r="N1045" s="16">
        <v>0</v>
      </c>
      <c r="O1045" s="38">
        <f t="shared" si="235"/>
        <v>0</v>
      </c>
      <c r="P1045" s="16">
        <v>0</v>
      </c>
      <c r="Q1045" s="38">
        <f t="shared" si="236"/>
        <v>0</v>
      </c>
      <c r="R1045" s="41">
        <f t="shared" si="243"/>
        <v>0</v>
      </c>
      <c r="S1045" s="41">
        <f t="shared" si="244"/>
        <v>0</v>
      </c>
      <c r="T1045" s="41">
        <f t="shared" si="245"/>
        <v>0</v>
      </c>
      <c r="U1045" s="41">
        <f t="shared" si="246"/>
        <v>0</v>
      </c>
      <c r="V1045" s="41">
        <f t="shared" si="247"/>
        <v>0</v>
      </c>
      <c r="X1045" s="33">
        <f t="shared" si="234"/>
        <v>100</v>
      </c>
      <c r="Y1045" s="42">
        <f t="shared" si="237"/>
        <v>0</v>
      </c>
    </row>
    <row r="1046" spans="1:25" ht="15" x14ac:dyDescent="0.25">
      <c r="A1046" s="15" t="s">
        <v>2035</v>
      </c>
      <c r="B1046" s="15" t="s">
        <v>2036</v>
      </c>
      <c r="C1046" s="15" t="s">
        <v>2617</v>
      </c>
      <c r="D1046" s="16">
        <v>6.72119</v>
      </c>
      <c r="E1046" s="16">
        <v>0</v>
      </c>
      <c r="F1046" s="16">
        <v>0</v>
      </c>
      <c r="G1046" s="16">
        <v>0</v>
      </c>
      <c r="H1046" s="16">
        <f t="shared" si="238"/>
        <v>6.72119</v>
      </c>
      <c r="I1046" s="39">
        <f t="shared" si="239"/>
        <v>0</v>
      </c>
      <c r="J1046" s="39">
        <f t="shared" si="240"/>
        <v>0</v>
      </c>
      <c r="K1046" s="39">
        <f t="shared" si="241"/>
        <v>0</v>
      </c>
      <c r="L1046" s="39">
        <f t="shared" si="242"/>
        <v>100</v>
      </c>
      <c r="M1046" s="16">
        <v>0.141471047026</v>
      </c>
      <c r="N1046" s="16">
        <v>9.7386776540100001E-2</v>
      </c>
      <c r="O1046" s="38">
        <f t="shared" si="235"/>
        <v>0.2388578235661</v>
      </c>
      <c r="P1046" s="16">
        <v>1.2541296373099999</v>
      </c>
      <c r="Q1046" s="38">
        <f t="shared" si="236"/>
        <v>1.4929874608761</v>
      </c>
      <c r="R1046" s="41">
        <f t="shared" si="243"/>
        <v>2.1048511800142533</v>
      </c>
      <c r="S1046" s="41">
        <f t="shared" si="244"/>
        <v>1.4489513990840908</v>
      </c>
      <c r="T1046" s="41">
        <f t="shared" si="245"/>
        <v>3.5538025790983441</v>
      </c>
      <c r="U1046" s="41">
        <f t="shared" si="246"/>
        <v>18.659339154375935</v>
      </c>
      <c r="V1046" s="41">
        <f t="shared" si="247"/>
        <v>22.213141733474281</v>
      </c>
      <c r="X1046" s="33">
        <f t="shared" si="234"/>
        <v>100</v>
      </c>
      <c r="Y1046" s="42">
        <f t="shared" si="237"/>
        <v>22.213141733474281</v>
      </c>
    </row>
    <row r="1047" spans="1:25" ht="15" x14ac:dyDescent="0.25">
      <c r="A1047" s="15" t="s">
        <v>2037</v>
      </c>
      <c r="B1047" s="15" t="s">
        <v>2038</v>
      </c>
      <c r="C1047" s="15" t="s">
        <v>2617</v>
      </c>
      <c r="D1047" s="16">
        <v>0.30751099999999998</v>
      </c>
      <c r="E1047" s="16">
        <v>0</v>
      </c>
      <c r="F1047" s="16">
        <v>0</v>
      </c>
      <c r="G1047" s="16">
        <v>0</v>
      </c>
      <c r="H1047" s="16">
        <f t="shared" si="238"/>
        <v>0.30751099999999998</v>
      </c>
      <c r="I1047" s="39">
        <f t="shared" si="239"/>
        <v>0</v>
      </c>
      <c r="J1047" s="39">
        <f t="shared" si="240"/>
        <v>0</v>
      </c>
      <c r="K1047" s="39">
        <f t="shared" si="241"/>
        <v>0</v>
      </c>
      <c r="L1047" s="39">
        <f t="shared" si="242"/>
        <v>100</v>
      </c>
      <c r="M1047" s="16">
        <v>0</v>
      </c>
      <c r="N1047" s="16">
        <v>0</v>
      </c>
      <c r="O1047" s="38">
        <f t="shared" si="235"/>
        <v>0</v>
      </c>
      <c r="P1047" s="16">
        <v>5.9639778059899996E-4</v>
      </c>
      <c r="Q1047" s="38">
        <f t="shared" si="236"/>
        <v>5.9639778059899996E-4</v>
      </c>
      <c r="R1047" s="41">
        <f t="shared" si="243"/>
        <v>0</v>
      </c>
      <c r="S1047" s="41">
        <f t="shared" si="244"/>
        <v>0</v>
      </c>
      <c r="T1047" s="41">
        <f t="shared" si="245"/>
        <v>0</v>
      </c>
      <c r="U1047" s="41">
        <f t="shared" si="246"/>
        <v>0.19394355993736809</v>
      </c>
      <c r="V1047" s="41">
        <f t="shared" si="247"/>
        <v>0.19394355993736809</v>
      </c>
      <c r="X1047" s="33">
        <f t="shared" si="234"/>
        <v>100</v>
      </c>
      <c r="Y1047" s="42">
        <f t="shared" si="237"/>
        <v>0.19394355993736809</v>
      </c>
    </row>
    <row r="1048" spans="1:25" ht="15" x14ac:dyDescent="0.25">
      <c r="A1048" s="15" t="s">
        <v>2039</v>
      </c>
      <c r="B1048" s="15" t="s">
        <v>2040</v>
      </c>
      <c r="C1048" s="15" t="s">
        <v>2617</v>
      </c>
      <c r="D1048" s="16">
        <v>8.1239699999999998E-2</v>
      </c>
      <c r="E1048" s="16">
        <v>0</v>
      </c>
      <c r="F1048" s="16">
        <v>0</v>
      </c>
      <c r="G1048" s="16">
        <v>0</v>
      </c>
      <c r="H1048" s="16">
        <f t="shared" si="238"/>
        <v>8.1239699999999998E-2</v>
      </c>
      <c r="I1048" s="39">
        <f t="shared" si="239"/>
        <v>0</v>
      </c>
      <c r="J1048" s="39">
        <f t="shared" si="240"/>
        <v>0</v>
      </c>
      <c r="K1048" s="39">
        <f t="shared" si="241"/>
        <v>0</v>
      </c>
      <c r="L1048" s="39">
        <f t="shared" si="242"/>
        <v>100</v>
      </c>
      <c r="M1048" s="16">
        <v>0</v>
      </c>
      <c r="N1048" s="16">
        <v>0</v>
      </c>
      <c r="O1048" s="38">
        <f t="shared" si="235"/>
        <v>0</v>
      </c>
      <c r="P1048" s="16">
        <v>2.7606234011200002E-4</v>
      </c>
      <c r="Q1048" s="38">
        <f t="shared" si="236"/>
        <v>2.7606234011200002E-4</v>
      </c>
      <c r="R1048" s="41">
        <f t="shared" si="243"/>
        <v>0</v>
      </c>
      <c r="S1048" s="41">
        <f t="shared" si="244"/>
        <v>0</v>
      </c>
      <c r="T1048" s="41">
        <f t="shared" si="245"/>
        <v>0</v>
      </c>
      <c r="U1048" s="41">
        <f t="shared" si="246"/>
        <v>0.33981211170400683</v>
      </c>
      <c r="V1048" s="41">
        <f t="shared" si="247"/>
        <v>0.33981211170400683</v>
      </c>
      <c r="X1048" s="33">
        <f t="shared" si="234"/>
        <v>100</v>
      </c>
      <c r="Y1048" s="42">
        <f t="shared" si="237"/>
        <v>0.33981211170400683</v>
      </c>
    </row>
    <row r="1049" spans="1:25" ht="15" x14ac:dyDescent="0.25">
      <c r="A1049" s="15" t="s">
        <v>2041</v>
      </c>
      <c r="B1049" s="15" t="s">
        <v>2042</v>
      </c>
      <c r="C1049" s="15" t="s">
        <v>2617</v>
      </c>
      <c r="D1049" s="16">
        <v>0.62914000000000003</v>
      </c>
      <c r="E1049" s="16">
        <v>0</v>
      </c>
      <c r="F1049" s="16">
        <v>0</v>
      </c>
      <c r="G1049" s="16">
        <v>0</v>
      </c>
      <c r="H1049" s="16">
        <f t="shared" si="238"/>
        <v>0.62914000000000003</v>
      </c>
      <c r="I1049" s="39">
        <f t="shared" si="239"/>
        <v>0</v>
      </c>
      <c r="J1049" s="39">
        <f t="shared" si="240"/>
        <v>0</v>
      </c>
      <c r="K1049" s="39">
        <f t="shared" si="241"/>
        <v>0</v>
      </c>
      <c r="L1049" s="39">
        <f t="shared" si="242"/>
        <v>100</v>
      </c>
      <c r="M1049" s="16">
        <v>0</v>
      </c>
      <c r="N1049" s="16">
        <v>0</v>
      </c>
      <c r="O1049" s="38">
        <f t="shared" si="235"/>
        <v>0</v>
      </c>
      <c r="P1049" s="16">
        <v>1.2800000000000001E-2</v>
      </c>
      <c r="Q1049" s="38">
        <f t="shared" si="236"/>
        <v>1.2800000000000001E-2</v>
      </c>
      <c r="R1049" s="41">
        <f t="shared" si="243"/>
        <v>0</v>
      </c>
      <c r="S1049" s="41">
        <f t="shared" si="244"/>
        <v>0</v>
      </c>
      <c r="T1049" s="41">
        <f t="shared" si="245"/>
        <v>0</v>
      </c>
      <c r="U1049" s="41">
        <f t="shared" si="246"/>
        <v>2.0345233175445845</v>
      </c>
      <c r="V1049" s="41">
        <f t="shared" si="247"/>
        <v>2.0345233175445845</v>
      </c>
      <c r="X1049" s="33">
        <f t="shared" si="234"/>
        <v>100</v>
      </c>
      <c r="Y1049" s="42">
        <f t="shared" si="237"/>
        <v>2.0345233175445845</v>
      </c>
    </row>
    <row r="1050" spans="1:25" ht="15" x14ac:dyDescent="0.25">
      <c r="A1050" s="15" t="s">
        <v>2043</v>
      </c>
      <c r="B1050" s="15" t="s">
        <v>2044</v>
      </c>
      <c r="C1050" s="15" t="s">
        <v>2617</v>
      </c>
      <c r="D1050" s="16">
        <v>0.478599</v>
      </c>
      <c r="E1050" s="16">
        <v>0</v>
      </c>
      <c r="F1050" s="16">
        <v>0</v>
      </c>
      <c r="G1050" s="16">
        <v>0</v>
      </c>
      <c r="H1050" s="16">
        <f t="shared" si="238"/>
        <v>0.478599</v>
      </c>
      <c r="I1050" s="39">
        <f t="shared" si="239"/>
        <v>0</v>
      </c>
      <c r="J1050" s="39">
        <f t="shared" si="240"/>
        <v>0</v>
      </c>
      <c r="K1050" s="39">
        <f t="shared" si="241"/>
        <v>0</v>
      </c>
      <c r="L1050" s="39">
        <f t="shared" si="242"/>
        <v>100</v>
      </c>
      <c r="M1050" s="16">
        <v>0</v>
      </c>
      <c r="N1050" s="16">
        <v>0</v>
      </c>
      <c r="O1050" s="38">
        <f t="shared" si="235"/>
        <v>0</v>
      </c>
      <c r="P1050" s="16">
        <v>0</v>
      </c>
      <c r="Q1050" s="38">
        <f t="shared" si="236"/>
        <v>0</v>
      </c>
      <c r="R1050" s="41">
        <f t="shared" si="243"/>
        <v>0</v>
      </c>
      <c r="S1050" s="41">
        <f t="shared" si="244"/>
        <v>0</v>
      </c>
      <c r="T1050" s="41">
        <f t="shared" si="245"/>
        <v>0</v>
      </c>
      <c r="U1050" s="41">
        <f t="shared" si="246"/>
        <v>0</v>
      </c>
      <c r="V1050" s="41">
        <f t="shared" si="247"/>
        <v>0</v>
      </c>
      <c r="X1050" s="33">
        <f t="shared" si="234"/>
        <v>100</v>
      </c>
      <c r="Y1050" s="42">
        <f t="shared" si="237"/>
        <v>0</v>
      </c>
    </row>
    <row r="1051" spans="1:25" ht="15" x14ac:dyDescent="0.25">
      <c r="A1051" s="15" t="s">
        <v>2045</v>
      </c>
      <c r="B1051" s="15" t="s">
        <v>1874</v>
      </c>
      <c r="C1051" s="15" t="s">
        <v>2617</v>
      </c>
      <c r="D1051" s="16">
        <v>0.691917</v>
      </c>
      <c r="E1051" s="16">
        <v>0</v>
      </c>
      <c r="F1051" s="16">
        <v>0</v>
      </c>
      <c r="G1051" s="16">
        <v>0</v>
      </c>
      <c r="H1051" s="16">
        <f t="shared" si="238"/>
        <v>0.691917</v>
      </c>
      <c r="I1051" s="39">
        <f t="shared" si="239"/>
        <v>0</v>
      </c>
      <c r="J1051" s="39">
        <f t="shared" si="240"/>
        <v>0</v>
      </c>
      <c r="K1051" s="39">
        <f t="shared" si="241"/>
        <v>0</v>
      </c>
      <c r="L1051" s="39">
        <f t="shared" si="242"/>
        <v>100</v>
      </c>
      <c r="M1051" s="16">
        <v>3.4485084698100001E-2</v>
      </c>
      <c r="N1051" s="16">
        <v>8.6021696780000004E-2</v>
      </c>
      <c r="O1051" s="38">
        <f t="shared" si="235"/>
        <v>0.12050678147810001</v>
      </c>
      <c r="P1051" s="16">
        <v>0.15456777538200001</v>
      </c>
      <c r="Q1051" s="38">
        <f t="shared" si="236"/>
        <v>0.27507455686010002</v>
      </c>
      <c r="R1051" s="41">
        <f t="shared" si="243"/>
        <v>4.9839915333920111</v>
      </c>
      <c r="S1051" s="41">
        <f t="shared" si="244"/>
        <v>12.432372203602455</v>
      </c>
      <c r="T1051" s="41">
        <f t="shared" si="245"/>
        <v>17.416363736994466</v>
      </c>
      <c r="U1051" s="41">
        <f t="shared" si="246"/>
        <v>22.339063122021862</v>
      </c>
      <c r="V1051" s="41">
        <f t="shared" si="247"/>
        <v>39.755426859016332</v>
      </c>
      <c r="X1051" s="33">
        <f t="shared" si="234"/>
        <v>100</v>
      </c>
      <c r="Y1051" s="42">
        <f t="shared" si="237"/>
        <v>39.755426859016325</v>
      </c>
    </row>
    <row r="1052" spans="1:25" ht="15" x14ac:dyDescent="0.25">
      <c r="A1052" s="15" t="s">
        <v>2046</v>
      </c>
      <c r="B1052" s="15" t="s">
        <v>2047</v>
      </c>
      <c r="C1052" s="15" t="s">
        <v>2617</v>
      </c>
      <c r="D1052" s="16">
        <v>0.154004</v>
      </c>
      <c r="E1052" s="16">
        <v>0</v>
      </c>
      <c r="F1052" s="16">
        <v>0</v>
      </c>
      <c r="G1052" s="16">
        <v>0</v>
      </c>
      <c r="H1052" s="16">
        <f t="shared" si="238"/>
        <v>0.154004</v>
      </c>
      <c r="I1052" s="39">
        <f t="shared" si="239"/>
        <v>0</v>
      </c>
      <c r="J1052" s="39">
        <f t="shared" si="240"/>
        <v>0</v>
      </c>
      <c r="K1052" s="39">
        <f t="shared" si="241"/>
        <v>0</v>
      </c>
      <c r="L1052" s="39">
        <f t="shared" si="242"/>
        <v>100</v>
      </c>
      <c r="M1052" s="16">
        <v>0</v>
      </c>
      <c r="N1052" s="16">
        <v>0</v>
      </c>
      <c r="O1052" s="38">
        <f t="shared" si="235"/>
        <v>0</v>
      </c>
      <c r="P1052" s="16">
        <v>0</v>
      </c>
      <c r="Q1052" s="38">
        <f t="shared" si="236"/>
        <v>0</v>
      </c>
      <c r="R1052" s="41">
        <f t="shared" si="243"/>
        <v>0</v>
      </c>
      <c r="S1052" s="41">
        <f t="shared" si="244"/>
        <v>0</v>
      </c>
      <c r="T1052" s="41">
        <f t="shared" si="245"/>
        <v>0</v>
      </c>
      <c r="U1052" s="41">
        <f t="shared" si="246"/>
        <v>0</v>
      </c>
      <c r="V1052" s="41">
        <f t="shared" si="247"/>
        <v>0</v>
      </c>
      <c r="X1052" s="33">
        <f t="shared" si="234"/>
        <v>100</v>
      </c>
      <c r="Y1052" s="42">
        <f t="shared" si="237"/>
        <v>0</v>
      </c>
    </row>
    <row r="1053" spans="1:25" ht="15" x14ac:dyDescent="0.25">
      <c r="A1053" s="15" t="s">
        <v>2048</v>
      </c>
      <c r="B1053" s="15" t="s">
        <v>2049</v>
      </c>
      <c r="C1053" s="15" t="s">
        <v>2617</v>
      </c>
      <c r="D1053" s="16">
        <v>0.133497</v>
      </c>
      <c r="E1053" s="16">
        <v>0</v>
      </c>
      <c r="F1053" s="16">
        <v>0</v>
      </c>
      <c r="G1053" s="16">
        <v>0</v>
      </c>
      <c r="H1053" s="16">
        <f t="shared" si="238"/>
        <v>0.133497</v>
      </c>
      <c r="I1053" s="39">
        <f t="shared" si="239"/>
        <v>0</v>
      </c>
      <c r="J1053" s="39">
        <f t="shared" si="240"/>
        <v>0</v>
      </c>
      <c r="K1053" s="39">
        <f t="shared" si="241"/>
        <v>0</v>
      </c>
      <c r="L1053" s="39">
        <f t="shared" si="242"/>
        <v>100</v>
      </c>
      <c r="M1053" s="16">
        <v>0</v>
      </c>
      <c r="N1053" s="16">
        <v>2.0225014400099999E-4</v>
      </c>
      <c r="O1053" s="38">
        <f t="shared" si="235"/>
        <v>2.0225014400099999E-4</v>
      </c>
      <c r="P1053" s="16">
        <v>8.5855102992700005E-4</v>
      </c>
      <c r="Q1053" s="38">
        <f t="shared" si="236"/>
        <v>1.0608011739280001E-3</v>
      </c>
      <c r="R1053" s="41">
        <f t="shared" si="243"/>
        <v>0</v>
      </c>
      <c r="S1053" s="41">
        <f t="shared" si="244"/>
        <v>0.15150163973797162</v>
      </c>
      <c r="T1053" s="41">
        <f t="shared" si="245"/>
        <v>0.15150163973797162</v>
      </c>
      <c r="U1053" s="41">
        <f t="shared" si="246"/>
        <v>0.64312383793418582</v>
      </c>
      <c r="V1053" s="41">
        <f t="shared" si="247"/>
        <v>0.79462547767215752</v>
      </c>
      <c r="X1053" s="33">
        <f t="shared" si="234"/>
        <v>100</v>
      </c>
      <c r="Y1053" s="42">
        <f t="shared" si="237"/>
        <v>0.79462547767215741</v>
      </c>
    </row>
    <row r="1054" spans="1:25" ht="15" x14ac:dyDescent="0.25">
      <c r="A1054" s="15" t="s">
        <v>2050</v>
      </c>
      <c r="B1054" s="15" t="s">
        <v>2051</v>
      </c>
      <c r="C1054" s="15" t="s">
        <v>2617</v>
      </c>
      <c r="D1054" s="16">
        <v>2.47146</v>
      </c>
      <c r="E1054" s="16">
        <v>0</v>
      </c>
      <c r="F1054" s="16">
        <v>0</v>
      </c>
      <c r="G1054" s="16">
        <v>0</v>
      </c>
      <c r="H1054" s="16">
        <f t="shared" si="238"/>
        <v>2.47146</v>
      </c>
      <c r="I1054" s="39">
        <f t="shared" si="239"/>
        <v>0</v>
      </c>
      <c r="J1054" s="39">
        <f t="shared" si="240"/>
        <v>0</v>
      </c>
      <c r="K1054" s="39">
        <f t="shared" si="241"/>
        <v>0</v>
      </c>
      <c r="L1054" s="39">
        <f t="shared" si="242"/>
        <v>100</v>
      </c>
      <c r="M1054" s="16">
        <v>1.1599999999999999E-2</v>
      </c>
      <c r="N1054" s="16">
        <v>0.178009087313</v>
      </c>
      <c r="O1054" s="38">
        <f t="shared" si="235"/>
        <v>0.189609087313</v>
      </c>
      <c r="P1054" s="16">
        <v>0.37536734610099998</v>
      </c>
      <c r="Q1054" s="38">
        <f t="shared" si="236"/>
        <v>0.56497643341399995</v>
      </c>
      <c r="R1054" s="41">
        <f t="shared" si="243"/>
        <v>0.46935819313280402</v>
      </c>
      <c r="S1054" s="41">
        <f t="shared" si="244"/>
        <v>7.2025882398663139</v>
      </c>
      <c r="T1054" s="41">
        <f t="shared" si="245"/>
        <v>7.6719464329991176</v>
      </c>
      <c r="U1054" s="41">
        <f t="shared" si="246"/>
        <v>15.188080976467349</v>
      </c>
      <c r="V1054" s="41">
        <f t="shared" si="247"/>
        <v>22.860027409466465</v>
      </c>
      <c r="X1054" s="33">
        <f t="shared" si="234"/>
        <v>100</v>
      </c>
      <c r="Y1054" s="42">
        <f t="shared" si="237"/>
        <v>22.860027409466468</v>
      </c>
    </row>
    <row r="1055" spans="1:25" ht="15" x14ac:dyDescent="0.25">
      <c r="A1055" s="15" t="s">
        <v>2052</v>
      </c>
      <c r="B1055" s="15" t="s">
        <v>2053</v>
      </c>
      <c r="C1055" s="15" t="s">
        <v>2617</v>
      </c>
      <c r="D1055" s="16">
        <v>5.33521</v>
      </c>
      <c r="E1055" s="16">
        <v>0</v>
      </c>
      <c r="F1055" s="16">
        <v>0</v>
      </c>
      <c r="G1055" s="16">
        <v>0</v>
      </c>
      <c r="H1055" s="16">
        <f t="shared" si="238"/>
        <v>5.33521</v>
      </c>
      <c r="I1055" s="39">
        <f t="shared" si="239"/>
        <v>0</v>
      </c>
      <c r="J1055" s="39">
        <f t="shared" si="240"/>
        <v>0</v>
      </c>
      <c r="K1055" s="39">
        <f t="shared" si="241"/>
        <v>0</v>
      </c>
      <c r="L1055" s="39">
        <f t="shared" si="242"/>
        <v>100</v>
      </c>
      <c r="M1055" s="16">
        <v>0.149918302438</v>
      </c>
      <c r="N1055" s="16">
        <v>0.28829672905300002</v>
      </c>
      <c r="O1055" s="38">
        <f t="shared" si="235"/>
        <v>0.43821503149100005</v>
      </c>
      <c r="P1055" s="16">
        <v>0.488422549825</v>
      </c>
      <c r="Q1055" s="38">
        <f t="shared" si="236"/>
        <v>0.92663758131600005</v>
      </c>
      <c r="R1055" s="41">
        <f t="shared" si="243"/>
        <v>2.8099794092078847</v>
      </c>
      <c r="S1055" s="41">
        <f t="shared" si="244"/>
        <v>5.4036622560873893</v>
      </c>
      <c r="T1055" s="41">
        <f t="shared" si="245"/>
        <v>8.2136416652952757</v>
      </c>
      <c r="U1055" s="41">
        <f t="shared" si="246"/>
        <v>9.1547014986289206</v>
      </c>
      <c r="V1055" s="41">
        <f t="shared" si="247"/>
        <v>17.368343163924198</v>
      </c>
      <c r="X1055" s="33">
        <f t="shared" si="234"/>
        <v>100</v>
      </c>
      <c r="Y1055" s="42">
        <f t="shared" si="237"/>
        <v>17.368343163924195</v>
      </c>
    </row>
    <row r="1056" spans="1:25" ht="15" x14ac:dyDescent="0.25">
      <c r="A1056" s="15" t="s">
        <v>2054</v>
      </c>
      <c r="B1056" s="15" t="s">
        <v>1825</v>
      </c>
      <c r="C1056" s="15" t="s">
        <v>2617</v>
      </c>
      <c r="D1056" s="16">
        <v>0.55116699999999996</v>
      </c>
      <c r="E1056" s="16">
        <v>0</v>
      </c>
      <c r="F1056" s="16">
        <v>0</v>
      </c>
      <c r="G1056" s="16">
        <v>0</v>
      </c>
      <c r="H1056" s="16">
        <f t="shared" si="238"/>
        <v>0.55116699999999996</v>
      </c>
      <c r="I1056" s="39">
        <f t="shared" si="239"/>
        <v>0</v>
      </c>
      <c r="J1056" s="39">
        <f t="shared" si="240"/>
        <v>0</v>
      </c>
      <c r="K1056" s="39">
        <f t="shared" si="241"/>
        <v>0</v>
      </c>
      <c r="L1056" s="39">
        <f t="shared" si="242"/>
        <v>100</v>
      </c>
      <c r="M1056" s="16">
        <v>0</v>
      </c>
      <c r="N1056" s="16">
        <v>0</v>
      </c>
      <c r="O1056" s="38">
        <f t="shared" si="235"/>
        <v>0</v>
      </c>
      <c r="P1056" s="16">
        <v>0</v>
      </c>
      <c r="Q1056" s="38">
        <f t="shared" si="236"/>
        <v>0</v>
      </c>
      <c r="R1056" s="41">
        <f t="shared" si="243"/>
        <v>0</v>
      </c>
      <c r="S1056" s="41">
        <f t="shared" si="244"/>
        <v>0</v>
      </c>
      <c r="T1056" s="41">
        <f t="shared" si="245"/>
        <v>0</v>
      </c>
      <c r="U1056" s="41">
        <f t="shared" si="246"/>
        <v>0</v>
      </c>
      <c r="V1056" s="41">
        <f t="shared" si="247"/>
        <v>0</v>
      </c>
      <c r="X1056" s="33">
        <f t="shared" si="234"/>
        <v>100</v>
      </c>
      <c r="Y1056" s="42">
        <f t="shared" si="237"/>
        <v>0</v>
      </c>
    </row>
    <row r="1057" spans="1:25" ht="15" x14ac:dyDescent="0.25">
      <c r="A1057" s="15" t="s">
        <v>2055</v>
      </c>
      <c r="B1057" s="15" t="s">
        <v>1825</v>
      </c>
      <c r="C1057" s="15" t="s">
        <v>2617</v>
      </c>
      <c r="D1057" s="16">
        <v>2.7163400000000002</v>
      </c>
      <c r="E1057" s="16">
        <v>0</v>
      </c>
      <c r="F1057" s="16">
        <v>0</v>
      </c>
      <c r="G1057" s="16">
        <v>0</v>
      </c>
      <c r="H1057" s="16">
        <f t="shared" si="238"/>
        <v>2.7163400000000002</v>
      </c>
      <c r="I1057" s="39">
        <f t="shared" si="239"/>
        <v>0</v>
      </c>
      <c r="J1057" s="39">
        <f t="shared" si="240"/>
        <v>0</v>
      </c>
      <c r="K1057" s="39">
        <f t="shared" si="241"/>
        <v>0</v>
      </c>
      <c r="L1057" s="39">
        <f t="shared" si="242"/>
        <v>100</v>
      </c>
      <c r="M1057" s="16">
        <v>0</v>
      </c>
      <c r="N1057" s="16">
        <v>4.2000000000000003E-2</v>
      </c>
      <c r="O1057" s="38">
        <f t="shared" si="235"/>
        <v>4.2000000000000003E-2</v>
      </c>
      <c r="P1057" s="16">
        <v>0.23485982945700001</v>
      </c>
      <c r="Q1057" s="38">
        <f t="shared" si="236"/>
        <v>0.276859829457</v>
      </c>
      <c r="R1057" s="41">
        <f t="shared" si="243"/>
        <v>0</v>
      </c>
      <c r="S1057" s="41">
        <f t="shared" si="244"/>
        <v>1.5461981931569686</v>
      </c>
      <c r="T1057" s="41">
        <f t="shared" si="245"/>
        <v>1.5461981931569686</v>
      </c>
      <c r="U1057" s="41">
        <f t="shared" si="246"/>
        <v>8.6461867607515988</v>
      </c>
      <c r="V1057" s="41">
        <f t="shared" si="247"/>
        <v>10.192384953908567</v>
      </c>
      <c r="X1057" s="33">
        <f t="shared" si="234"/>
        <v>100</v>
      </c>
      <c r="Y1057" s="42">
        <f t="shared" si="237"/>
        <v>10.192384953908567</v>
      </c>
    </row>
    <row r="1058" spans="1:25" ht="15" x14ac:dyDescent="0.25">
      <c r="A1058" s="15" t="s">
        <v>2056</v>
      </c>
      <c r="B1058" s="15" t="s">
        <v>2057</v>
      </c>
      <c r="C1058" s="15" t="s">
        <v>2617</v>
      </c>
      <c r="D1058" s="16">
        <v>1.17405</v>
      </c>
      <c r="E1058" s="16">
        <v>0</v>
      </c>
      <c r="F1058" s="16">
        <v>0</v>
      </c>
      <c r="G1058" s="16">
        <v>0</v>
      </c>
      <c r="H1058" s="16">
        <f t="shared" si="238"/>
        <v>1.17405</v>
      </c>
      <c r="I1058" s="39">
        <f t="shared" si="239"/>
        <v>0</v>
      </c>
      <c r="J1058" s="39">
        <f t="shared" si="240"/>
        <v>0</v>
      </c>
      <c r="K1058" s="39">
        <f t="shared" si="241"/>
        <v>0</v>
      </c>
      <c r="L1058" s="39">
        <f t="shared" si="242"/>
        <v>100</v>
      </c>
      <c r="M1058" s="16">
        <v>5.8841733988099998E-2</v>
      </c>
      <c r="N1058" s="16">
        <v>0.165870865384</v>
      </c>
      <c r="O1058" s="38">
        <f t="shared" si="235"/>
        <v>0.2247125993721</v>
      </c>
      <c r="P1058" s="16">
        <v>0.223287794028</v>
      </c>
      <c r="Q1058" s="38">
        <f t="shared" si="236"/>
        <v>0.44800039340010001</v>
      </c>
      <c r="R1058" s="41">
        <f t="shared" si="243"/>
        <v>5.0118592894765976</v>
      </c>
      <c r="S1058" s="41">
        <f t="shared" si="244"/>
        <v>14.128092107150461</v>
      </c>
      <c r="T1058" s="41">
        <f t="shared" si="245"/>
        <v>19.139951396627058</v>
      </c>
      <c r="U1058" s="41">
        <f t="shared" si="246"/>
        <v>19.018593247987734</v>
      </c>
      <c r="V1058" s="41">
        <f t="shared" si="247"/>
        <v>38.158544644614793</v>
      </c>
      <c r="X1058" s="33">
        <f t="shared" si="234"/>
        <v>100</v>
      </c>
      <c r="Y1058" s="42">
        <f t="shared" si="237"/>
        <v>38.158544644614793</v>
      </c>
    </row>
    <row r="1059" spans="1:25" ht="15" x14ac:dyDescent="0.25">
      <c r="A1059" s="15" t="s">
        <v>2058</v>
      </c>
      <c r="B1059" s="15" t="s">
        <v>1902</v>
      </c>
      <c r="C1059" s="15" t="s">
        <v>2617</v>
      </c>
      <c r="D1059" s="16">
        <v>1.5001199999999999</v>
      </c>
      <c r="E1059" s="16">
        <v>0</v>
      </c>
      <c r="F1059" s="16">
        <v>0</v>
      </c>
      <c r="G1059" s="16">
        <v>0</v>
      </c>
      <c r="H1059" s="16">
        <f t="shared" si="238"/>
        <v>1.5001199999999999</v>
      </c>
      <c r="I1059" s="39">
        <f t="shared" si="239"/>
        <v>0</v>
      </c>
      <c r="J1059" s="39">
        <f t="shared" si="240"/>
        <v>0</v>
      </c>
      <c r="K1059" s="39">
        <f t="shared" si="241"/>
        <v>0</v>
      </c>
      <c r="L1059" s="39">
        <f t="shared" si="242"/>
        <v>100</v>
      </c>
      <c r="M1059" s="16">
        <v>0</v>
      </c>
      <c r="N1059" s="16">
        <v>0</v>
      </c>
      <c r="O1059" s="38">
        <f t="shared" si="235"/>
        <v>0</v>
      </c>
      <c r="P1059" s="16">
        <v>2.0648250050899999E-6</v>
      </c>
      <c r="Q1059" s="38">
        <f t="shared" si="236"/>
        <v>2.0648250050899999E-6</v>
      </c>
      <c r="R1059" s="41">
        <f t="shared" si="243"/>
        <v>0</v>
      </c>
      <c r="S1059" s="41">
        <f t="shared" si="244"/>
        <v>0</v>
      </c>
      <c r="T1059" s="41">
        <f t="shared" si="245"/>
        <v>0</v>
      </c>
      <c r="U1059" s="41">
        <f t="shared" si="246"/>
        <v>1.3764398882022772E-4</v>
      </c>
      <c r="V1059" s="41">
        <f t="shared" si="247"/>
        <v>1.3764398882022772E-4</v>
      </c>
      <c r="X1059" s="33">
        <f t="shared" si="234"/>
        <v>100</v>
      </c>
      <c r="Y1059" s="42">
        <f t="shared" si="237"/>
        <v>1.3764398882022772E-4</v>
      </c>
    </row>
    <row r="1060" spans="1:25" ht="15" x14ac:dyDescent="0.25">
      <c r="A1060" s="15" t="s">
        <v>2059</v>
      </c>
      <c r="B1060" s="15" t="s">
        <v>1846</v>
      </c>
      <c r="C1060" s="15" t="s">
        <v>2617</v>
      </c>
      <c r="D1060" s="16">
        <v>9.8411500000000007</v>
      </c>
      <c r="E1060" s="16">
        <v>0</v>
      </c>
      <c r="F1060" s="16">
        <v>0</v>
      </c>
      <c r="G1060" s="16">
        <v>0</v>
      </c>
      <c r="H1060" s="16">
        <f t="shared" si="238"/>
        <v>9.8411500000000007</v>
      </c>
      <c r="I1060" s="39">
        <f t="shared" si="239"/>
        <v>0</v>
      </c>
      <c r="J1060" s="39">
        <f t="shared" si="240"/>
        <v>0</v>
      </c>
      <c r="K1060" s="39">
        <f t="shared" si="241"/>
        <v>0</v>
      </c>
      <c r="L1060" s="39">
        <f t="shared" si="242"/>
        <v>100</v>
      </c>
      <c r="M1060" s="16">
        <v>9.6580852681699997E-2</v>
      </c>
      <c r="N1060" s="16">
        <v>7.7756102406099994E-2</v>
      </c>
      <c r="O1060" s="38">
        <f t="shared" si="235"/>
        <v>0.17433695508780001</v>
      </c>
      <c r="P1060" s="16">
        <v>0.67904621815400001</v>
      </c>
      <c r="Q1060" s="38">
        <f t="shared" si="236"/>
        <v>0.85338317324180002</v>
      </c>
      <c r="R1060" s="41">
        <f t="shared" si="243"/>
        <v>0.98139803459656638</v>
      </c>
      <c r="S1060" s="41">
        <f t="shared" si="244"/>
        <v>0.79011195242527543</v>
      </c>
      <c r="T1060" s="41">
        <f t="shared" si="245"/>
        <v>1.771509987021842</v>
      </c>
      <c r="U1060" s="41">
        <f t="shared" si="246"/>
        <v>6.9000697901566372</v>
      </c>
      <c r="V1060" s="41">
        <f t="shared" si="247"/>
        <v>8.6715797771784793</v>
      </c>
      <c r="X1060" s="33">
        <f t="shared" si="234"/>
        <v>100</v>
      </c>
      <c r="Y1060" s="42">
        <f t="shared" si="237"/>
        <v>8.6715797771784793</v>
      </c>
    </row>
    <row r="1061" spans="1:25" ht="15" x14ac:dyDescent="0.25">
      <c r="A1061" s="15" t="s">
        <v>2060</v>
      </c>
      <c r="B1061" s="15" t="s">
        <v>2061</v>
      </c>
      <c r="C1061" s="15" t="s">
        <v>2617</v>
      </c>
      <c r="D1061" s="16">
        <v>1.2994399999999999</v>
      </c>
      <c r="E1061" s="16">
        <v>0</v>
      </c>
      <c r="F1061" s="16">
        <v>0</v>
      </c>
      <c r="G1061" s="16">
        <v>0</v>
      </c>
      <c r="H1061" s="16">
        <f t="shared" si="238"/>
        <v>1.2994399999999999</v>
      </c>
      <c r="I1061" s="39">
        <f t="shared" si="239"/>
        <v>0</v>
      </c>
      <c r="J1061" s="39">
        <f t="shared" si="240"/>
        <v>0</v>
      </c>
      <c r="K1061" s="39">
        <f t="shared" si="241"/>
        <v>0</v>
      </c>
      <c r="L1061" s="39">
        <f t="shared" si="242"/>
        <v>100</v>
      </c>
      <c r="M1061" s="16">
        <v>0</v>
      </c>
      <c r="N1061" s="16">
        <v>1.9199999999999998E-2</v>
      </c>
      <c r="O1061" s="38">
        <f t="shared" si="235"/>
        <v>1.9199999999999998E-2</v>
      </c>
      <c r="P1061" s="16">
        <v>5.04450508783E-2</v>
      </c>
      <c r="Q1061" s="38">
        <f t="shared" si="236"/>
        <v>6.9645050878300002E-2</v>
      </c>
      <c r="R1061" s="41">
        <f t="shared" si="243"/>
        <v>0</v>
      </c>
      <c r="S1061" s="41">
        <f t="shared" si="244"/>
        <v>1.4775595641199286</v>
      </c>
      <c r="T1061" s="41">
        <f t="shared" si="245"/>
        <v>1.4775595641199286</v>
      </c>
      <c r="U1061" s="41">
        <f t="shared" si="246"/>
        <v>3.8820608014452382</v>
      </c>
      <c r="V1061" s="41">
        <f t="shared" si="247"/>
        <v>5.3596203655651671</v>
      </c>
      <c r="X1061" s="33">
        <f t="shared" si="234"/>
        <v>100</v>
      </c>
      <c r="Y1061" s="42">
        <f t="shared" si="237"/>
        <v>5.3596203655651671</v>
      </c>
    </row>
    <row r="1062" spans="1:25" ht="15" x14ac:dyDescent="0.25">
      <c r="A1062" s="15" t="s">
        <v>2062</v>
      </c>
      <c r="B1062" s="15" t="s">
        <v>2061</v>
      </c>
      <c r="C1062" s="15" t="s">
        <v>2617</v>
      </c>
      <c r="D1062" s="16">
        <v>8.6294199999999996</v>
      </c>
      <c r="E1062" s="16">
        <v>0</v>
      </c>
      <c r="F1062" s="16">
        <v>0</v>
      </c>
      <c r="G1062" s="16">
        <v>0</v>
      </c>
      <c r="H1062" s="16">
        <f t="shared" si="238"/>
        <v>8.6294199999999996</v>
      </c>
      <c r="I1062" s="39">
        <f t="shared" si="239"/>
        <v>0</v>
      </c>
      <c r="J1062" s="39">
        <f t="shared" si="240"/>
        <v>0</v>
      </c>
      <c r="K1062" s="39">
        <f t="shared" si="241"/>
        <v>0</v>
      </c>
      <c r="L1062" s="39">
        <f t="shared" si="242"/>
        <v>100</v>
      </c>
      <c r="M1062" s="16">
        <v>0.176030799238</v>
      </c>
      <c r="N1062" s="16">
        <v>0.12372191609700001</v>
      </c>
      <c r="O1062" s="38">
        <f t="shared" si="235"/>
        <v>0.29975271533500003</v>
      </c>
      <c r="P1062" s="16">
        <v>0.21385032254200001</v>
      </c>
      <c r="Q1062" s="38">
        <f t="shared" si="236"/>
        <v>0.51360303787700001</v>
      </c>
      <c r="R1062" s="41">
        <f t="shared" si="243"/>
        <v>2.0398914323094717</v>
      </c>
      <c r="S1062" s="41">
        <f t="shared" si="244"/>
        <v>1.4337222675104468</v>
      </c>
      <c r="T1062" s="41">
        <f t="shared" si="245"/>
        <v>3.4736136998199192</v>
      </c>
      <c r="U1062" s="41">
        <f t="shared" si="246"/>
        <v>2.4781540653021872</v>
      </c>
      <c r="V1062" s="41">
        <f t="shared" si="247"/>
        <v>5.9517677651221064</v>
      </c>
      <c r="X1062" s="33">
        <f t="shared" si="234"/>
        <v>100</v>
      </c>
      <c r="Y1062" s="42">
        <f t="shared" si="237"/>
        <v>5.9517677651221064</v>
      </c>
    </row>
    <row r="1063" spans="1:25" ht="15" x14ac:dyDescent="0.25">
      <c r="A1063" s="15" t="s">
        <v>2063</v>
      </c>
      <c r="B1063" s="15" t="s">
        <v>2064</v>
      </c>
      <c r="C1063" s="15" t="s">
        <v>2617</v>
      </c>
      <c r="D1063" s="16">
        <v>6.9903000000000007E-2</v>
      </c>
      <c r="E1063" s="16">
        <v>0</v>
      </c>
      <c r="F1063" s="16">
        <v>0</v>
      </c>
      <c r="G1063" s="16">
        <v>0</v>
      </c>
      <c r="H1063" s="16">
        <f t="shared" si="238"/>
        <v>6.9903000000000007E-2</v>
      </c>
      <c r="I1063" s="39">
        <f t="shared" si="239"/>
        <v>0</v>
      </c>
      <c r="J1063" s="39">
        <f t="shared" si="240"/>
        <v>0</v>
      </c>
      <c r="K1063" s="39">
        <f t="shared" si="241"/>
        <v>0</v>
      </c>
      <c r="L1063" s="39">
        <f t="shared" si="242"/>
        <v>100</v>
      </c>
      <c r="M1063" s="16">
        <v>0</v>
      </c>
      <c r="N1063" s="16">
        <v>0</v>
      </c>
      <c r="O1063" s="38">
        <f t="shared" si="235"/>
        <v>0</v>
      </c>
      <c r="P1063" s="16">
        <v>7.4152125003300003E-4</v>
      </c>
      <c r="Q1063" s="38">
        <f t="shared" si="236"/>
        <v>7.4152125003300003E-4</v>
      </c>
      <c r="R1063" s="41">
        <f t="shared" si="243"/>
        <v>0</v>
      </c>
      <c r="S1063" s="41">
        <f t="shared" si="244"/>
        <v>0</v>
      </c>
      <c r="T1063" s="41">
        <f t="shared" si="245"/>
        <v>0</v>
      </c>
      <c r="U1063" s="41">
        <f t="shared" si="246"/>
        <v>1.060786017814686</v>
      </c>
      <c r="V1063" s="41">
        <f t="shared" si="247"/>
        <v>1.060786017814686</v>
      </c>
      <c r="X1063" s="33">
        <f t="shared" si="234"/>
        <v>100</v>
      </c>
      <c r="Y1063" s="42">
        <f t="shared" si="237"/>
        <v>1.060786017814686</v>
      </c>
    </row>
    <row r="1064" spans="1:25" ht="15" x14ac:dyDescent="0.25">
      <c r="A1064" s="15" t="s">
        <v>2065</v>
      </c>
      <c r="B1064" s="15" t="s">
        <v>2066</v>
      </c>
      <c r="C1064" s="15" t="s">
        <v>2617</v>
      </c>
      <c r="D1064" s="16">
        <v>0.85892400000000002</v>
      </c>
      <c r="E1064" s="16">
        <v>0</v>
      </c>
      <c r="F1064" s="16">
        <v>0</v>
      </c>
      <c r="G1064" s="16">
        <v>0</v>
      </c>
      <c r="H1064" s="16">
        <f t="shared" si="238"/>
        <v>0.85892400000000002</v>
      </c>
      <c r="I1064" s="39">
        <f t="shared" si="239"/>
        <v>0</v>
      </c>
      <c r="J1064" s="39">
        <f t="shared" si="240"/>
        <v>0</v>
      </c>
      <c r="K1064" s="39">
        <f t="shared" si="241"/>
        <v>0</v>
      </c>
      <c r="L1064" s="39">
        <f t="shared" si="242"/>
        <v>100</v>
      </c>
      <c r="M1064" s="16">
        <v>0</v>
      </c>
      <c r="N1064" s="16">
        <v>0</v>
      </c>
      <c r="O1064" s="38">
        <f t="shared" si="235"/>
        <v>0</v>
      </c>
      <c r="P1064" s="16">
        <v>0</v>
      </c>
      <c r="Q1064" s="38">
        <f t="shared" si="236"/>
        <v>0</v>
      </c>
      <c r="R1064" s="41">
        <f t="shared" si="243"/>
        <v>0</v>
      </c>
      <c r="S1064" s="41">
        <f t="shared" si="244"/>
        <v>0</v>
      </c>
      <c r="T1064" s="41">
        <f t="shared" si="245"/>
        <v>0</v>
      </c>
      <c r="U1064" s="41">
        <f t="shared" si="246"/>
        <v>0</v>
      </c>
      <c r="V1064" s="41">
        <f t="shared" si="247"/>
        <v>0</v>
      </c>
      <c r="X1064" s="33">
        <f t="shared" si="234"/>
        <v>100</v>
      </c>
      <c r="Y1064" s="42">
        <f t="shared" si="237"/>
        <v>0</v>
      </c>
    </row>
    <row r="1065" spans="1:25" ht="15" x14ac:dyDescent="0.25">
      <c r="A1065" s="15" t="s">
        <v>2067</v>
      </c>
      <c r="B1065" s="15" t="s">
        <v>2068</v>
      </c>
      <c r="C1065" s="15" t="s">
        <v>2617</v>
      </c>
      <c r="D1065" s="16">
        <v>0.17616200000000001</v>
      </c>
      <c r="E1065" s="16">
        <v>0</v>
      </c>
      <c r="F1065" s="16">
        <v>0</v>
      </c>
      <c r="G1065" s="16">
        <v>0</v>
      </c>
      <c r="H1065" s="16">
        <f t="shared" si="238"/>
        <v>0.17616200000000001</v>
      </c>
      <c r="I1065" s="39">
        <f t="shared" si="239"/>
        <v>0</v>
      </c>
      <c r="J1065" s="39">
        <f t="shared" si="240"/>
        <v>0</v>
      </c>
      <c r="K1065" s="39">
        <f t="shared" si="241"/>
        <v>0</v>
      </c>
      <c r="L1065" s="39">
        <f t="shared" si="242"/>
        <v>100</v>
      </c>
      <c r="M1065" s="16">
        <v>0</v>
      </c>
      <c r="N1065" s="16">
        <v>0</v>
      </c>
      <c r="O1065" s="38">
        <f t="shared" si="235"/>
        <v>0</v>
      </c>
      <c r="P1065" s="16">
        <v>0</v>
      </c>
      <c r="Q1065" s="38">
        <f t="shared" si="236"/>
        <v>0</v>
      </c>
      <c r="R1065" s="41">
        <f t="shared" si="243"/>
        <v>0</v>
      </c>
      <c r="S1065" s="41">
        <f t="shared" si="244"/>
        <v>0</v>
      </c>
      <c r="T1065" s="41">
        <f t="shared" si="245"/>
        <v>0</v>
      </c>
      <c r="U1065" s="41">
        <f t="shared" si="246"/>
        <v>0</v>
      </c>
      <c r="V1065" s="41">
        <f t="shared" si="247"/>
        <v>0</v>
      </c>
      <c r="X1065" s="33">
        <f t="shared" si="234"/>
        <v>100</v>
      </c>
      <c r="Y1065" s="42">
        <f t="shared" si="237"/>
        <v>0</v>
      </c>
    </row>
    <row r="1066" spans="1:25" ht="15" x14ac:dyDescent="0.25">
      <c r="A1066" s="15" t="s">
        <v>2069</v>
      </c>
      <c r="B1066" s="15" t="s">
        <v>2070</v>
      </c>
      <c r="C1066" s="15" t="s">
        <v>2617</v>
      </c>
      <c r="D1066" s="16">
        <v>1.0331399999999999</v>
      </c>
      <c r="E1066" s="16">
        <v>0</v>
      </c>
      <c r="F1066" s="16">
        <v>0</v>
      </c>
      <c r="G1066" s="16">
        <v>0</v>
      </c>
      <c r="H1066" s="16">
        <f t="shared" si="238"/>
        <v>1.0331399999999999</v>
      </c>
      <c r="I1066" s="39">
        <f t="shared" si="239"/>
        <v>0</v>
      </c>
      <c r="J1066" s="39">
        <f t="shared" si="240"/>
        <v>0</v>
      </c>
      <c r="K1066" s="39">
        <f t="shared" si="241"/>
        <v>0</v>
      </c>
      <c r="L1066" s="39">
        <f t="shared" si="242"/>
        <v>100</v>
      </c>
      <c r="M1066" s="16">
        <v>1.7600000000000001E-2</v>
      </c>
      <c r="N1066" s="16">
        <v>9.3519708455599999E-3</v>
      </c>
      <c r="O1066" s="38">
        <f t="shared" si="235"/>
        <v>2.6951970845560003E-2</v>
      </c>
      <c r="P1066" s="16">
        <v>1.3806144463000001E-2</v>
      </c>
      <c r="Q1066" s="38">
        <f t="shared" si="236"/>
        <v>4.0758115308560001E-2</v>
      </c>
      <c r="R1066" s="41">
        <f t="shared" si="243"/>
        <v>1.7035445341386453</v>
      </c>
      <c r="S1066" s="41">
        <f t="shared" si="244"/>
        <v>0.90519879644191492</v>
      </c>
      <c r="T1066" s="41">
        <f t="shared" si="245"/>
        <v>2.6087433305805607</v>
      </c>
      <c r="U1066" s="41">
        <f t="shared" si="246"/>
        <v>1.3363285191745555</v>
      </c>
      <c r="V1066" s="41">
        <f t="shared" si="247"/>
        <v>3.9450718497551156</v>
      </c>
      <c r="X1066" s="33">
        <f t="shared" si="234"/>
        <v>100</v>
      </c>
      <c r="Y1066" s="42">
        <f t="shared" si="237"/>
        <v>3.9450718497551156</v>
      </c>
    </row>
    <row r="1067" spans="1:25" ht="15" x14ac:dyDescent="0.25">
      <c r="A1067" s="15" t="s">
        <v>2071</v>
      </c>
      <c r="B1067" s="15" t="s">
        <v>2072</v>
      </c>
      <c r="C1067" s="15" t="s">
        <v>2617</v>
      </c>
      <c r="D1067" s="16">
        <v>4.5808400000000002</v>
      </c>
      <c r="E1067" s="16">
        <v>0</v>
      </c>
      <c r="F1067" s="16">
        <v>0</v>
      </c>
      <c r="G1067" s="16">
        <v>0</v>
      </c>
      <c r="H1067" s="16">
        <f t="shared" si="238"/>
        <v>4.5808400000000002</v>
      </c>
      <c r="I1067" s="39">
        <f t="shared" si="239"/>
        <v>0</v>
      </c>
      <c r="J1067" s="39">
        <f t="shared" si="240"/>
        <v>0</v>
      </c>
      <c r="K1067" s="39">
        <f t="shared" si="241"/>
        <v>0</v>
      </c>
      <c r="L1067" s="39">
        <f t="shared" si="242"/>
        <v>100</v>
      </c>
      <c r="M1067" s="16">
        <v>0</v>
      </c>
      <c r="N1067" s="16">
        <v>0</v>
      </c>
      <c r="O1067" s="38">
        <f t="shared" si="235"/>
        <v>0</v>
      </c>
      <c r="P1067" s="16">
        <v>2.2483539037000001E-2</v>
      </c>
      <c r="Q1067" s="38">
        <f t="shared" si="236"/>
        <v>2.2483539037000001E-2</v>
      </c>
      <c r="R1067" s="41">
        <f t="shared" si="243"/>
        <v>0</v>
      </c>
      <c r="S1067" s="41">
        <f t="shared" si="244"/>
        <v>0</v>
      </c>
      <c r="T1067" s="41">
        <f t="shared" si="245"/>
        <v>0</v>
      </c>
      <c r="U1067" s="41">
        <f t="shared" si="246"/>
        <v>0.49081694704464679</v>
      </c>
      <c r="V1067" s="41">
        <f t="shared" si="247"/>
        <v>0.49081694704464679</v>
      </c>
      <c r="X1067" s="33">
        <f t="shared" si="234"/>
        <v>100</v>
      </c>
      <c r="Y1067" s="42">
        <f t="shared" si="237"/>
        <v>0.49081694704464679</v>
      </c>
    </row>
    <row r="1068" spans="1:25" ht="15" x14ac:dyDescent="0.25">
      <c r="A1068" s="15" t="s">
        <v>2073</v>
      </c>
      <c r="B1068" s="15" t="s">
        <v>2074</v>
      </c>
      <c r="C1068" s="15" t="s">
        <v>2617</v>
      </c>
      <c r="D1068" s="16">
        <v>0.48385899999999998</v>
      </c>
      <c r="E1068" s="16">
        <v>0</v>
      </c>
      <c r="F1068" s="16">
        <v>0.22272886884400001</v>
      </c>
      <c r="G1068" s="16">
        <v>3.7636534755999998E-2</v>
      </c>
      <c r="H1068" s="16">
        <f t="shared" si="238"/>
        <v>0.22349359639999999</v>
      </c>
      <c r="I1068" s="39">
        <f t="shared" si="239"/>
        <v>0</v>
      </c>
      <c r="J1068" s="39">
        <f t="shared" si="240"/>
        <v>46.031771413572962</v>
      </c>
      <c r="K1068" s="39">
        <f t="shared" si="241"/>
        <v>7.7784095689033368</v>
      </c>
      <c r="L1068" s="39">
        <f t="shared" si="242"/>
        <v>46.189819017523696</v>
      </c>
      <c r="M1068" s="16">
        <v>0.13656090245399999</v>
      </c>
      <c r="N1068" s="16">
        <v>8.0312614268599994E-2</v>
      </c>
      <c r="O1068" s="38">
        <f t="shared" si="235"/>
        <v>0.21687351672259997</v>
      </c>
      <c r="P1068" s="16">
        <v>8.6927542590999995E-2</v>
      </c>
      <c r="Q1068" s="38">
        <f t="shared" si="236"/>
        <v>0.30380105931359996</v>
      </c>
      <c r="R1068" s="41">
        <f t="shared" si="243"/>
        <v>28.223284563064858</v>
      </c>
      <c r="S1068" s="41">
        <f t="shared" si="244"/>
        <v>16.598350814720817</v>
      </c>
      <c r="T1068" s="41">
        <f t="shared" si="245"/>
        <v>44.821635377785675</v>
      </c>
      <c r="U1068" s="41">
        <f t="shared" si="246"/>
        <v>17.965469814760084</v>
      </c>
      <c r="V1068" s="41">
        <f t="shared" si="247"/>
        <v>62.787105192545752</v>
      </c>
      <c r="X1068" s="33">
        <f t="shared" si="234"/>
        <v>100</v>
      </c>
      <c r="Y1068" s="42">
        <f t="shared" si="237"/>
        <v>62.787105192545759</v>
      </c>
    </row>
    <row r="1069" spans="1:25" ht="15" x14ac:dyDescent="0.25">
      <c r="A1069" s="15" t="s">
        <v>2075</v>
      </c>
      <c r="B1069" s="15" t="s">
        <v>2076</v>
      </c>
      <c r="C1069" s="15" t="s">
        <v>2617</v>
      </c>
      <c r="D1069" s="16">
        <v>5.1658600000000003</v>
      </c>
      <c r="E1069" s="16">
        <v>0</v>
      </c>
      <c r="F1069" s="16">
        <v>0.295059896436</v>
      </c>
      <c r="G1069" s="16">
        <v>3.2792697428100002E-2</v>
      </c>
      <c r="H1069" s="16">
        <f t="shared" si="238"/>
        <v>4.8380074061359002</v>
      </c>
      <c r="I1069" s="39">
        <f t="shared" si="239"/>
        <v>0</v>
      </c>
      <c r="J1069" s="39">
        <f t="shared" si="240"/>
        <v>5.7117284718517336</v>
      </c>
      <c r="K1069" s="39">
        <f t="shared" si="241"/>
        <v>0.63479647973619113</v>
      </c>
      <c r="L1069" s="39">
        <f t="shared" si="242"/>
        <v>93.653475048412076</v>
      </c>
      <c r="M1069" s="16">
        <v>0.14125136324900001</v>
      </c>
      <c r="N1069" s="16">
        <v>0.257759051834</v>
      </c>
      <c r="O1069" s="38">
        <f t="shared" si="235"/>
        <v>0.399010415083</v>
      </c>
      <c r="P1069" s="16">
        <v>0.51399323534100005</v>
      </c>
      <c r="Q1069" s="38">
        <f t="shared" si="236"/>
        <v>0.913003650424</v>
      </c>
      <c r="R1069" s="41">
        <f t="shared" si="243"/>
        <v>2.7343242606071398</v>
      </c>
      <c r="S1069" s="41">
        <f t="shared" si="244"/>
        <v>4.9896639056033258</v>
      </c>
      <c r="T1069" s="41">
        <f t="shared" si="245"/>
        <v>7.7239881662104661</v>
      </c>
      <c r="U1069" s="41">
        <f t="shared" si="246"/>
        <v>9.9498096220377636</v>
      </c>
      <c r="V1069" s="41">
        <f t="shared" si="247"/>
        <v>17.673797788248226</v>
      </c>
      <c r="X1069" s="33">
        <f t="shared" si="234"/>
        <v>100</v>
      </c>
      <c r="Y1069" s="42">
        <f t="shared" si="237"/>
        <v>17.67379778824823</v>
      </c>
    </row>
    <row r="1070" spans="1:25" ht="15" x14ac:dyDescent="0.25">
      <c r="A1070" s="15" t="s">
        <v>2077</v>
      </c>
      <c r="B1070" s="15" t="s">
        <v>1876</v>
      </c>
      <c r="C1070" s="15" t="s">
        <v>2617</v>
      </c>
      <c r="D1070" s="16">
        <v>72.330100000000002</v>
      </c>
      <c r="E1070" s="16">
        <v>0</v>
      </c>
      <c r="F1070" s="16">
        <v>0</v>
      </c>
      <c r="G1070" s="16">
        <v>0</v>
      </c>
      <c r="H1070" s="16">
        <f t="shared" si="238"/>
        <v>72.330100000000002</v>
      </c>
      <c r="I1070" s="39">
        <f t="shared" si="239"/>
        <v>0</v>
      </c>
      <c r="J1070" s="39">
        <f t="shared" si="240"/>
        <v>0</v>
      </c>
      <c r="K1070" s="39">
        <f t="shared" si="241"/>
        <v>0</v>
      </c>
      <c r="L1070" s="39">
        <f t="shared" si="242"/>
        <v>100</v>
      </c>
      <c r="M1070" s="16">
        <v>0.71493007825400001</v>
      </c>
      <c r="N1070" s="16">
        <v>1.1844093845400001</v>
      </c>
      <c r="O1070" s="38">
        <f t="shared" si="235"/>
        <v>1.8993394627940001</v>
      </c>
      <c r="P1070" s="16">
        <v>3.3166593623399998</v>
      </c>
      <c r="Q1070" s="38">
        <f t="shared" si="236"/>
        <v>5.2159988251340001</v>
      </c>
      <c r="R1070" s="41">
        <f t="shared" si="243"/>
        <v>0.98842677979706939</v>
      </c>
      <c r="S1070" s="41">
        <f t="shared" si="244"/>
        <v>1.637505526108771</v>
      </c>
      <c r="T1070" s="41">
        <f t="shared" si="245"/>
        <v>2.6259323059058404</v>
      </c>
      <c r="U1070" s="41">
        <f t="shared" si="246"/>
        <v>4.5854483297271811</v>
      </c>
      <c r="V1070" s="41">
        <f t="shared" si="247"/>
        <v>7.2113806356330219</v>
      </c>
      <c r="X1070" s="33">
        <f t="shared" si="234"/>
        <v>100</v>
      </c>
      <c r="Y1070" s="42">
        <f t="shared" si="237"/>
        <v>7.2113806356330219</v>
      </c>
    </row>
    <row r="1071" spans="1:25" ht="15" x14ac:dyDescent="0.25">
      <c r="A1071" s="15" t="s">
        <v>2078</v>
      </c>
      <c r="B1071" s="15" t="s">
        <v>2068</v>
      </c>
      <c r="C1071" s="15" t="s">
        <v>2617</v>
      </c>
      <c r="D1071" s="16">
        <v>0.14613000000000001</v>
      </c>
      <c r="E1071" s="16">
        <v>0</v>
      </c>
      <c r="F1071" s="16">
        <v>0</v>
      </c>
      <c r="G1071" s="16">
        <v>0</v>
      </c>
      <c r="H1071" s="16">
        <f t="shared" si="238"/>
        <v>0.14613000000000001</v>
      </c>
      <c r="I1071" s="39">
        <f t="shared" si="239"/>
        <v>0</v>
      </c>
      <c r="J1071" s="39">
        <f t="shared" si="240"/>
        <v>0</v>
      </c>
      <c r="K1071" s="39">
        <f t="shared" si="241"/>
        <v>0</v>
      </c>
      <c r="L1071" s="39">
        <f t="shared" si="242"/>
        <v>100</v>
      </c>
      <c r="M1071" s="16">
        <v>0</v>
      </c>
      <c r="N1071" s="16">
        <v>0</v>
      </c>
      <c r="O1071" s="38">
        <f t="shared" si="235"/>
        <v>0</v>
      </c>
      <c r="P1071" s="16">
        <v>8.7632979999900003E-3</v>
      </c>
      <c r="Q1071" s="38">
        <f t="shared" si="236"/>
        <v>8.7632979999900003E-3</v>
      </c>
      <c r="R1071" s="41">
        <f t="shared" si="243"/>
        <v>0</v>
      </c>
      <c r="S1071" s="41">
        <f t="shared" si="244"/>
        <v>0</v>
      </c>
      <c r="T1071" s="41">
        <f t="shared" si="245"/>
        <v>0</v>
      </c>
      <c r="U1071" s="41">
        <f t="shared" si="246"/>
        <v>5.9969191815438307</v>
      </c>
      <c r="V1071" s="41">
        <f t="shared" si="247"/>
        <v>5.9969191815438307</v>
      </c>
      <c r="X1071" s="33">
        <f t="shared" si="234"/>
        <v>100</v>
      </c>
      <c r="Y1071" s="42">
        <f t="shared" si="237"/>
        <v>5.9969191815438307</v>
      </c>
    </row>
    <row r="1072" spans="1:25" ht="15" x14ac:dyDescent="0.25">
      <c r="A1072" s="15" t="s">
        <v>2079</v>
      </c>
      <c r="B1072" s="15" t="s">
        <v>2080</v>
      </c>
      <c r="C1072" s="15" t="s">
        <v>2617</v>
      </c>
      <c r="D1072" s="16">
        <v>1.7645</v>
      </c>
      <c r="E1072" s="16">
        <v>0</v>
      </c>
      <c r="F1072" s="16">
        <v>0</v>
      </c>
      <c r="G1072" s="16">
        <v>0</v>
      </c>
      <c r="H1072" s="16">
        <f t="shared" si="238"/>
        <v>1.7645</v>
      </c>
      <c r="I1072" s="39">
        <f t="shared" si="239"/>
        <v>0</v>
      </c>
      <c r="J1072" s="39">
        <f t="shared" si="240"/>
        <v>0</v>
      </c>
      <c r="K1072" s="39">
        <f t="shared" si="241"/>
        <v>0</v>
      </c>
      <c r="L1072" s="39">
        <f t="shared" si="242"/>
        <v>100</v>
      </c>
      <c r="M1072" s="16">
        <v>0</v>
      </c>
      <c r="N1072" s="16">
        <v>0</v>
      </c>
      <c r="O1072" s="38">
        <f t="shared" si="235"/>
        <v>0</v>
      </c>
      <c r="P1072" s="16">
        <v>1.43091055615E-2</v>
      </c>
      <c r="Q1072" s="38">
        <f t="shared" si="236"/>
        <v>1.43091055615E-2</v>
      </c>
      <c r="R1072" s="41">
        <f t="shared" si="243"/>
        <v>0</v>
      </c>
      <c r="S1072" s="41">
        <f t="shared" si="244"/>
        <v>0</v>
      </c>
      <c r="T1072" s="41">
        <f t="shared" si="245"/>
        <v>0</v>
      </c>
      <c r="U1072" s="41">
        <f t="shared" si="246"/>
        <v>0.81094392527628223</v>
      </c>
      <c r="V1072" s="41">
        <f t="shared" si="247"/>
        <v>0.81094392527628223</v>
      </c>
      <c r="X1072" s="33">
        <f t="shared" si="234"/>
        <v>100</v>
      </c>
      <c r="Y1072" s="42">
        <f t="shared" si="237"/>
        <v>0.81094392527628223</v>
      </c>
    </row>
    <row r="1073" spans="1:25" ht="15" x14ac:dyDescent="0.25">
      <c r="A1073" s="15" t="s">
        <v>2081</v>
      </c>
      <c r="B1073" s="15" t="s">
        <v>2082</v>
      </c>
      <c r="C1073" s="15" t="s">
        <v>2617</v>
      </c>
      <c r="D1073" s="16">
        <v>2.7973599999999998</v>
      </c>
      <c r="E1073" s="16">
        <v>0</v>
      </c>
      <c r="F1073" s="16">
        <v>0</v>
      </c>
      <c r="G1073" s="16">
        <v>0</v>
      </c>
      <c r="H1073" s="16">
        <f t="shared" si="238"/>
        <v>2.7973599999999998</v>
      </c>
      <c r="I1073" s="39">
        <f t="shared" si="239"/>
        <v>0</v>
      </c>
      <c r="J1073" s="39">
        <f t="shared" si="240"/>
        <v>0</v>
      </c>
      <c r="K1073" s="39">
        <f t="shared" si="241"/>
        <v>0</v>
      </c>
      <c r="L1073" s="39">
        <f t="shared" si="242"/>
        <v>100</v>
      </c>
      <c r="M1073" s="16">
        <v>0</v>
      </c>
      <c r="N1073" s="16">
        <v>0</v>
      </c>
      <c r="O1073" s="38">
        <f t="shared" si="235"/>
        <v>0</v>
      </c>
      <c r="P1073" s="16">
        <v>0</v>
      </c>
      <c r="Q1073" s="38">
        <f t="shared" si="236"/>
        <v>0</v>
      </c>
      <c r="R1073" s="41">
        <f t="shared" si="243"/>
        <v>0</v>
      </c>
      <c r="S1073" s="41">
        <f t="shared" si="244"/>
        <v>0</v>
      </c>
      <c r="T1073" s="41">
        <f t="shared" si="245"/>
        <v>0</v>
      </c>
      <c r="U1073" s="41">
        <f t="shared" si="246"/>
        <v>0</v>
      </c>
      <c r="V1073" s="41">
        <f t="shared" si="247"/>
        <v>0</v>
      </c>
      <c r="X1073" s="33">
        <f t="shared" si="234"/>
        <v>100</v>
      </c>
      <c r="Y1073" s="42">
        <f t="shared" si="237"/>
        <v>0</v>
      </c>
    </row>
    <row r="1074" spans="1:25" ht="15" x14ac:dyDescent="0.25">
      <c r="A1074" s="15" t="s">
        <v>2083</v>
      </c>
      <c r="B1074" s="15" t="s">
        <v>2084</v>
      </c>
      <c r="C1074" s="15" t="s">
        <v>2617</v>
      </c>
      <c r="D1074" s="16">
        <v>4.7336099999999999E-2</v>
      </c>
      <c r="E1074" s="16">
        <v>0</v>
      </c>
      <c r="F1074" s="16">
        <v>0</v>
      </c>
      <c r="G1074" s="16">
        <v>0</v>
      </c>
      <c r="H1074" s="16">
        <f t="shared" si="238"/>
        <v>4.7336099999999999E-2</v>
      </c>
      <c r="I1074" s="39">
        <f t="shared" si="239"/>
        <v>0</v>
      </c>
      <c r="J1074" s="39">
        <f t="shared" si="240"/>
        <v>0</v>
      </c>
      <c r="K1074" s="39">
        <f t="shared" si="241"/>
        <v>0</v>
      </c>
      <c r="L1074" s="39">
        <f t="shared" si="242"/>
        <v>100</v>
      </c>
      <c r="M1074" s="16">
        <v>0</v>
      </c>
      <c r="N1074" s="16">
        <v>0</v>
      </c>
      <c r="O1074" s="38">
        <f t="shared" si="235"/>
        <v>0</v>
      </c>
      <c r="P1074" s="16">
        <v>0</v>
      </c>
      <c r="Q1074" s="38">
        <f t="shared" si="236"/>
        <v>0</v>
      </c>
      <c r="R1074" s="41">
        <f t="shared" si="243"/>
        <v>0</v>
      </c>
      <c r="S1074" s="41">
        <f t="shared" si="244"/>
        <v>0</v>
      </c>
      <c r="T1074" s="41">
        <f t="shared" si="245"/>
        <v>0</v>
      </c>
      <c r="U1074" s="41">
        <f t="shared" si="246"/>
        <v>0</v>
      </c>
      <c r="V1074" s="41">
        <f t="shared" si="247"/>
        <v>0</v>
      </c>
      <c r="X1074" s="33">
        <f t="shared" si="234"/>
        <v>100</v>
      </c>
      <c r="Y1074" s="42">
        <f t="shared" si="237"/>
        <v>0</v>
      </c>
    </row>
    <row r="1075" spans="1:25" ht="15" x14ac:dyDescent="0.25">
      <c r="A1075" s="15" t="s">
        <v>2085</v>
      </c>
      <c r="B1075" s="15" t="s">
        <v>2086</v>
      </c>
      <c r="C1075" s="15" t="s">
        <v>2617</v>
      </c>
      <c r="D1075" s="16">
        <v>0.102398</v>
      </c>
      <c r="E1075" s="16">
        <v>0</v>
      </c>
      <c r="F1075" s="16">
        <v>0</v>
      </c>
      <c r="G1075" s="16">
        <v>0</v>
      </c>
      <c r="H1075" s="16">
        <f t="shared" si="238"/>
        <v>0.102398</v>
      </c>
      <c r="I1075" s="39">
        <f t="shared" si="239"/>
        <v>0</v>
      </c>
      <c r="J1075" s="39">
        <f t="shared" si="240"/>
        <v>0</v>
      </c>
      <c r="K1075" s="39">
        <f t="shared" si="241"/>
        <v>0</v>
      </c>
      <c r="L1075" s="39">
        <f t="shared" si="242"/>
        <v>100</v>
      </c>
      <c r="M1075" s="16">
        <v>0</v>
      </c>
      <c r="N1075" s="16">
        <v>0</v>
      </c>
      <c r="O1075" s="38">
        <f t="shared" si="235"/>
        <v>0</v>
      </c>
      <c r="P1075" s="16">
        <v>0</v>
      </c>
      <c r="Q1075" s="38">
        <f t="shared" si="236"/>
        <v>0</v>
      </c>
      <c r="R1075" s="41">
        <f t="shared" si="243"/>
        <v>0</v>
      </c>
      <c r="S1075" s="41">
        <f t="shared" si="244"/>
        <v>0</v>
      </c>
      <c r="T1075" s="41">
        <f t="shared" si="245"/>
        <v>0</v>
      </c>
      <c r="U1075" s="41">
        <f t="shared" si="246"/>
        <v>0</v>
      </c>
      <c r="V1075" s="41">
        <f t="shared" si="247"/>
        <v>0</v>
      </c>
      <c r="X1075" s="33">
        <f t="shared" si="234"/>
        <v>100</v>
      </c>
      <c r="Y1075" s="42">
        <f t="shared" si="237"/>
        <v>0</v>
      </c>
    </row>
    <row r="1076" spans="1:25" ht="15" x14ac:dyDescent="0.25">
      <c r="A1076" s="15" t="s">
        <v>2087</v>
      </c>
      <c r="B1076" s="15" t="s">
        <v>2088</v>
      </c>
      <c r="C1076" s="15" t="s">
        <v>2617</v>
      </c>
      <c r="D1076" s="16">
        <v>0.344997</v>
      </c>
      <c r="E1076" s="16">
        <v>0</v>
      </c>
      <c r="F1076" s="16">
        <v>0</v>
      </c>
      <c r="G1076" s="16">
        <v>0</v>
      </c>
      <c r="H1076" s="16">
        <f t="shared" si="238"/>
        <v>0.344997</v>
      </c>
      <c r="I1076" s="39">
        <f t="shared" si="239"/>
        <v>0</v>
      </c>
      <c r="J1076" s="39">
        <f t="shared" si="240"/>
        <v>0</v>
      </c>
      <c r="K1076" s="39">
        <f t="shared" si="241"/>
        <v>0</v>
      </c>
      <c r="L1076" s="39">
        <f t="shared" si="242"/>
        <v>100</v>
      </c>
      <c r="M1076" s="16">
        <v>0</v>
      </c>
      <c r="N1076" s="16">
        <v>0</v>
      </c>
      <c r="O1076" s="38">
        <f t="shared" si="235"/>
        <v>0</v>
      </c>
      <c r="P1076" s="16">
        <v>0</v>
      </c>
      <c r="Q1076" s="38">
        <f t="shared" si="236"/>
        <v>0</v>
      </c>
      <c r="R1076" s="41">
        <f t="shared" si="243"/>
        <v>0</v>
      </c>
      <c r="S1076" s="41">
        <f t="shared" si="244"/>
        <v>0</v>
      </c>
      <c r="T1076" s="41">
        <f t="shared" si="245"/>
        <v>0</v>
      </c>
      <c r="U1076" s="41">
        <f t="shared" si="246"/>
        <v>0</v>
      </c>
      <c r="V1076" s="41">
        <f t="shared" si="247"/>
        <v>0</v>
      </c>
      <c r="X1076" s="33">
        <f t="shared" si="234"/>
        <v>100</v>
      </c>
      <c r="Y1076" s="42">
        <f t="shared" si="237"/>
        <v>0</v>
      </c>
    </row>
    <row r="1077" spans="1:25" ht="15" x14ac:dyDescent="0.25">
      <c r="A1077" s="15" t="s">
        <v>2089</v>
      </c>
      <c r="B1077" s="15" t="s">
        <v>2090</v>
      </c>
      <c r="C1077" s="15" t="s">
        <v>2617</v>
      </c>
      <c r="D1077" s="16">
        <v>0.49578499999999998</v>
      </c>
      <c r="E1077" s="16">
        <v>0</v>
      </c>
      <c r="F1077" s="16">
        <v>0</v>
      </c>
      <c r="G1077" s="16">
        <v>0</v>
      </c>
      <c r="H1077" s="16">
        <f t="shared" si="238"/>
        <v>0.49578499999999998</v>
      </c>
      <c r="I1077" s="39">
        <f t="shared" si="239"/>
        <v>0</v>
      </c>
      <c r="J1077" s="39">
        <f t="shared" si="240"/>
        <v>0</v>
      </c>
      <c r="K1077" s="39">
        <f t="shared" si="241"/>
        <v>0</v>
      </c>
      <c r="L1077" s="39">
        <f t="shared" si="242"/>
        <v>100</v>
      </c>
      <c r="M1077" s="16">
        <v>0</v>
      </c>
      <c r="N1077" s="16">
        <v>0</v>
      </c>
      <c r="O1077" s="38">
        <f t="shared" si="235"/>
        <v>0</v>
      </c>
      <c r="P1077" s="16">
        <v>0</v>
      </c>
      <c r="Q1077" s="38">
        <f t="shared" si="236"/>
        <v>0</v>
      </c>
      <c r="R1077" s="41">
        <f t="shared" si="243"/>
        <v>0</v>
      </c>
      <c r="S1077" s="41">
        <f t="shared" si="244"/>
        <v>0</v>
      </c>
      <c r="T1077" s="41">
        <f t="shared" si="245"/>
        <v>0</v>
      </c>
      <c r="U1077" s="41">
        <f t="shared" si="246"/>
        <v>0</v>
      </c>
      <c r="V1077" s="41">
        <f t="shared" si="247"/>
        <v>0</v>
      </c>
      <c r="X1077" s="33">
        <f t="shared" si="234"/>
        <v>100</v>
      </c>
      <c r="Y1077" s="42">
        <f t="shared" si="237"/>
        <v>0</v>
      </c>
    </row>
    <row r="1078" spans="1:25" ht="15" x14ac:dyDescent="0.25">
      <c r="A1078" s="15" t="s">
        <v>2091</v>
      </c>
      <c r="B1078" s="15" t="s">
        <v>2092</v>
      </c>
      <c r="C1078" s="15" t="s">
        <v>2617</v>
      </c>
      <c r="D1078" s="16">
        <v>0.26350200000000001</v>
      </c>
      <c r="E1078" s="16">
        <v>0</v>
      </c>
      <c r="F1078" s="16">
        <v>0</v>
      </c>
      <c r="G1078" s="16">
        <v>0</v>
      </c>
      <c r="H1078" s="16">
        <f t="shared" si="238"/>
        <v>0.26350200000000001</v>
      </c>
      <c r="I1078" s="39">
        <f t="shared" si="239"/>
        <v>0</v>
      </c>
      <c r="J1078" s="39">
        <f t="shared" si="240"/>
        <v>0</v>
      </c>
      <c r="K1078" s="39">
        <f t="shared" si="241"/>
        <v>0</v>
      </c>
      <c r="L1078" s="39">
        <f t="shared" si="242"/>
        <v>100</v>
      </c>
      <c r="M1078" s="16">
        <v>0</v>
      </c>
      <c r="N1078" s="16">
        <v>0</v>
      </c>
      <c r="O1078" s="38">
        <f t="shared" si="235"/>
        <v>0</v>
      </c>
      <c r="P1078" s="16">
        <v>0</v>
      </c>
      <c r="Q1078" s="38">
        <f t="shared" si="236"/>
        <v>0</v>
      </c>
      <c r="R1078" s="41">
        <f t="shared" si="243"/>
        <v>0</v>
      </c>
      <c r="S1078" s="41">
        <f t="shared" si="244"/>
        <v>0</v>
      </c>
      <c r="T1078" s="41">
        <f t="shared" si="245"/>
        <v>0</v>
      </c>
      <c r="U1078" s="41">
        <f t="shared" si="246"/>
        <v>0</v>
      </c>
      <c r="V1078" s="41">
        <f t="shared" si="247"/>
        <v>0</v>
      </c>
      <c r="X1078" s="33">
        <f t="shared" si="234"/>
        <v>100</v>
      </c>
      <c r="Y1078" s="42">
        <f t="shared" si="237"/>
        <v>0</v>
      </c>
    </row>
    <row r="1079" spans="1:25" ht="15" x14ac:dyDescent="0.25">
      <c r="A1079" s="15" t="s">
        <v>2093</v>
      </c>
      <c r="B1079" s="15" t="s">
        <v>1902</v>
      </c>
      <c r="C1079" s="15" t="s">
        <v>2617</v>
      </c>
      <c r="D1079" s="16">
        <v>0.13367299999999999</v>
      </c>
      <c r="E1079" s="16">
        <v>0</v>
      </c>
      <c r="F1079" s="16">
        <v>0</v>
      </c>
      <c r="G1079" s="16">
        <v>0</v>
      </c>
      <c r="H1079" s="16">
        <f t="shared" si="238"/>
        <v>0.13367299999999999</v>
      </c>
      <c r="I1079" s="39">
        <f t="shared" si="239"/>
        <v>0</v>
      </c>
      <c r="J1079" s="39">
        <f t="shared" si="240"/>
        <v>0</v>
      </c>
      <c r="K1079" s="39">
        <f t="shared" si="241"/>
        <v>0</v>
      </c>
      <c r="L1079" s="39">
        <f t="shared" si="242"/>
        <v>100</v>
      </c>
      <c r="M1079" s="16">
        <v>0</v>
      </c>
      <c r="N1079" s="16">
        <v>0</v>
      </c>
      <c r="O1079" s="38">
        <f t="shared" si="235"/>
        <v>0</v>
      </c>
      <c r="P1079" s="16">
        <v>0</v>
      </c>
      <c r="Q1079" s="38">
        <f t="shared" si="236"/>
        <v>0</v>
      </c>
      <c r="R1079" s="41">
        <f t="shared" si="243"/>
        <v>0</v>
      </c>
      <c r="S1079" s="41">
        <f t="shared" si="244"/>
        <v>0</v>
      </c>
      <c r="T1079" s="41">
        <f t="shared" si="245"/>
        <v>0</v>
      </c>
      <c r="U1079" s="41">
        <f t="shared" si="246"/>
        <v>0</v>
      </c>
      <c r="V1079" s="41">
        <f t="shared" si="247"/>
        <v>0</v>
      </c>
      <c r="X1079" s="33">
        <f t="shared" si="234"/>
        <v>100</v>
      </c>
      <c r="Y1079" s="42">
        <f t="shared" si="237"/>
        <v>0</v>
      </c>
    </row>
    <row r="1080" spans="1:25" ht="15" x14ac:dyDescent="0.25">
      <c r="A1080" s="15" t="s">
        <v>2094</v>
      </c>
      <c r="B1080" s="15" t="s">
        <v>2095</v>
      </c>
      <c r="C1080" s="15" t="s">
        <v>2617</v>
      </c>
      <c r="D1080" s="16">
        <v>12.8626</v>
      </c>
      <c r="E1080" s="16">
        <v>0</v>
      </c>
      <c r="F1080" s="16">
        <v>1.12262610623E-2</v>
      </c>
      <c r="G1080" s="16">
        <v>7.4999999999999997E-3</v>
      </c>
      <c r="H1080" s="16">
        <f t="shared" si="238"/>
        <v>12.843873738937701</v>
      </c>
      <c r="I1080" s="39">
        <f t="shared" si="239"/>
        <v>0</v>
      </c>
      <c r="J1080" s="39">
        <f t="shared" si="240"/>
        <v>8.7278319020260287E-2</v>
      </c>
      <c r="K1080" s="39">
        <f t="shared" si="241"/>
        <v>5.8308584578545548E-2</v>
      </c>
      <c r="L1080" s="39">
        <f t="shared" si="242"/>
        <v>99.854413096401203</v>
      </c>
      <c r="M1080" s="16">
        <v>0.24628440253600001</v>
      </c>
      <c r="N1080" s="16">
        <v>0.14844780205700001</v>
      </c>
      <c r="O1080" s="38">
        <f t="shared" si="235"/>
        <v>0.39473220459300001</v>
      </c>
      <c r="P1080" s="16">
        <v>0.39538916212300002</v>
      </c>
      <c r="Q1080" s="38">
        <f t="shared" si="236"/>
        <v>0.79012136671600008</v>
      </c>
      <c r="R1080" s="41">
        <f t="shared" si="243"/>
        <v>1.9147326554195887</v>
      </c>
      <c r="S1080" s="41">
        <f t="shared" si="244"/>
        <v>1.1541041628986364</v>
      </c>
      <c r="T1080" s="41">
        <f t="shared" si="245"/>
        <v>3.0688368183182249</v>
      </c>
      <c r="U1080" s="41">
        <f t="shared" si="246"/>
        <v>3.0739443201452272</v>
      </c>
      <c r="V1080" s="41">
        <f t="shared" si="247"/>
        <v>6.1427811384634525</v>
      </c>
      <c r="X1080" s="33">
        <f t="shared" si="234"/>
        <v>100.00000000000001</v>
      </c>
      <c r="Y1080" s="42">
        <f t="shared" si="237"/>
        <v>6.1427811384634516</v>
      </c>
    </row>
    <row r="1081" spans="1:25" ht="15" x14ac:dyDescent="0.25">
      <c r="A1081" s="15" t="s">
        <v>2096</v>
      </c>
      <c r="B1081" s="15" t="s">
        <v>2097</v>
      </c>
      <c r="C1081" s="15" t="s">
        <v>2617</v>
      </c>
      <c r="D1081" s="16">
        <v>0.85713799999999996</v>
      </c>
      <c r="E1081" s="16">
        <v>0</v>
      </c>
      <c r="F1081" s="16">
        <v>1.2633721131500001E-2</v>
      </c>
      <c r="G1081" s="16">
        <v>1.6563868957299999E-2</v>
      </c>
      <c r="H1081" s="16">
        <f t="shared" si="238"/>
        <v>0.82794040991119999</v>
      </c>
      <c r="I1081" s="39">
        <f t="shared" si="239"/>
        <v>0</v>
      </c>
      <c r="J1081" s="39">
        <f t="shared" si="240"/>
        <v>1.4739424843490783</v>
      </c>
      <c r="K1081" s="39">
        <f t="shared" si="241"/>
        <v>1.9324623289715306</v>
      </c>
      <c r="L1081" s="39">
        <f t="shared" si="242"/>
        <v>96.593595186679394</v>
      </c>
      <c r="M1081" s="16">
        <v>1.2199881630200001E-2</v>
      </c>
      <c r="N1081" s="16">
        <v>5.86693206887E-3</v>
      </c>
      <c r="O1081" s="38">
        <f t="shared" si="235"/>
        <v>1.8066813699070001E-2</v>
      </c>
      <c r="P1081" s="16">
        <v>1.36788258041E-2</v>
      </c>
      <c r="Q1081" s="38">
        <f t="shared" si="236"/>
        <v>3.1745639503169998E-2</v>
      </c>
      <c r="R1081" s="41">
        <f t="shared" si="243"/>
        <v>1.4233275890463379</v>
      </c>
      <c r="S1081" s="41">
        <f t="shared" si="244"/>
        <v>0.68447928675079162</v>
      </c>
      <c r="T1081" s="41">
        <f t="shared" si="245"/>
        <v>2.10780687579713</v>
      </c>
      <c r="U1081" s="41">
        <f t="shared" si="246"/>
        <v>1.5958720537533049</v>
      </c>
      <c r="V1081" s="41">
        <f t="shared" si="247"/>
        <v>3.7036789295504344</v>
      </c>
      <c r="X1081" s="33">
        <f t="shared" si="234"/>
        <v>100</v>
      </c>
      <c r="Y1081" s="42">
        <f t="shared" si="237"/>
        <v>3.7036789295504344</v>
      </c>
    </row>
    <row r="1082" spans="1:25" ht="15" x14ac:dyDescent="0.25">
      <c r="A1082" s="15" t="s">
        <v>2098</v>
      </c>
      <c r="B1082" s="15" t="s">
        <v>2099</v>
      </c>
      <c r="C1082" s="15" t="s">
        <v>2617</v>
      </c>
      <c r="D1082" s="16">
        <v>0.13808500000000001</v>
      </c>
      <c r="E1082" s="16">
        <v>0</v>
      </c>
      <c r="F1082" s="16">
        <v>0</v>
      </c>
      <c r="G1082" s="16">
        <v>0</v>
      </c>
      <c r="H1082" s="16">
        <f t="shared" si="238"/>
        <v>0.13808500000000001</v>
      </c>
      <c r="I1082" s="39">
        <f t="shared" si="239"/>
        <v>0</v>
      </c>
      <c r="J1082" s="39">
        <f t="shared" si="240"/>
        <v>0</v>
      </c>
      <c r="K1082" s="39">
        <f t="shared" si="241"/>
        <v>0</v>
      </c>
      <c r="L1082" s="39">
        <f t="shared" si="242"/>
        <v>100</v>
      </c>
      <c r="M1082" s="16">
        <v>0</v>
      </c>
      <c r="N1082" s="16">
        <v>0</v>
      </c>
      <c r="O1082" s="38">
        <f t="shared" si="235"/>
        <v>0</v>
      </c>
      <c r="P1082" s="16">
        <v>0</v>
      </c>
      <c r="Q1082" s="38">
        <f t="shared" si="236"/>
        <v>0</v>
      </c>
      <c r="R1082" s="41">
        <f t="shared" si="243"/>
        <v>0</v>
      </c>
      <c r="S1082" s="41">
        <f t="shared" si="244"/>
        <v>0</v>
      </c>
      <c r="T1082" s="41">
        <f t="shared" si="245"/>
        <v>0</v>
      </c>
      <c r="U1082" s="41">
        <f t="shared" si="246"/>
        <v>0</v>
      </c>
      <c r="V1082" s="41">
        <f t="shared" si="247"/>
        <v>0</v>
      </c>
      <c r="X1082" s="33">
        <f t="shared" si="234"/>
        <v>100</v>
      </c>
      <c r="Y1082" s="42">
        <f t="shared" si="237"/>
        <v>0</v>
      </c>
    </row>
    <row r="1083" spans="1:25" ht="15" x14ac:dyDescent="0.25">
      <c r="A1083" s="15" t="s">
        <v>2100</v>
      </c>
      <c r="B1083" s="15" t="s">
        <v>2101</v>
      </c>
      <c r="C1083" s="15" t="s">
        <v>2617</v>
      </c>
      <c r="D1083" s="16">
        <v>7.7319199999999997</v>
      </c>
      <c r="E1083" s="16">
        <v>0</v>
      </c>
      <c r="F1083" s="16">
        <v>0</v>
      </c>
      <c r="G1083" s="16">
        <v>0</v>
      </c>
      <c r="H1083" s="16">
        <f t="shared" si="238"/>
        <v>7.7319199999999997</v>
      </c>
      <c r="I1083" s="39">
        <f t="shared" si="239"/>
        <v>0</v>
      </c>
      <c r="J1083" s="39">
        <f t="shared" si="240"/>
        <v>0</v>
      </c>
      <c r="K1083" s="39">
        <f t="shared" si="241"/>
        <v>0</v>
      </c>
      <c r="L1083" s="39">
        <f t="shared" si="242"/>
        <v>100</v>
      </c>
      <c r="M1083" s="16">
        <v>2.9844258741699999E-2</v>
      </c>
      <c r="N1083" s="16">
        <v>4.6267137460299999E-2</v>
      </c>
      <c r="O1083" s="38">
        <f t="shared" si="235"/>
        <v>7.6111396201999998E-2</v>
      </c>
      <c r="P1083" s="16">
        <v>0.27107627940700002</v>
      </c>
      <c r="Q1083" s="38">
        <f t="shared" si="236"/>
        <v>0.34718767560899999</v>
      </c>
      <c r="R1083" s="41">
        <f t="shared" si="243"/>
        <v>0.38598768147756313</v>
      </c>
      <c r="S1083" s="41">
        <f t="shared" si="244"/>
        <v>0.59839131108831967</v>
      </c>
      <c r="T1083" s="41">
        <f t="shared" si="245"/>
        <v>0.98437899256588279</v>
      </c>
      <c r="U1083" s="41">
        <f t="shared" si="246"/>
        <v>3.5059374567636503</v>
      </c>
      <c r="V1083" s="41">
        <f t="shared" si="247"/>
        <v>4.4903164493295327</v>
      </c>
      <c r="X1083" s="33">
        <f t="shared" si="234"/>
        <v>100</v>
      </c>
      <c r="Y1083" s="42">
        <f t="shared" si="237"/>
        <v>4.4903164493295336</v>
      </c>
    </row>
    <row r="1084" spans="1:25" ht="15" x14ac:dyDescent="0.25">
      <c r="A1084" s="15" t="s">
        <v>2102</v>
      </c>
      <c r="B1084" s="15" t="s">
        <v>2103</v>
      </c>
      <c r="C1084" s="15" t="s">
        <v>2617</v>
      </c>
      <c r="D1084" s="16">
        <v>1.60286</v>
      </c>
      <c r="E1084" s="16">
        <v>0</v>
      </c>
      <c r="F1084" s="16">
        <v>0</v>
      </c>
      <c r="G1084" s="16">
        <v>0</v>
      </c>
      <c r="H1084" s="16">
        <f t="shared" si="238"/>
        <v>1.60286</v>
      </c>
      <c r="I1084" s="39">
        <f t="shared" si="239"/>
        <v>0</v>
      </c>
      <c r="J1084" s="39">
        <f t="shared" si="240"/>
        <v>0</v>
      </c>
      <c r="K1084" s="39">
        <f t="shared" si="241"/>
        <v>0</v>
      </c>
      <c r="L1084" s="39">
        <f t="shared" si="242"/>
        <v>100</v>
      </c>
      <c r="M1084" s="16">
        <v>0</v>
      </c>
      <c r="N1084" s="16">
        <v>0</v>
      </c>
      <c r="O1084" s="38">
        <f t="shared" si="235"/>
        <v>0</v>
      </c>
      <c r="P1084" s="16">
        <v>0</v>
      </c>
      <c r="Q1084" s="38">
        <f t="shared" si="236"/>
        <v>0</v>
      </c>
      <c r="R1084" s="41">
        <f t="shared" si="243"/>
        <v>0</v>
      </c>
      <c r="S1084" s="41">
        <f t="shared" si="244"/>
        <v>0</v>
      </c>
      <c r="T1084" s="41">
        <f t="shared" si="245"/>
        <v>0</v>
      </c>
      <c r="U1084" s="41">
        <f t="shared" si="246"/>
        <v>0</v>
      </c>
      <c r="V1084" s="41">
        <f t="shared" si="247"/>
        <v>0</v>
      </c>
      <c r="X1084" s="33">
        <f t="shared" si="234"/>
        <v>100</v>
      </c>
      <c r="Y1084" s="42">
        <f t="shared" si="237"/>
        <v>0</v>
      </c>
    </row>
    <row r="1085" spans="1:25" ht="15" x14ac:dyDescent="0.25">
      <c r="A1085" s="15" t="s">
        <v>2104</v>
      </c>
      <c r="B1085" s="15" t="s">
        <v>2105</v>
      </c>
      <c r="C1085" s="15" t="s">
        <v>2617</v>
      </c>
      <c r="D1085" s="16">
        <v>2.63015</v>
      </c>
      <c r="E1085" s="16">
        <v>0</v>
      </c>
      <c r="F1085" s="16">
        <v>0</v>
      </c>
      <c r="G1085" s="16">
        <v>0</v>
      </c>
      <c r="H1085" s="16">
        <f t="shared" si="238"/>
        <v>2.63015</v>
      </c>
      <c r="I1085" s="39">
        <f t="shared" si="239"/>
        <v>0</v>
      </c>
      <c r="J1085" s="39">
        <f t="shared" si="240"/>
        <v>0</v>
      </c>
      <c r="K1085" s="39">
        <f t="shared" si="241"/>
        <v>0</v>
      </c>
      <c r="L1085" s="39">
        <f t="shared" si="242"/>
        <v>100</v>
      </c>
      <c r="M1085" s="16">
        <v>0</v>
      </c>
      <c r="N1085" s="16">
        <v>8.0799999999999997E-2</v>
      </c>
      <c r="O1085" s="38">
        <f t="shared" si="235"/>
        <v>8.0799999999999997E-2</v>
      </c>
      <c r="P1085" s="16">
        <v>0.280674366477</v>
      </c>
      <c r="Q1085" s="38">
        <f t="shared" si="236"/>
        <v>0.36147436647699999</v>
      </c>
      <c r="R1085" s="41">
        <f t="shared" si="243"/>
        <v>0</v>
      </c>
      <c r="S1085" s="41">
        <f t="shared" si="244"/>
        <v>3.0720681329962169</v>
      </c>
      <c r="T1085" s="41">
        <f t="shared" si="245"/>
        <v>3.0720681329962169</v>
      </c>
      <c r="U1085" s="41">
        <f t="shared" si="246"/>
        <v>10.671420507461551</v>
      </c>
      <c r="V1085" s="41">
        <f t="shared" si="247"/>
        <v>13.743488640457768</v>
      </c>
      <c r="X1085" s="33">
        <f t="shared" si="234"/>
        <v>100</v>
      </c>
      <c r="Y1085" s="42">
        <f t="shared" si="237"/>
        <v>13.743488640457768</v>
      </c>
    </row>
    <row r="1086" spans="1:25" ht="15" x14ac:dyDescent="0.25">
      <c r="A1086" s="15" t="s">
        <v>2106</v>
      </c>
      <c r="B1086" s="15" t="s">
        <v>2107</v>
      </c>
      <c r="C1086" s="15" t="s">
        <v>2617</v>
      </c>
      <c r="D1086" s="16">
        <v>6.3456600000000002E-2</v>
      </c>
      <c r="E1086" s="16">
        <v>0</v>
      </c>
      <c r="F1086" s="16">
        <v>0</v>
      </c>
      <c r="G1086" s="16">
        <v>0</v>
      </c>
      <c r="H1086" s="16">
        <f t="shared" si="238"/>
        <v>6.3456600000000002E-2</v>
      </c>
      <c r="I1086" s="39">
        <f t="shared" si="239"/>
        <v>0</v>
      </c>
      <c r="J1086" s="39">
        <f t="shared" si="240"/>
        <v>0</v>
      </c>
      <c r="K1086" s="39">
        <f t="shared" si="241"/>
        <v>0</v>
      </c>
      <c r="L1086" s="39">
        <f t="shared" si="242"/>
        <v>100</v>
      </c>
      <c r="M1086" s="16">
        <v>0</v>
      </c>
      <c r="N1086" s="16">
        <v>0</v>
      </c>
      <c r="O1086" s="38">
        <f t="shared" si="235"/>
        <v>0</v>
      </c>
      <c r="P1086" s="16">
        <v>0</v>
      </c>
      <c r="Q1086" s="38">
        <f t="shared" si="236"/>
        <v>0</v>
      </c>
      <c r="R1086" s="41">
        <f t="shared" si="243"/>
        <v>0</v>
      </c>
      <c r="S1086" s="41">
        <f t="shared" si="244"/>
        <v>0</v>
      </c>
      <c r="T1086" s="41">
        <f t="shared" si="245"/>
        <v>0</v>
      </c>
      <c r="U1086" s="41">
        <f t="shared" si="246"/>
        <v>0</v>
      </c>
      <c r="V1086" s="41">
        <f t="shared" si="247"/>
        <v>0</v>
      </c>
      <c r="X1086" s="33">
        <f t="shared" si="234"/>
        <v>100</v>
      </c>
      <c r="Y1086" s="42">
        <f t="shared" si="237"/>
        <v>0</v>
      </c>
    </row>
    <row r="1087" spans="1:25" ht="15" x14ac:dyDescent="0.25">
      <c r="A1087" s="15" t="s">
        <v>2108</v>
      </c>
      <c r="B1087" s="15" t="s">
        <v>1987</v>
      </c>
      <c r="C1087" s="15" t="s">
        <v>2617</v>
      </c>
      <c r="D1087" s="16">
        <v>0.42090899999999998</v>
      </c>
      <c r="E1087" s="16">
        <v>0</v>
      </c>
      <c r="F1087" s="16">
        <v>0</v>
      </c>
      <c r="G1087" s="16">
        <v>0</v>
      </c>
      <c r="H1087" s="16">
        <f t="shared" si="238"/>
        <v>0.42090899999999998</v>
      </c>
      <c r="I1087" s="39">
        <f t="shared" si="239"/>
        <v>0</v>
      </c>
      <c r="J1087" s="39">
        <f t="shared" si="240"/>
        <v>0</v>
      </c>
      <c r="K1087" s="39">
        <f t="shared" si="241"/>
        <v>0</v>
      </c>
      <c r="L1087" s="39">
        <f t="shared" si="242"/>
        <v>100</v>
      </c>
      <c r="M1087" s="16">
        <v>2.68494289842E-5</v>
      </c>
      <c r="N1087" s="16">
        <v>3.5023536239099998E-4</v>
      </c>
      <c r="O1087" s="38">
        <f t="shared" si="235"/>
        <v>3.7708479137519999E-4</v>
      </c>
      <c r="P1087" s="16">
        <v>1.3660495288799999E-3</v>
      </c>
      <c r="Q1087" s="38">
        <f t="shared" si="236"/>
        <v>1.7431343202551999E-3</v>
      </c>
      <c r="R1087" s="41">
        <f t="shared" si="243"/>
        <v>6.3789153912603442E-3</v>
      </c>
      <c r="S1087" s="41">
        <f t="shared" si="244"/>
        <v>8.3209283334640019E-2</v>
      </c>
      <c r="T1087" s="41">
        <f t="shared" si="245"/>
        <v>8.9588198725900375E-2</v>
      </c>
      <c r="U1087" s="41">
        <f t="shared" si="246"/>
        <v>0.32454747436619319</v>
      </c>
      <c r="V1087" s="41">
        <f t="shared" si="247"/>
        <v>0.41413567309209354</v>
      </c>
      <c r="X1087" s="33">
        <f t="shared" si="234"/>
        <v>100</v>
      </c>
      <c r="Y1087" s="42">
        <f t="shared" si="237"/>
        <v>0.41413567309209354</v>
      </c>
    </row>
    <row r="1088" spans="1:25" ht="15" x14ac:dyDescent="0.25">
      <c r="A1088" s="15" t="s">
        <v>2109</v>
      </c>
      <c r="B1088" s="15" t="s">
        <v>2110</v>
      </c>
      <c r="C1088" s="15" t="s">
        <v>2617</v>
      </c>
      <c r="D1088" s="16">
        <v>2.1615700000000002</v>
      </c>
      <c r="E1088" s="16">
        <v>0</v>
      </c>
      <c r="F1088" s="16">
        <v>0</v>
      </c>
      <c r="G1088" s="16">
        <v>0</v>
      </c>
      <c r="H1088" s="16">
        <f t="shared" si="238"/>
        <v>2.1615700000000002</v>
      </c>
      <c r="I1088" s="39">
        <f t="shared" si="239"/>
        <v>0</v>
      </c>
      <c r="J1088" s="39">
        <f t="shared" si="240"/>
        <v>0</v>
      </c>
      <c r="K1088" s="39">
        <f t="shared" si="241"/>
        <v>0</v>
      </c>
      <c r="L1088" s="39">
        <f t="shared" si="242"/>
        <v>100</v>
      </c>
      <c r="M1088" s="16">
        <v>0</v>
      </c>
      <c r="N1088" s="16">
        <v>8.4514744974699995E-6</v>
      </c>
      <c r="O1088" s="38">
        <f t="shared" si="235"/>
        <v>8.4514744974699995E-6</v>
      </c>
      <c r="P1088" s="16">
        <v>4.4304349084899997E-2</v>
      </c>
      <c r="Q1088" s="38">
        <f t="shared" si="236"/>
        <v>4.4312800559397465E-2</v>
      </c>
      <c r="R1088" s="41">
        <f t="shared" si="243"/>
        <v>0</v>
      </c>
      <c r="S1088" s="41">
        <f t="shared" si="244"/>
        <v>3.9098777728549153E-4</v>
      </c>
      <c r="T1088" s="41">
        <f t="shared" si="245"/>
        <v>3.9098777728549153E-4</v>
      </c>
      <c r="U1088" s="41">
        <f t="shared" si="246"/>
        <v>2.049637489644101</v>
      </c>
      <c r="V1088" s="41">
        <f t="shared" si="247"/>
        <v>2.0500284774213862</v>
      </c>
      <c r="X1088" s="33">
        <f t="shared" ref="X1088:X1151" si="248">SUM(I1088:L1088)</f>
        <v>100</v>
      </c>
      <c r="Y1088" s="42">
        <f t="shared" si="237"/>
        <v>2.0500284774213866</v>
      </c>
    </row>
    <row r="1089" spans="1:25" ht="15" x14ac:dyDescent="0.25">
      <c r="A1089" s="15" t="s">
        <v>2111</v>
      </c>
      <c r="B1089" s="15" t="s">
        <v>2112</v>
      </c>
      <c r="C1089" s="15" t="s">
        <v>2617</v>
      </c>
      <c r="D1089" s="16">
        <v>1.78874</v>
      </c>
      <c r="E1089" s="16">
        <v>0</v>
      </c>
      <c r="F1089" s="16">
        <v>0</v>
      </c>
      <c r="G1089" s="16">
        <v>0</v>
      </c>
      <c r="H1089" s="16">
        <f t="shared" si="238"/>
        <v>1.78874</v>
      </c>
      <c r="I1089" s="39">
        <f t="shared" si="239"/>
        <v>0</v>
      </c>
      <c r="J1089" s="39">
        <f t="shared" si="240"/>
        <v>0</v>
      </c>
      <c r="K1089" s="39">
        <f t="shared" si="241"/>
        <v>0</v>
      </c>
      <c r="L1089" s="39">
        <f t="shared" si="242"/>
        <v>100</v>
      </c>
      <c r="M1089" s="16">
        <v>0.22997477416699999</v>
      </c>
      <c r="N1089" s="16">
        <v>0.104726947268</v>
      </c>
      <c r="O1089" s="38">
        <f t="shared" si="235"/>
        <v>0.33470172143499999</v>
      </c>
      <c r="P1089" s="16">
        <v>0.218472375562</v>
      </c>
      <c r="Q1089" s="38">
        <f t="shared" si="236"/>
        <v>0.55317409699700004</v>
      </c>
      <c r="R1089" s="41">
        <f t="shared" si="243"/>
        <v>12.856802786710197</v>
      </c>
      <c r="S1089" s="41">
        <f t="shared" si="244"/>
        <v>5.8547886930465021</v>
      </c>
      <c r="T1089" s="41">
        <f t="shared" si="245"/>
        <v>18.711591479756702</v>
      </c>
      <c r="U1089" s="41">
        <f t="shared" si="246"/>
        <v>12.21375803984928</v>
      </c>
      <c r="V1089" s="41">
        <f t="shared" si="247"/>
        <v>30.925349519605984</v>
      </c>
      <c r="X1089" s="33">
        <f t="shared" si="248"/>
        <v>100</v>
      </c>
      <c r="Y1089" s="42">
        <f t="shared" si="237"/>
        <v>30.92534951960598</v>
      </c>
    </row>
    <row r="1090" spans="1:25" ht="15" x14ac:dyDescent="0.25">
      <c r="A1090" s="15" t="s">
        <v>2113</v>
      </c>
      <c r="B1090" s="15" t="s">
        <v>498</v>
      </c>
      <c r="C1090" s="15" t="s">
        <v>2617</v>
      </c>
      <c r="D1090" s="16">
        <v>3.6259600000000001</v>
      </c>
      <c r="E1090" s="16">
        <v>0</v>
      </c>
      <c r="F1090" s="16">
        <v>0</v>
      </c>
      <c r="G1090" s="16">
        <v>0</v>
      </c>
      <c r="H1090" s="16">
        <f t="shared" si="238"/>
        <v>3.6259600000000001</v>
      </c>
      <c r="I1090" s="39">
        <f t="shared" si="239"/>
        <v>0</v>
      </c>
      <c r="J1090" s="39">
        <f t="shared" si="240"/>
        <v>0</v>
      </c>
      <c r="K1090" s="39">
        <f t="shared" si="241"/>
        <v>0</v>
      </c>
      <c r="L1090" s="39">
        <f t="shared" si="242"/>
        <v>100</v>
      </c>
      <c r="M1090" s="16">
        <v>2.64E-2</v>
      </c>
      <c r="N1090" s="16">
        <v>2.51314678409E-2</v>
      </c>
      <c r="O1090" s="38">
        <f t="shared" si="235"/>
        <v>5.15314678409E-2</v>
      </c>
      <c r="P1090" s="16">
        <v>0.108328503829</v>
      </c>
      <c r="Q1090" s="38">
        <f t="shared" si="236"/>
        <v>0.15985997166990001</v>
      </c>
      <c r="R1090" s="41">
        <f t="shared" si="243"/>
        <v>0.72808304559344283</v>
      </c>
      <c r="S1090" s="41">
        <f t="shared" si="244"/>
        <v>0.69309831991803539</v>
      </c>
      <c r="T1090" s="41">
        <f t="shared" si="245"/>
        <v>1.4211813655114784</v>
      </c>
      <c r="U1090" s="41">
        <f t="shared" si="246"/>
        <v>2.987581325469669</v>
      </c>
      <c r="V1090" s="41">
        <f t="shared" si="247"/>
        <v>4.4087626909811473</v>
      </c>
      <c r="X1090" s="33">
        <f t="shared" si="248"/>
        <v>100</v>
      </c>
      <c r="Y1090" s="42">
        <f t="shared" si="237"/>
        <v>4.4087626909811473</v>
      </c>
    </row>
    <row r="1091" spans="1:25" ht="15" x14ac:dyDescent="0.25">
      <c r="A1091" s="15" t="s">
        <v>2114</v>
      </c>
      <c r="B1091" s="15" t="s">
        <v>2115</v>
      </c>
      <c r="C1091" s="15" t="s">
        <v>2617</v>
      </c>
      <c r="D1091" s="16">
        <v>0.36081800000000003</v>
      </c>
      <c r="E1091" s="16">
        <v>0</v>
      </c>
      <c r="F1091" s="16">
        <v>0</v>
      </c>
      <c r="G1091" s="16">
        <v>0</v>
      </c>
      <c r="H1091" s="16">
        <f t="shared" si="238"/>
        <v>0.36081800000000003</v>
      </c>
      <c r="I1091" s="39">
        <f t="shared" si="239"/>
        <v>0</v>
      </c>
      <c r="J1091" s="39">
        <f t="shared" si="240"/>
        <v>0</v>
      </c>
      <c r="K1091" s="39">
        <f t="shared" si="241"/>
        <v>0</v>
      </c>
      <c r="L1091" s="39">
        <f t="shared" si="242"/>
        <v>100</v>
      </c>
      <c r="M1091" s="16">
        <v>0</v>
      </c>
      <c r="N1091" s="16">
        <v>3.88102119629E-2</v>
      </c>
      <c r="O1091" s="38">
        <f t="shared" ref="O1091:O1154" si="249">M1091+N1091</f>
        <v>3.88102119629E-2</v>
      </c>
      <c r="P1091" s="16">
        <v>2.61879067077E-2</v>
      </c>
      <c r="Q1091" s="38">
        <f t="shared" ref="Q1091:Q1154" si="250">O1091+P1091</f>
        <v>6.49981186706E-2</v>
      </c>
      <c r="R1091" s="41">
        <f t="shared" si="243"/>
        <v>0</v>
      </c>
      <c r="S1091" s="41">
        <f t="shared" si="244"/>
        <v>10.75617401651248</v>
      </c>
      <c r="T1091" s="41">
        <f t="shared" si="245"/>
        <v>10.75617401651248</v>
      </c>
      <c r="U1091" s="41">
        <f t="shared" si="246"/>
        <v>7.257926907111063</v>
      </c>
      <c r="V1091" s="41">
        <f t="shared" si="247"/>
        <v>18.014100923623545</v>
      </c>
      <c r="X1091" s="33">
        <f t="shared" si="248"/>
        <v>100</v>
      </c>
      <c r="Y1091" s="42">
        <f t="shared" ref="Y1091:Y1154" si="251">SUM(R1091:S1091,U1091)</f>
        <v>18.014100923623545</v>
      </c>
    </row>
    <row r="1092" spans="1:25" ht="15" x14ac:dyDescent="0.25">
      <c r="A1092" s="15" t="s">
        <v>2116</v>
      </c>
      <c r="B1092" s="15" t="s">
        <v>2117</v>
      </c>
      <c r="C1092" s="15" t="s">
        <v>2617</v>
      </c>
      <c r="D1092" s="16">
        <v>0.359207</v>
      </c>
      <c r="E1092" s="16">
        <v>4.1130739425099998E-3</v>
      </c>
      <c r="F1092" s="16">
        <v>0</v>
      </c>
      <c r="G1092" s="16">
        <v>0.355094405665</v>
      </c>
      <c r="H1092" s="16">
        <f t="shared" si="238"/>
        <v>-4.7960750998443658E-7</v>
      </c>
      <c r="I1092" s="39">
        <f t="shared" si="239"/>
        <v>1.145042814452391</v>
      </c>
      <c r="J1092" s="39">
        <f t="shared" si="240"/>
        <v>0</v>
      </c>
      <c r="K1092" s="39">
        <f t="shared" si="241"/>
        <v>98.855090703967349</v>
      </c>
      <c r="L1092" s="39">
        <f t="shared" si="242"/>
        <v>-1.3351841973693066E-4</v>
      </c>
      <c r="M1092" s="16">
        <v>0</v>
      </c>
      <c r="N1092" s="16">
        <v>0</v>
      </c>
      <c r="O1092" s="38">
        <f t="shared" si="249"/>
        <v>0</v>
      </c>
      <c r="P1092" s="16">
        <v>2.3738279783199999E-2</v>
      </c>
      <c r="Q1092" s="38">
        <f t="shared" si="250"/>
        <v>2.3738279783199999E-2</v>
      </c>
      <c r="R1092" s="41">
        <f t="shared" si="243"/>
        <v>0</v>
      </c>
      <c r="S1092" s="41">
        <f t="shared" si="244"/>
        <v>0</v>
      </c>
      <c r="T1092" s="41">
        <f t="shared" si="245"/>
        <v>0</v>
      </c>
      <c r="U1092" s="41">
        <f t="shared" si="246"/>
        <v>6.6085237156291496</v>
      </c>
      <c r="V1092" s="41">
        <f t="shared" si="247"/>
        <v>6.6085237156291496</v>
      </c>
      <c r="X1092" s="33">
        <f t="shared" si="248"/>
        <v>100.00000000000001</v>
      </c>
      <c r="Y1092" s="42">
        <f t="shared" si="251"/>
        <v>6.6085237156291496</v>
      </c>
    </row>
    <row r="1093" spans="1:25" ht="15" x14ac:dyDescent="0.25">
      <c r="A1093" s="15" t="s">
        <v>2118</v>
      </c>
      <c r="B1093" s="15" t="s">
        <v>2119</v>
      </c>
      <c r="C1093" s="15" t="s">
        <v>2617</v>
      </c>
      <c r="D1093" s="16">
        <v>0.51085100000000006</v>
      </c>
      <c r="E1093" s="16">
        <v>0</v>
      </c>
      <c r="F1093" s="16">
        <v>0</v>
      </c>
      <c r="G1093" s="16">
        <v>0</v>
      </c>
      <c r="H1093" s="16">
        <f t="shared" ref="H1093:H1156" si="252">D1093-E1093-F1093-G1093</f>
        <v>0.51085100000000006</v>
      </c>
      <c r="I1093" s="39">
        <f t="shared" ref="I1093:I1156" si="253">E1093/D1093*100</f>
        <v>0</v>
      </c>
      <c r="J1093" s="39">
        <f t="shared" ref="J1093:J1156" si="254">F1093/D1093*100</f>
        <v>0</v>
      </c>
      <c r="K1093" s="39">
        <f t="shared" ref="K1093:K1156" si="255">G1093/D1093*100</f>
        <v>0</v>
      </c>
      <c r="L1093" s="39">
        <f t="shared" ref="L1093:L1156" si="256">H1093/D1093*100</f>
        <v>100</v>
      </c>
      <c r="M1093" s="16">
        <v>2.9623825486400001E-4</v>
      </c>
      <c r="N1093" s="16">
        <v>1.23868221374E-2</v>
      </c>
      <c r="O1093" s="38">
        <f t="shared" si="249"/>
        <v>1.2683060392264E-2</v>
      </c>
      <c r="P1093" s="16">
        <v>0.126764409967</v>
      </c>
      <c r="Q1093" s="38">
        <f t="shared" si="250"/>
        <v>0.139447470359264</v>
      </c>
      <c r="R1093" s="41">
        <f t="shared" ref="R1093:R1156" si="257">M1093/D1093*100</f>
        <v>5.7989170005344017E-2</v>
      </c>
      <c r="S1093" s="41">
        <f t="shared" ref="S1093:S1156" si="258">N1093/D1093*100</f>
        <v>2.4247426622244057</v>
      </c>
      <c r="T1093" s="41">
        <f t="shared" ref="T1093:T1156" si="259">O1093/D1093*100</f>
        <v>2.4827318322297498</v>
      </c>
      <c r="U1093" s="41">
        <f t="shared" ref="U1093:U1156" si="260">P1093/D1093*100</f>
        <v>24.814360736692301</v>
      </c>
      <c r="V1093" s="41">
        <f t="shared" ref="V1093:V1156" si="261">Q1093/D1093*100</f>
        <v>27.29709256892205</v>
      </c>
      <c r="X1093" s="33">
        <f t="shared" si="248"/>
        <v>100</v>
      </c>
      <c r="Y1093" s="42">
        <f t="shared" si="251"/>
        <v>27.29709256892205</v>
      </c>
    </row>
    <row r="1094" spans="1:25" ht="15" x14ac:dyDescent="0.25">
      <c r="A1094" s="15" t="s">
        <v>2120</v>
      </c>
      <c r="B1094" s="15" t="s">
        <v>2121</v>
      </c>
      <c r="C1094" s="15" t="s">
        <v>2617</v>
      </c>
      <c r="D1094" s="16">
        <v>0.22373899999999999</v>
      </c>
      <c r="E1094" s="16">
        <v>0</v>
      </c>
      <c r="F1094" s="16">
        <v>0.22373852111100001</v>
      </c>
      <c r="G1094" s="16">
        <v>0</v>
      </c>
      <c r="H1094" s="16">
        <f t="shared" si="252"/>
        <v>4.7888899998294043E-7</v>
      </c>
      <c r="I1094" s="39">
        <f t="shared" si="253"/>
        <v>0</v>
      </c>
      <c r="J1094" s="39">
        <f t="shared" si="254"/>
        <v>99.999785960874064</v>
      </c>
      <c r="K1094" s="39">
        <f t="shared" si="255"/>
        <v>0</v>
      </c>
      <c r="L1094" s="39">
        <f t="shared" si="256"/>
        <v>2.1403912593823181E-4</v>
      </c>
      <c r="M1094" s="16">
        <v>6.6220699989000001E-2</v>
      </c>
      <c r="N1094" s="16">
        <v>3.6402463898899999E-2</v>
      </c>
      <c r="O1094" s="38">
        <f t="shared" si="249"/>
        <v>0.10262316388789999</v>
      </c>
      <c r="P1094" s="16">
        <v>4.3523919297499998E-2</v>
      </c>
      <c r="Q1094" s="38">
        <f t="shared" si="250"/>
        <v>0.14614708318539998</v>
      </c>
      <c r="R1094" s="41">
        <f t="shared" si="257"/>
        <v>29.597298633228895</v>
      </c>
      <c r="S1094" s="41">
        <f t="shared" si="258"/>
        <v>16.27005747719441</v>
      </c>
      <c r="T1094" s="41">
        <f t="shared" si="259"/>
        <v>45.867356110423302</v>
      </c>
      <c r="U1094" s="41">
        <f t="shared" si="260"/>
        <v>19.452987318929647</v>
      </c>
      <c r="V1094" s="41">
        <f t="shared" si="261"/>
        <v>65.320343429352945</v>
      </c>
      <c r="X1094" s="33">
        <f t="shared" si="248"/>
        <v>100</v>
      </c>
      <c r="Y1094" s="42">
        <f t="shared" si="251"/>
        <v>65.320343429352945</v>
      </c>
    </row>
    <row r="1095" spans="1:25" ht="15" x14ac:dyDescent="0.25">
      <c r="A1095" s="15" t="s">
        <v>2122</v>
      </c>
      <c r="B1095" s="15" t="s">
        <v>537</v>
      </c>
      <c r="C1095" s="15" t="s">
        <v>2617</v>
      </c>
      <c r="D1095" s="16">
        <v>0.49717299999999998</v>
      </c>
      <c r="E1095" s="16">
        <v>0.38797262214</v>
      </c>
      <c r="F1095" s="16">
        <v>0.10920029077600001</v>
      </c>
      <c r="G1095" s="16">
        <v>0</v>
      </c>
      <c r="H1095" s="16">
        <f t="shared" si="252"/>
        <v>8.7083999969483905E-8</v>
      </c>
      <c r="I1095" s="39">
        <f t="shared" si="253"/>
        <v>78.035738493441926</v>
      </c>
      <c r="J1095" s="39">
        <f t="shared" si="254"/>
        <v>21.964243990723553</v>
      </c>
      <c r="K1095" s="39">
        <f t="shared" si="255"/>
        <v>0</v>
      </c>
      <c r="L1095" s="39">
        <f t="shared" si="256"/>
        <v>1.7515834522285786E-5</v>
      </c>
      <c r="M1095" s="16">
        <v>7.4840075978000006E-2</v>
      </c>
      <c r="N1095" s="16">
        <v>6.3405303830799994E-2</v>
      </c>
      <c r="O1095" s="38">
        <f t="shared" si="249"/>
        <v>0.1382453798088</v>
      </c>
      <c r="P1095" s="16">
        <v>4.0915397227899997E-2</v>
      </c>
      <c r="Q1095" s="38">
        <f t="shared" si="250"/>
        <v>0.1791607770367</v>
      </c>
      <c r="R1095" s="41">
        <f t="shared" si="257"/>
        <v>15.053125567558981</v>
      </c>
      <c r="S1095" s="41">
        <f t="shared" si="258"/>
        <v>12.753167173358165</v>
      </c>
      <c r="T1095" s="41">
        <f t="shared" si="259"/>
        <v>27.806292740917151</v>
      </c>
      <c r="U1095" s="41">
        <f t="shared" si="260"/>
        <v>8.2296096585896663</v>
      </c>
      <c r="V1095" s="41">
        <f t="shared" si="261"/>
        <v>36.035902399506817</v>
      </c>
      <c r="X1095" s="33">
        <f t="shared" si="248"/>
        <v>100.00000000000001</v>
      </c>
      <c r="Y1095" s="42">
        <f t="shared" si="251"/>
        <v>36.03590239950681</v>
      </c>
    </row>
    <row r="1096" spans="1:25" ht="15" x14ac:dyDescent="0.25">
      <c r="A1096" s="15" t="s">
        <v>2123</v>
      </c>
      <c r="B1096" s="15" t="s">
        <v>614</v>
      </c>
      <c r="C1096" s="15" t="s">
        <v>2617</v>
      </c>
      <c r="D1096" s="16">
        <v>1.2518400000000001</v>
      </c>
      <c r="E1096" s="16">
        <v>0</v>
      </c>
      <c r="F1096" s="16">
        <v>0</v>
      </c>
      <c r="G1096" s="16">
        <v>0</v>
      </c>
      <c r="H1096" s="16">
        <f t="shared" si="252"/>
        <v>1.2518400000000001</v>
      </c>
      <c r="I1096" s="39">
        <f t="shared" si="253"/>
        <v>0</v>
      </c>
      <c r="J1096" s="39">
        <f t="shared" si="254"/>
        <v>0</v>
      </c>
      <c r="K1096" s="39">
        <f t="shared" si="255"/>
        <v>0</v>
      </c>
      <c r="L1096" s="39">
        <f t="shared" si="256"/>
        <v>100</v>
      </c>
      <c r="M1096" s="16">
        <v>0</v>
      </c>
      <c r="N1096" s="16">
        <v>0</v>
      </c>
      <c r="O1096" s="38">
        <f t="shared" si="249"/>
        <v>0</v>
      </c>
      <c r="P1096" s="16">
        <v>1.05280546105E-2</v>
      </c>
      <c r="Q1096" s="38">
        <f t="shared" si="250"/>
        <v>1.05280546105E-2</v>
      </c>
      <c r="R1096" s="41">
        <f t="shared" si="257"/>
        <v>0</v>
      </c>
      <c r="S1096" s="41">
        <f t="shared" si="258"/>
        <v>0</v>
      </c>
      <c r="T1096" s="41">
        <f t="shared" si="259"/>
        <v>0</v>
      </c>
      <c r="U1096" s="41">
        <f t="shared" si="260"/>
        <v>0.84100640740829502</v>
      </c>
      <c r="V1096" s="41">
        <f t="shared" si="261"/>
        <v>0.84100640740829502</v>
      </c>
      <c r="X1096" s="33">
        <f t="shared" si="248"/>
        <v>100</v>
      </c>
      <c r="Y1096" s="42">
        <f t="shared" si="251"/>
        <v>0.84100640740829502</v>
      </c>
    </row>
    <row r="1097" spans="1:25" ht="15" x14ac:dyDescent="0.25">
      <c r="A1097" s="15" t="s">
        <v>2124</v>
      </c>
      <c r="B1097" s="15" t="s">
        <v>2125</v>
      </c>
      <c r="C1097" s="15" t="s">
        <v>2617</v>
      </c>
      <c r="D1097" s="16">
        <v>1.38341</v>
      </c>
      <c r="E1097" s="16">
        <v>0</v>
      </c>
      <c r="F1097" s="16">
        <v>0</v>
      </c>
      <c r="G1097" s="16">
        <v>0</v>
      </c>
      <c r="H1097" s="16">
        <f t="shared" si="252"/>
        <v>1.38341</v>
      </c>
      <c r="I1097" s="39">
        <f t="shared" si="253"/>
        <v>0</v>
      </c>
      <c r="J1097" s="39">
        <f t="shared" si="254"/>
        <v>0</v>
      </c>
      <c r="K1097" s="39">
        <f t="shared" si="255"/>
        <v>0</v>
      </c>
      <c r="L1097" s="39">
        <f t="shared" si="256"/>
        <v>100</v>
      </c>
      <c r="M1097" s="16">
        <v>0</v>
      </c>
      <c r="N1097" s="16">
        <v>0</v>
      </c>
      <c r="O1097" s="38">
        <f t="shared" si="249"/>
        <v>0</v>
      </c>
      <c r="P1097" s="16">
        <v>1.25354599882E-2</v>
      </c>
      <c r="Q1097" s="38">
        <f t="shared" si="250"/>
        <v>1.25354599882E-2</v>
      </c>
      <c r="R1097" s="41">
        <f t="shared" si="257"/>
        <v>0</v>
      </c>
      <c r="S1097" s="41">
        <f t="shared" si="258"/>
        <v>0</v>
      </c>
      <c r="T1097" s="41">
        <f t="shared" si="259"/>
        <v>0</v>
      </c>
      <c r="U1097" s="41">
        <f t="shared" si="260"/>
        <v>0.90612761135166009</v>
      </c>
      <c r="V1097" s="41">
        <f t="shared" si="261"/>
        <v>0.90612761135166009</v>
      </c>
      <c r="X1097" s="33">
        <f t="shared" si="248"/>
        <v>100</v>
      </c>
      <c r="Y1097" s="42">
        <f t="shared" si="251"/>
        <v>0.90612761135166009</v>
      </c>
    </row>
    <row r="1098" spans="1:25" ht="15" x14ac:dyDescent="0.25">
      <c r="A1098" s="15" t="s">
        <v>2126</v>
      </c>
      <c r="B1098" s="15" t="s">
        <v>2127</v>
      </c>
      <c r="C1098" s="15" t="s">
        <v>2617</v>
      </c>
      <c r="D1098" s="16">
        <v>6.2266599999999999</v>
      </c>
      <c r="E1098" s="16">
        <v>0</v>
      </c>
      <c r="F1098" s="16">
        <v>0</v>
      </c>
      <c r="G1098" s="16">
        <v>0</v>
      </c>
      <c r="H1098" s="16">
        <f t="shared" si="252"/>
        <v>6.2266599999999999</v>
      </c>
      <c r="I1098" s="39">
        <f t="shared" si="253"/>
        <v>0</v>
      </c>
      <c r="J1098" s="39">
        <f t="shared" si="254"/>
        <v>0</v>
      </c>
      <c r="K1098" s="39">
        <f t="shared" si="255"/>
        <v>0</v>
      </c>
      <c r="L1098" s="39">
        <f t="shared" si="256"/>
        <v>100</v>
      </c>
      <c r="M1098" s="16">
        <v>0</v>
      </c>
      <c r="N1098" s="16">
        <v>0</v>
      </c>
      <c r="O1098" s="38">
        <f t="shared" si="249"/>
        <v>0</v>
      </c>
      <c r="P1098" s="16">
        <v>3.2186192000099999E-2</v>
      </c>
      <c r="Q1098" s="38">
        <f t="shared" si="250"/>
        <v>3.2186192000099999E-2</v>
      </c>
      <c r="R1098" s="41">
        <f t="shared" si="257"/>
        <v>0</v>
      </c>
      <c r="S1098" s="41">
        <f t="shared" si="258"/>
        <v>0</v>
      </c>
      <c r="T1098" s="41">
        <f t="shared" si="259"/>
        <v>0</v>
      </c>
      <c r="U1098" s="41">
        <f t="shared" si="260"/>
        <v>0.51690941853417405</v>
      </c>
      <c r="V1098" s="41">
        <f t="shared" si="261"/>
        <v>0.51690941853417405</v>
      </c>
      <c r="X1098" s="33">
        <f t="shared" si="248"/>
        <v>100</v>
      </c>
      <c r="Y1098" s="42">
        <f t="shared" si="251"/>
        <v>0.51690941853417405</v>
      </c>
    </row>
    <row r="1099" spans="1:25" ht="15" x14ac:dyDescent="0.25">
      <c r="A1099" s="15" t="s">
        <v>2128</v>
      </c>
      <c r="B1099" s="15" t="s">
        <v>2129</v>
      </c>
      <c r="C1099" s="15" t="s">
        <v>2617</v>
      </c>
      <c r="D1099" s="16">
        <v>5.3128799999999998</v>
      </c>
      <c r="E1099" s="16">
        <v>0</v>
      </c>
      <c r="F1099" s="16">
        <v>0</v>
      </c>
      <c r="G1099" s="16">
        <v>0.26669277243</v>
      </c>
      <c r="H1099" s="16">
        <f t="shared" si="252"/>
        <v>5.0461872275699999</v>
      </c>
      <c r="I1099" s="39">
        <f t="shared" si="253"/>
        <v>0</v>
      </c>
      <c r="J1099" s="39">
        <f t="shared" si="254"/>
        <v>0</v>
      </c>
      <c r="K1099" s="39">
        <f t="shared" si="255"/>
        <v>5.0197401866784119</v>
      </c>
      <c r="L1099" s="39">
        <f t="shared" si="256"/>
        <v>94.980259813321595</v>
      </c>
      <c r="M1099" s="16">
        <v>1.7600000000000001E-2</v>
      </c>
      <c r="N1099" s="16">
        <v>4.7999999999999996E-3</v>
      </c>
      <c r="O1099" s="38">
        <f t="shared" si="249"/>
        <v>2.24E-2</v>
      </c>
      <c r="P1099" s="16">
        <v>4.4820727749900001E-2</v>
      </c>
      <c r="Q1099" s="38">
        <f t="shared" si="250"/>
        <v>6.7220727749899997E-2</v>
      </c>
      <c r="R1099" s="41">
        <f t="shared" si="257"/>
        <v>0.33127042206863327</v>
      </c>
      <c r="S1099" s="41">
        <f t="shared" si="258"/>
        <v>9.0346478745990874E-2</v>
      </c>
      <c r="T1099" s="41">
        <f t="shared" si="259"/>
        <v>0.42161690081462411</v>
      </c>
      <c r="U1099" s="41">
        <f t="shared" si="260"/>
        <v>0.8436239431325383</v>
      </c>
      <c r="V1099" s="41">
        <f t="shared" si="261"/>
        <v>1.2652408439471625</v>
      </c>
      <c r="X1099" s="33">
        <f t="shared" si="248"/>
        <v>100</v>
      </c>
      <c r="Y1099" s="42">
        <f t="shared" si="251"/>
        <v>1.2652408439471625</v>
      </c>
    </row>
    <row r="1100" spans="1:25" ht="15" x14ac:dyDescent="0.25">
      <c r="A1100" s="15" t="s">
        <v>2130</v>
      </c>
      <c r="B1100" s="15" t="s">
        <v>2131</v>
      </c>
      <c r="C1100" s="15" t="s">
        <v>2617</v>
      </c>
      <c r="D1100" s="16">
        <v>1.5667</v>
      </c>
      <c r="E1100" s="16">
        <v>0</v>
      </c>
      <c r="F1100" s="16">
        <v>2.6341503004099999E-4</v>
      </c>
      <c r="G1100" s="16">
        <v>6.6918176035600005E-2</v>
      </c>
      <c r="H1100" s="16">
        <f t="shared" si="252"/>
        <v>1.4995184089343592</v>
      </c>
      <c r="I1100" s="39">
        <f t="shared" si="253"/>
        <v>0</v>
      </c>
      <c r="J1100" s="39">
        <f t="shared" si="254"/>
        <v>1.6813367590540626E-2</v>
      </c>
      <c r="K1100" s="39">
        <f t="shared" si="255"/>
        <v>4.271282060100849</v>
      </c>
      <c r="L1100" s="39">
        <f t="shared" si="256"/>
        <v>95.711904572308626</v>
      </c>
      <c r="M1100" s="16">
        <v>0</v>
      </c>
      <c r="N1100" s="16">
        <v>0</v>
      </c>
      <c r="O1100" s="38">
        <f t="shared" si="249"/>
        <v>0</v>
      </c>
      <c r="P1100" s="16">
        <v>0</v>
      </c>
      <c r="Q1100" s="38">
        <f t="shared" si="250"/>
        <v>0</v>
      </c>
      <c r="R1100" s="41">
        <f t="shared" si="257"/>
        <v>0</v>
      </c>
      <c r="S1100" s="41">
        <f t="shared" si="258"/>
        <v>0</v>
      </c>
      <c r="T1100" s="41">
        <f t="shared" si="259"/>
        <v>0</v>
      </c>
      <c r="U1100" s="41">
        <f t="shared" si="260"/>
        <v>0</v>
      </c>
      <c r="V1100" s="41">
        <f t="shared" si="261"/>
        <v>0</v>
      </c>
      <c r="X1100" s="33">
        <f t="shared" si="248"/>
        <v>100.00000000000001</v>
      </c>
      <c r="Y1100" s="42">
        <f t="shared" si="251"/>
        <v>0</v>
      </c>
    </row>
    <row r="1101" spans="1:25" ht="15" x14ac:dyDescent="0.25">
      <c r="A1101" s="15" t="s">
        <v>2132</v>
      </c>
      <c r="B1101" s="15" t="s">
        <v>2133</v>
      </c>
      <c r="C1101" s="15" t="s">
        <v>2617</v>
      </c>
      <c r="D1101" s="16">
        <v>9.7315499999999999E-2</v>
      </c>
      <c r="E1101" s="16">
        <v>0</v>
      </c>
      <c r="F1101" s="16">
        <v>0</v>
      </c>
      <c r="G1101" s="16">
        <v>0</v>
      </c>
      <c r="H1101" s="16">
        <f t="shared" si="252"/>
        <v>9.7315499999999999E-2</v>
      </c>
      <c r="I1101" s="39">
        <f t="shared" si="253"/>
        <v>0</v>
      </c>
      <c r="J1101" s="39">
        <f t="shared" si="254"/>
        <v>0</v>
      </c>
      <c r="K1101" s="39">
        <f t="shared" si="255"/>
        <v>0</v>
      </c>
      <c r="L1101" s="39">
        <f t="shared" si="256"/>
        <v>100</v>
      </c>
      <c r="M1101" s="16">
        <v>0</v>
      </c>
      <c r="N1101" s="16">
        <v>0</v>
      </c>
      <c r="O1101" s="38">
        <f t="shared" si="249"/>
        <v>0</v>
      </c>
      <c r="P1101" s="16">
        <v>9.3326838800199992E-3</v>
      </c>
      <c r="Q1101" s="38">
        <f t="shared" si="250"/>
        <v>9.3326838800199992E-3</v>
      </c>
      <c r="R1101" s="41">
        <f t="shared" si="257"/>
        <v>0</v>
      </c>
      <c r="S1101" s="41">
        <f t="shared" si="258"/>
        <v>0</v>
      </c>
      <c r="T1101" s="41">
        <f t="shared" si="259"/>
        <v>0</v>
      </c>
      <c r="U1101" s="41">
        <f t="shared" si="260"/>
        <v>9.5901309452451038</v>
      </c>
      <c r="V1101" s="41">
        <f t="shared" si="261"/>
        <v>9.5901309452451038</v>
      </c>
      <c r="X1101" s="33">
        <f t="shared" si="248"/>
        <v>100</v>
      </c>
      <c r="Y1101" s="42">
        <f t="shared" si="251"/>
        <v>9.5901309452451038</v>
      </c>
    </row>
    <row r="1102" spans="1:25" ht="15" x14ac:dyDescent="0.25">
      <c r="A1102" s="15" t="s">
        <v>2134</v>
      </c>
      <c r="B1102" s="15" t="s">
        <v>2135</v>
      </c>
      <c r="C1102" s="15" t="s">
        <v>2617</v>
      </c>
      <c r="D1102" s="16">
        <v>0.36885400000000002</v>
      </c>
      <c r="E1102" s="16">
        <v>0</v>
      </c>
      <c r="F1102" s="16">
        <v>0</v>
      </c>
      <c r="G1102" s="16">
        <v>0</v>
      </c>
      <c r="H1102" s="16">
        <f t="shared" si="252"/>
        <v>0.36885400000000002</v>
      </c>
      <c r="I1102" s="39">
        <f t="shared" si="253"/>
        <v>0</v>
      </c>
      <c r="J1102" s="39">
        <f t="shared" si="254"/>
        <v>0</v>
      </c>
      <c r="K1102" s="39">
        <f t="shared" si="255"/>
        <v>0</v>
      </c>
      <c r="L1102" s="39">
        <f t="shared" si="256"/>
        <v>100</v>
      </c>
      <c r="M1102" s="16">
        <v>0</v>
      </c>
      <c r="N1102" s="16">
        <v>0</v>
      </c>
      <c r="O1102" s="38">
        <f t="shared" si="249"/>
        <v>0</v>
      </c>
      <c r="P1102" s="16">
        <v>0</v>
      </c>
      <c r="Q1102" s="38">
        <f t="shared" si="250"/>
        <v>0</v>
      </c>
      <c r="R1102" s="41">
        <f t="shared" si="257"/>
        <v>0</v>
      </c>
      <c r="S1102" s="41">
        <f t="shared" si="258"/>
        <v>0</v>
      </c>
      <c r="T1102" s="41">
        <f t="shared" si="259"/>
        <v>0</v>
      </c>
      <c r="U1102" s="41">
        <f t="shared" si="260"/>
        <v>0</v>
      </c>
      <c r="V1102" s="41">
        <f t="shared" si="261"/>
        <v>0</v>
      </c>
      <c r="X1102" s="33">
        <f t="shared" si="248"/>
        <v>100</v>
      </c>
      <c r="Y1102" s="42">
        <f t="shared" si="251"/>
        <v>0</v>
      </c>
    </row>
    <row r="1103" spans="1:25" ht="15" x14ac:dyDescent="0.25">
      <c r="A1103" s="15" t="s">
        <v>2136</v>
      </c>
      <c r="B1103" s="15" t="s">
        <v>2137</v>
      </c>
      <c r="C1103" s="15" t="s">
        <v>2617</v>
      </c>
      <c r="D1103" s="16">
        <v>2.8696599999999999E-2</v>
      </c>
      <c r="E1103" s="16">
        <v>0</v>
      </c>
      <c r="F1103" s="16">
        <v>0</v>
      </c>
      <c r="G1103" s="16">
        <v>0</v>
      </c>
      <c r="H1103" s="16">
        <f t="shared" si="252"/>
        <v>2.8696599999999999E-2</v>
      </c>
      <c r="I1103" s="39">
        <f t="shared" si="253"/>
        <v>0</v>
      </c>
      <c r="J1103" s="39">
        <f t="shared" si="254"/>
        <v>0</v>
      </c>
      <c r="K1103" s="39">
        <f t="shared" si="255"/>
        <v>0</v>
      </c>
      <c r="L1103" s="39">
        <f t="shared" si="256"/>
        <v>100</v>
      </c>
      <c r="M1103" s="16">
        <v>0</v>
      </c>
      <c r="N1103" s="16">
        <v>0</v>
      </c>
      <c r="O1103" s="38">
        <f t="shared" si="249"/>
        <v>0</v>
      </c>
      <c r="P1103" s="16">
        <v>0</v>
      </c>
      <c r="Q1103" s="38">
        <f t="shared" si="250"/>
        <v>0</v>
      </c>
      <c r="R1103" s="41">
        <f t="shared" si="257"/>
        <v>0</v>
      </c>
      <c r="S1103" s="41">
        <f t="shared" si="258"/>
        <v>0</v>
      </c>
      <c r="T1103" s="41">
        <f t="shared" si="259"/>
        <v>0</v>
      </c>
      <c r="U1103" s="41">
        <f t="shared" si="260"/>
        <v>0</v>
      </c>
      <c r="V1103" s="41">
        <f t="shared" si="261"/>
        <v>0</v>
      </c>
      <c r="X1103" s="33">
        <f t="shared" si="248"/>
        <v>100</v>
      </c>
      <c r="Y1103" s="42">
        <f t="shared" si="251"/>
        <v>0</v>
      </c>
    </row>
    <row r="1104" spans="1:25" ht="15" x14ac:dyDescent="0.25">
      <c r="A1104" s="15" t="s">
        <v>2138</v>
      </c>
      <c r="B1104" s="15" t="s">
        <v>2139</v>
      </c>
      <c r="C1104" s="15" t="s">
        <v>2617</v>
      </c>
      <c r="D1104" s="16">
        <v>4.1784400000000002</v>
      </c>
      <c r="E1104" s="16">
        <v>0</v>
      </c>
      <c r="F1104" s="16">
        <v>0</v>
      </c>
      <c r="G1104" s="16">
        <v>0</v>
      </c>
      <c r="H1104" s="16">
        <f t="shared" si="252"/>
        <v>4.1784400000000002</v>
      </c>
      <c r="I1104" s="39">
        <f t="shared" si="253"/>
        <v>0</v>
      </c>
      <c r="J1104" s="39">
        <f t="shared" si="254"/>
        <v>0</v>
      </c>
      <c r="K1104" s="39">
        <f t="shared" si="255"/>
        <v>0</v>
      </c>
      <c r="L1104" s="39">
        <f t="shared" si="256"/>
        <v>100</v>
      </c>
      <c r="M1104" s="16">
        <v>0</v>
      </c>
      <c r="N1104" s="16">
        <v>0</v>
      </c>
      <c r="O1104" s="38">
        <f t="shared" si="249"/>
        <v>0</v>
      </c>
      <c r="P1104" s="16">
        <v>0</v>
      </c>
      <c r="Q1104" s="38">
        <f t="shared" si="250"/>
        <v>0</v>
      </c>
      <c r="R1104" s="41">
        <f t="shared" si="257"/>
        <v>0</v>
      </c>
      <c r="S1104" s="41">
        <f t="shared" si="258"/>
        <v>0</v>
      </c>
      <c r="T1104" s="41">
        <f t="shared" si="259"/>
        <v>0</v>
      </c>
      <c r="U1104" s="41">
        <f t="shared" si="260"/>
        <v>0</v>
      </c>
      <c r="V1104" s="41">
        <f t="shared" si="261"/>
        <v>0</v>
      </c>
      <c r="X1104" s="33">
        <f t="shared" si="248"/>
        <v>100</v>
      </c>
      <c r="Y1104" s="42">
        <f t="shared" si="251"/>
        <v>0</v>
      </c>
    </row>
    <row r="1105" spans="1:25" ht="15" x14ac:dyDescent="0.25">
      <c r="A1105" s="15" t="s">
        <v>2140</v>
      </c>
      <c r="B1105" s="15" t="s">
        <v>2141</v>
      </c>
      <c r="C1105" s="15" t="s">
        <v>2617</v>
      </c>
      <c r="D1105" s="16">
        <v>0.234073</v>
      </c>
      <c r="E1105" s="16">
        <v>0</v>
      </c>
      <c r="F1105" s="16">
        <v>0</v>
      </c>
      <c r="G1105" s="16">
        <v>0</v>
      </c>
      <c r="H1105" s="16">
        <f t="shared" si="252"/>
        <v>0.234073</v>
      </c>
      <c r="I1105" s="39">
        <f t="shared" si="253"/>
        <v>0</v>
      </c>
      <c r="J1105" s="39">
        <f t="shared" si="254"/>
        <v>0</v>
      </c>
      <c r="K1105" s="39">
        <f t="shared" si="255"/>
        <v>0</v>
      </c>
      <c r="L1105" s="39">
        <f t="shared" si="256"/>
        <v>100</v>
      </c>
      <c r="M1105" s="16">
        <v>0</v>
      </c>
      <c r="N1105" s="16">
        <v>0</v>
      </c>
      <c r="O1105" s="38">
        <f t="shared" si="249"/>
        <v>0</v>
      </c>
      <c r="P1105" s="16">
        <v>0</v>
      </c>
      <c r="Q1105" s="38">
        <f t="shared" si="250"/>
        <v>0</v>
      </c>
      <c r="R1105" s="41">
        <f t="shared" si="257"/>
        <v>0</v>
      </c>
      <c r="S1105" s="41">
        <f t="shared" si="258"/>
        <v>0</v>
      </c>
      <c r="T1105" s="41">
        <f t="shared" si="259"/>
        <v>0</v>
      </c>
      <c r="U1105" s="41">
        <f t="shared" si="260"/>
        <v>0</v>
      </c>
      <c r="V1105" s="41">
        <f t="shared" si="261"/>
        <v>0</v>
      </c>
      <c r="X1105" s="33">
        <f t="shared" si="248"/>
        <v>100</v>
      </c>
      <c r="Y1105" s="42">
        <f t="shared" si="251"/>
        <v>0</v>
      </c>
    </row>
    <row r="1106" spans="1:25" ht="15" x14ac:dyDescent="0.25">
      <c r="A1106" s="15" t="s">
        <v>2142</v>
      </c>
      <c r="B1106" s="15" t="s">
        <v>2143</v>
      </c>
      <c r="C1106" s="15" t="s">
        <v>2617</v>
      </c>
      <c r="D1106" s="16">
        <v>1.79389</v>
      </c>
      <c r="E1106" s="16">
        <v>1.6054973408600001E-2</v>
      </c>
      <c r="F1106" s="16">
        <v>1.05162381906</v>
      </c>
      <c r="G1106" s="16">
        <v>5.3550236425200001E-2</v>
      </c>
      <c r="H1106" s="16">
        <f t="shared" si="252"/>
        <v>0.67266097110620005</v>
      </c>
      <c r="I1106" s="39">
        <f t="shared" si="253"/>
        <v>0.89498093019081437</v>
      </c>
      <c r="J1106" s="39">
        <f t="shared" si="254"/>
        <v>58.622536446493378</v>
      </c>
      <c r="K1106" s="39">
        <f t="shared" si="255"/>
        <v>2.9851460471489335</v>
      </c>
      <c r="L1106" s="39">
        <f t="shared" si="256"/>
        <v>37.49733657616688</v>
      </c>
      <c r="M1106" s="16">
        <v>0.22187371373199999</v>
      </c>
      <c r="N1106" s="16">
        <v>6.6724573435500006E-2</v>
      </c>
      <c r="O1106" s="38">
        <f t="shared" si="249"/>
        <v>0.28859828716750002</v>
      </c>
      <c r="P1106" s="16">
        <v>0.36814601089499999</v>
      </c>
      <c r="Q1106" s="38">
        <f t="shared" si="250"/>
        <v>0.65674429806250001</v>
      </c>
      <c r="R1106" s="41">
        <f t="shared" si="257"/>
        <v>12.368300939968448</v>
      </c>
      <c r="S1106" s="41">
        <f t="shared" si="258"/>
        <v>3.7195465405069434</v>
      </c>
      <c r="T1106" s="41">
        <f t="shared" si="259"/>
        <v>16.087847480475393</v>
      </c>
      <c r="U1106" s="41">
        <f t="shared" si="260"/>
        <v>20.522217688654266</v>
      </c>
      <c r="V1106" s="41">
        <f t="shared" si="261"/>
        <v>36.610065169129655</v>
      </c>
      <c r="X1106" s="33">
        <f t="shared" si="248"/>
        <v>100</v>
      </c>
      <c r="Y1106" s="42">
        <f t="shared" si="251"/>
        <v>36.610065169129655</v>
      </c>
    </row>
    <row r="1107" spans="1:25" ht="15" x14ac:dyDescent="0.25">
      <c r="A1107" s="15" t="s">
        <v>2144</v>
      </c>
      <c r="B1107" s="15" t="s">
        <v>2145</v>
      </c>
      <c r="C1107" s="15" t="s">
        <v>2617</v>
      </c>
      <c r="D1107" s="16">
        <v>0.92984900000000004</v>
      </c>
      <c r="E1107" s="16">
        <v>0</v>
      </c>
      <c r="F1107" s="16">
        <v>0</v>
      </c>
      <c r="G1107" s="16">
        <v>0</v>
      </c>
      <c r="H1107" s="16">
        <f t="shared" si="252"/>
        <v>0.92984900000000004</v>
      </c>
      <c r="I1107" s="39">
        <f t="shared" si="253"/>
        <v>0</v>
      </c>
      <c r="J1107" s="39">
        <f t="shared" si="254"/>
        <v>0</v>
      </c>
      <c r="K1107" s="39">
        <f t="shared" si="255"/>
        <v>0</v>
      </c>
      <c r="L1107" s="39">
        <f t="shared" si="256"/>
        <v>100</v>
      </c>
      <c r="M1107" s="16">
        <v>2.92E-2</v>
      </c>
      <c r="N1107" s="16">
        <v>2.8400000000000002E-2</v>
      </c>
      <c r="O1107" s="38">
        <f t="shared" si="249"/>
        <v>5.7599999999999998E-2</v>
      </c>
      <c r="P1107" s="16">
        <v>5.6055958210399999E-2</v>
      </c>
      <c r="Q1107" s="38">
        <f t="shared" si="250"/>
        <v>0.1136559582104</v>
      </c>
      <c r="R1107" s="41">
        <f t="shared" si="257"/>
        <v>3.1402948220625069</v>
      </c>
      <c r="S1107" s="41">
        <f t="shared" si="258"/>
        <v>3.054259347485452</v>
      </c>
      <c r="T1107" s="41">
        <f t="shared" si="259"/>
        <v>6.194554169547958</v>
      </c>
      <c r="U1107" s="41">
        <f t="shared" si="260"/>
        <v>6.028501209379157</v>
      </c>
      <c r="V1107" s="41">
        <f t="shared" si="261"/>
        <v>12.223055378927118</v>
      </c>
      <c r="X1107" s="33">
        <f t="shared" si="248"/>
        <v>100</v>
      </c>
      <c r="Y1107" s="42">
        <f t="shared" si="251"/>
        <v>12.223055378927116</v>
      </c>
    </row>
    <row r="1108" spans="1:25" ht="15" x14ac:dyDescent="0.25">
      <c r="A1108" s="15" t="s">
        <v>2146</v>
      </c>
      <c r="B1108" s="15" t="s">
        <v>2147</v>
      </c>
      <c r="C1108" s="15" t="s">
        <v>2617</v>
      </c>
      <c r="D1108" s="16">
        <v>0.27578000000000003</v>
      </c>
      <c r="E1108" s="16">
        <v>0</v>
      </c>
      <c r="F1108" s="16">
        <v>0</v>
      </c>
      <c r="G1108" s="16">
        <v>0</v>
      </c>
      <c r="H1108" s="16">
        <f t="shared" si="252"/>
        <v>0.27578000000000003</v>
      </c>
      <c r="I1108" s="39">
        <f t="shared" si="253"/>
        <v>0</v>
      </c>
      <c r="J1108" s="39">
        <f t="shared" si="254"/>
        <v>0</v>
      </c>
      <c r="K1108" s="39">
        <f t="shared" si="255"/>
        <v>0</v>
      </c>
      <c r="L1108" s="39">
        <f t="shared" si="256"/>
        <v>100</v>
      </c>
      <c r="M1108" s="16">
        <v>0</v>
      </c>
      <c r="N1108" s="16">
        <v>0</v>
      </c>
      <c r="O1108" s="38">
        <f t="shared" si="249"/>
        <v>0</v>
      </c>
      <c r="P1108" s="16">
        <v>6.4335946847900005E-2</v>
      </c>
      <c r="Q1108" s="38">
        <f t="shared" si="250"/>
        <v>6.4335946847900005E-2</v>
      </c>
      <c r="R1108" s="41">
        <f t="shared" si="257"/>
        <v>0</v>
      </c>
      <c r="S1108" s="41">
        <f t="shared" si="258"/>
        <v>0</v>
      </c>
      <c r="T1108" s="41">
        <f t="shared" si="259"/>
        <v>0</v>
      </c>
      <c r="U1108" s="41">
        <f t="shared" si="260"/>
        <v>23.328721026869243</v>
      </c>
      <c r="V1108" s="41">
        <f t="shared" si="261"/>
        <v>23.328721026869243</v>
      </c>
      <c r="X1108" s="33">
        <f t="shared" si="248"/>
        <v>100</v>
      </c>
      <c r="Y1108" s="42">
        <f t="shared" si="251"/>
        <v>23.328721026869243</v>
      </c>
    </row>
    <row r="1109" spans="1:25" ht="15" x14ac:dyDescent="0.25">
      <c r="A1109" s="15" t="s">
        <v>2148</v>
      </c>
      <c r="B1109" s="15" t="s">
        <v>2149</v>
      </c>
      <c r="C1109" s="15" t="s">
        <v>2617</v>
      </c>
      <c r="D1109" s="16">
        <v>1.80277</v>
      </c>
      <c r="E1109" s="16">
        <v>0</v>
      </c>
      <c r="F1109" s="16">
        <v>0</v>
      </c>
      <c r="G1109" s="16">
        <v>0</v>
      </c>
      <c r="H1109" s="16">
        <f t="shared" si="252"/>
        <v>1.80277</v>
      </c>
      <c r="I1109" s="39">
        <f t="shared" si="253"/>
        <v>0</v>
      </c>
      <c r="J1109" s="39">
        <f t="shared" si="254"/>
        <v>0</v>
      </c>
      <c r="K1109" s="39">
        <f t="shared" si="255"/>
        <v>0</v>
      </c>
      <c r="L1109" s="39">
        <f t="shared" si="256"/>
        <v>100</v>
      </c>
      <c r="M1109" s="16">
        <v>0</v>
      </c>
      <c r="N1109" s="16">
        <v>0</v>
      </c>
      <c r="O1109" s="38">
        <f t="shared" si="249"/>
        <v>0</v>
      </c>
      <c r="P1109" s="16">
        <v>0</v>
      </c>
      <c r="Q1109" s="38">
        <f t="shared" si="250"/>
        <v>0</v>
      </c>
      <c r="R1109" s="41">
        <f t="shared" si="257"/>
        <v>0</v>
      </c>
      <c r="S1109" s="41">
        <f t="shared" si="258"/>
        <v>0</v>
      </c>
      <c r="T1109" s="41">
        <f t="shared" si="259"/>
        <v>0</v>
      </c>
      <c r="U1109" s="41">
        <f t="shared" si="260"/>
        <v>0</v>
      </c>
      <c r="V1109" s="41">
        <f t="shared" si="261"/>
        <v>0</v>
      </c>
      <c r="X1109" s="33">
        <f t="shared" si="248"/>
        <v>100</v>
      </c>
      <c r="Y1109" s="42">
        <f t="shared" si="251"/>
        <v>0</v>
      </c>
    </row>
    <row r="1110" spans="1:25" ht="15" x14ac:dyDescent="0.25">
      <c r="A1110" s="15" t="s">
        <v>2150</v>
      </c>
      <c r="B1110" s="15" t="s">
        <v>2151</v>
      </c>
      <c r="C1110" s="15" t="s">
        <v>2617</v>
      </c>
      <c r="D1110" s="16">
        <v>0.21607299999999999</v>
      </c>
      <c r="E1110" s="16">
        <v>0</v>
      </c>
      <c r="F1110" s="16">
        <v>0</v>
      </c>
      <c r="G1110" s="16">
        <v>0</v>
      </c>
      <c r="H1110" s="16">
        <f t="shared" si="252"/>
        <v>0.21607299999999999</v>
      </c>
      <c r="I1110" s="39">
        <f t="shared" si="253"/>
        <v>0</v>
      </c>
      <c r="J1110" s="39">
        <f t="shared" si="254"/>
        <v>0</v>
      </c>
      <c r="K1110" s="39">
        <f t="shared" si="255"/>
        <v>0</v>
      </c>
      <c r="L1110" s="39">
        <f t="shared" si="256"/>
        <v>100</v>
      </c>
      <c r="M1110" s="16">
        <v>5.3169599522500002E-7</v>
      </c>
      <c r="N1110" s="16">
        <v>2.0203896422999999E-2</v>
      </c>
      <c r="O1110" s="38">
        <f t="shared" si="249"/>
        <v>2.0204428118995223E-2</v>
      </c>
      <c r="P1110" s="16">
        <v>9.0417905187000006E-3</v>
      </c>
      <c r="Q1110" s="38">
        <f t="shared" si="250"/>
        <v>2.9246218637695224E-2</v>
      </c>
      <c r="R1110" s="41">
        <f t="shared" si="257"/>
        <v>2.4607238999088275E-4</v>
      </c>
      <c r="S1110" s="41">
        <f t="shared" si="258"/>
        <v>9.3504956301805411</v>
      </c>
      <c r="T1110" s="41">
        <f t="shared" si="259"/>
        <v>9.3507417025705308</v>
      </c>
      <c r="U1110" s="41">
        <f t="shared" si="260"/>
        <v>4.1845998892503928</v>
      </c>
      <c r="V1110" s="41">
        <f t="shared" si="261"/>
        <v>13.535341591820924</v>
      </c>
      <c r="X1110" s="33">
        <f t="shared" si="248"/>
        <v>100</v>
      </c>
      <c r="Y1110" s="42">
        <f t="shared" si="251"/>
        <v>13.535341591820925</v>
      </c>
    </row>
    <row r="1111" spans="1:25" ht="15" x14ac:dyDescent="0.25">
      <c r="A1111" s="15" t="s">
        <v>2152</v>
      </c>
      <c r="B1111" s="15" t="s">
        <v>2153</v>
      </c>
      <c r="C1111" s="15" t="s">
        <v>2617</v>
      </c>
      <c r="D1111" s="16">
        <v>5.7948800000000002E-2</v>
      </c>
      <c r="E1111" s="16">
        <v>0</v>
      </c>
      <c r="F1111" s="16">
        <v>0</v>
      </c>
      <c r="G1111" s="16">
        <v>0</v>
      </c>
      <c r="H1111" s="16">
        <f t="shared" si="252"/>
        <v>5.7948800000000002E-2</v>
      </c>
      <c r="I1111" s="39">
        <f t="shared" si="253"/>
        <v>0</v>
      </c>
      <c r="J1111" s="39">
        <f t="shared" si="254"/>
        <v>0</v>
      </c>
      <c r="K1111" s="39">
        <f t="shared" si="255"/>
        <v>0</v>
      </c>
      <c r="L1111" s="39">
        <f t="shared" si="256"/>
        <v>100</v>
      </c>
      <c r="M1111" s="16">
        <v>0</v>
      </c>
      <c r="N1111" s="16">
        <v>0</v>
      </c>
      <c r="O1111" s="38">
        <f t="shared" si="249"/>
        <v>0</v>
      </c>
      <c r="P1111" s="16">
        <v>0</v>
      </c>
      <c r="Q1111" s="38">
        <f t="shared" si="250"/>
        <v>0</v>
      </c>
      <c r="R1111" s="41">
        <f t="shared" si="257"/>
        <v>0</v>
      </c>
      <c r="S1111" s="41">
        <f t="shared" si="258"/>
        <v>0</v>
      </c>
      <c r="T1111" s="41">
        <f t="shared" si="259"/>
        <v>0</v>
      </c>
      <c r="U1111" s="41">
        <f t="shared" si="260"/>
        <v>0</v>
      </c>
      <c r="V1111" s="41">
        <f t="shared" si="261"/>
        <v>0</v>
      </c>
      <c r="X1111" s="33">
        <f t="shared" si="248"/>
        <v>100</v>
      </c>
      <c r="Y1111" s="42">
        <f t="shared" si="251"/>
        <v>0</v>
      </c>
    </row>
    <row r="1112" spans="1:25" ht="15" x14ac:dyDescent="0.25">
      <c r="A1112" s="15" t="s">
        <v>2154</v>
      </c>
      <c r="B1112" s="15" t="s">
        <v>2155</v>
      </c>
      <c r="C1112" s="15" t="s">
        <v>2617</v>
      </c>
      <c r="D1112" s="16">
        <v>4.1219299999999999</v>
      </c>
      <c r="E1112" s="16">
        <v>0</v>
      </c>
      <c r="F1112" s="16">
        <v>0</v>
      </c>
      <c r="G1112" s="16">
        <v>0</v>
      </c>
      <c r="H1112" s="16">
        <f t="shared" si="252"/>
        <v>4.1219299999999999</v>
      </c>
      <c r="I1112" s="39">
        <f t="shared" si="253"/>
        <v>0</v>
      </c>
      <c r="J1112" s="39">
        <f t="shared" si="254"/>
        <v>0</v>
      </c>
      <c r="K1112" s="39">
        <f t="shared" si="255"/>
        <v>0</v>
      </c>
      <c r="L1112" s="39">
        <f t="shared" si="256"/>
        <v>100</v>
      </c>
      <c r="M1112" s="16">
        <v>3.00532629393E-2</v>
      </c>
      <c r="N1112" s="16">
        <v>7.6571644338600002E-3</v>
      </c>
      <c r="O1112" s="38">
        <f t="shared" si="249"/>
        <v>3.7710427373160001E-2</v>
      </c>
      <c r="P1112" s="16">
        <v>0.151163807702</v>
      </c>
      <c r="Q1112" s="38">
        <f t="shared" si="250"/>
        <v>0.18887423507515999</v>
      </c>
      <c r="R1112" s="41">
        <f t="shared" si="257"/>
        <v>0.72910658209382495</v>
      </c>
      <c r="S1112" s="41">
        <f t="shared" si="258"/>
        <v>0.18576648399803006</v>
      </c>
      <c r="T1112" s="41">
        <f t="shared" si="259"/>
        <v>0.91487306609185515</v>
      </c>
      <c r="U1112" s="41">
        <f t="shared" si="260"/>
        <v>3.6673065215081282</v>
      </c>
      <c r="V1112" s="41">
        <f t="shared" si="261"/>
        <v>4.5821795875999838</v>
      </c>
      <c r="X1112" s="33">
        <f t="shared" si="248"/>
        <v>100</v>
      </c>
      <c r="Y1112" s="42">
        <f t="shared" si="251"/>
        <v>4.5821795875999829</v>
      </c>
    </row>
    <row r="1113" spans="1:25" ht="15" x14ac:dyDescent="0.25">
      <c r="A1113" s="15" t="s">
        <v>2156</v>
      </c>
      <c r="B1113" s="15" t="s">
        <v>2157</v>
      </c>
      <c r="C1113" s="15" t="s">
        <v>2617</v>
      </c>
      <c r="D1113" s="16">
        <v>0.23130100000000001</v>
      </c>
      <c r="E1113" s="16">
        <v>0</v>
      </c>
      <c r="F1113" s="16">
        <v>0</v>
      </c>
      <c r="G1113" s="16">
        <v>0</v>
      </c>
      <c r="H1113" s="16">
        <f t="shared" si="252"/>
        <v>0.23130100000000001</v>
      </c>
      <c r="I1113" s="39">
        <f t="shared" si="253"/>
        <v>0</v>
      </c>
      <c r="J1113" s="39">
        <f t="shared" si="254"/>
        <v>0</v>
      </c>
      <c r="K1113" s="39">
        <f t="shared" si="255"/>
        <v>0</v>
      </c>
      <c r="L1113" s="39">
        <f t="shared" si="256"/>
        <v>100</v>
      </c>
      <c r="M1113" s="16">
        <v>0</v>
      </c>
      <c r="N1113" s="16">
        <v>0</v>
      </c>
      <c r="O1113" s="38">
        <f t="shared" si="249"/>
        <v>0</v>
      </c>
      <c r="P1113" s="16">
        <v>4.3914976070999999E-2</v>
      </c>
      <c r="Q1113" s="38">
        <f t="shared" si="250"/>
        <v>4.3914976070999999E-2</v>
      </c>
      <c r="R1113" s="41">
        <f t="shared" si="257"/>
        <v>0</v>
      </c>
      <c r="S1113" s="41">
        <f t="shared" si="258"/>
        <v>0</v>
      </c>
      <c r="T1113" s="41">
        <f t="shared" si="259"/>
        <v>0</v>
      </c>
      <c r="U1113" s="41">
        <f t="shared" si="260"/>
        <v>18.986072723853333</v>
      </c>
      <c r="V1113" s="41">
        <f t="shared" si="261"/>
        <v>18.986072723853333</v>
      </c>
      <c r="X1113" s="33">
        <f t="shared" si="248"/>
        <v>100</v>
      </c>
      <c r="Y1113" s="42">
        <f t="shared" si="251"/>
        <v>18.986072723853333</v>
      </c>
    </row>
    <row r="1114" spans="1:25" ht="15" x14ac:dyDescent="0.25">
      <c r="A1114" s="15" t="s">
        <v>2158</v>
      </c>
      <c r="B1114" s="15" t="s">
        <v>2159</v>
      </c>
      <c r="C1114" s="15" t="s">
        <v>2617</v>
      </c>
      <c r="D1114" s="16">
        <v>0.36787900000000001</v>
      </c>
      <c r="E1114" s="16">
        <v>0</v>
      </c>
      <c r="F1114" s="16">
        <v>0.36787905556599998</v>
      </c>
      <c r="G1114" s="16">
        <v>0</v>
      </c>
      <c r="H1114" s="16">
        <f t="shared" si="252"/>
        <v>-5.5565999967921442E-8</v>
      </c>
      <c r="I1114" s="39">
        <f t="shared" si="253"/>
        <v>0</v>
      </c>
      <c r="J1114" s="39">
        <f t="shared" si="254"/>
        <v>100.00001510442291</v>
      </c>
      <c r="K1114" s="39">
        <f t="shared" si="255"/>
        <v>0</v>
      </c>
      <c r="L1114" s="39">
        <f t="shared" si="256"/>
        <v>-1.510442291294731E-5</v>
      </c>
      <c r="M1114" s="16">
        <v>7.6837106401899996E-4</v>
      </c>
      <c r="N1114" s="16">
        <v>5.0824784904599997E-2</v>
      </c>
      <c r="O1114" s="38">
        <f t="shared" si="249"/>
        <v>5.1593155968618999E-2</v>
      </c>
      <c r="P1114" s="16">
        <v>0.19599600007199999</v>
      </c>
      <c r="Q1114" s="38">
        <f t="shared" si="250"/>
        <v>0.24758915604061899</v>
      </c>
      <c r="R1114" s="41">
        <f t="shared" si="257"/>
        <v>0.20886516056067347</v>
      </c>
      <c r="S1114" s="41">
        <f t="shared" si="258"/>
        <v>13.815625492240654</v>
      </c>
      <c r="T1114" s="41">
        <f t="shared" si="259"/>
        <v>14.024490652801328</v>
      </c>
      <c r="U1114" s="41">
        <f t="shared" si="260"/>
        <v>53.277300436284762</v>
      </c>
      <c r="V1114" s="41">
        <f t="shared" si="261"/>
        <v>67.30179108908608</v>
      </c>
      <c r="X1114" s="33">
        <f t="shared" si="248"/>
        <v>100</v>
      </c>
      <c r="Y1114" s="42">
        <f t="shared" si="251"/>
        <v>67.301791089086095</v>
      </c>
    </row>
    <row r="1115" spans="1:25" ht="15" x14ac:dyDescent="0.25">
      <c r="A1115" s="15" t="s">
        <v>2160</v>
      </c>
      <c r="B1115" s="15" t="s">
        <v>2119</v>
      </c>
      <c r="C1115" s="15" t="s">
        <v>2617</v>
      </c>
      <c r="D1115" s="16">
        <v>1.29239E-2</v>
      </c>
      <c r="E1115" s="16">
        <v>0</v>
      </c>
      <c r="F1115" s="16">
        <v>0</v>
      </c>
      <c r="G1115" s="16">
        <v>0</v>
      </c>
      <c r="H1115" s="16">
        <f t="shared" si="252"/>
        <v>1.29239E-2</v>
      </c>
      <c r="I1115" s="39">
        <f t="shared" si="253"/>
        <v>0</v>
      </c>
      <c r="J1115" s="39">
        <f t="shared" si="254"/>
        <v>0</v>
      </c>
      <c r="K1115" s="39">
        <f t="shared" si="255"/>
        <v>0</v>
      </c>
      <c r="L1115" s="39">
        <f t="shared" si="256"/>
        <v>100</v>
      </c>
      <c r="M1115" s="16">
        <v>0</v>
      </c>
      <c r="N1115" s="16">
        <v>0</v>
      </c>
      <c r="O1115" s="38">
        <f t="shared" si="249"/>
        <v>0</v>
      </c>
      <c r="P1115" s="16">
        <v>9.1101836981700003E-4</v>
      </c>
      <c r="Q1115" s="38">
        <f t="shared" si="250"/>
        <v>9.1101836981700003E-4</v>
      </c>
      <c r="R1115" s="41">
        <f t="shared" si="257"/>
        <v>0</v>
      </c>
      <c r="S1115" s="41">
        <f t="shared" si="258"/>
        <v>0</v>
      </c>
      <c r="T1115" s="41">
        <f t="shared" si="259"/>
        <v>0</v>
      </c>
      <c r="U1115" s="41">
        <f t="shared" si="260"/>
        <v>7.0490979488931362</v>
      </c>
      <c r="V1115" s="41">
        <f t="shared" si="261"/>
        <v>7.0490979488931362</v>
      </c>
      <c r="X1115" s="33">
        <f t="shared" si="248"/>
        <v>100</v>
      </c>
      <c r="Y1115" s="42">
        <f t="shared" si="251"/>
        <v>7.0490979488931362</v>
      </c>
    </row>
    <row r="1116" spans="1:25" ht="15" x14ac:dyDescent="0.25">
      <c r="A1116" s="15" t="s">
        <v>2161</v>
      </c>
      <c r="B1116" s="15" t="s">
        <v>2162</v>
      </c>
      <c r="C1116" s="15" t="s">
        <v>2617</v>
      </c>
      <c r="D1116" s="16">
        <v>4.7296500000000004</v>
      </c>
      <c r="E1116" s="16">
        <v>5.78509792898E-2</v>
      </c>
      <c r="F1116" s="16">
        <v>2.39436892233</v>
      </c>
      <c r="G1116" s="16">
        <v>1.522687152</v>
      </c>
      <c r="H1116" s="16">
        <f t="shared" si="252"/>
        <v>0.75474294638020067</v>
      </c>
      <c r="I1116" s="39">
        <f t="shared" si="253"/>
        <v>1.2231556096074763</v>
      </c>
      <c r="J1116" s="39">
        <f t="shared" si="254"/>
        <v>50.624653459135452</v>
      </c>
      <c r="K1116" s="39">
        <f t="shared" si="255"/>
        <v>32.19449963527957</v>
      </c>
      <c r="L1116" s="39">
        <f t="shared" si="256"/>
        <v>15.957691295977517</v>
      </c>
      <c r="M1116" s="16">
        <v>5.3016554181700003E-2</v>
      </c>
      <c r="N1116" s="16">
        <v>0.23024579121899999</v>
      </c>
      <c r="O1116" s="38">
        <f t="shared" si="249"/>
        <v>0.2832623454007</v>
      </c>
      <c r="P1116" s="16">
        <v>0.80144078384700002</v>
      </c>
      <c r="Q1116" s="38">
        <f t="shared" si="250"/>
        <v>1.0847031292477001</v>
      </c>
      <c r="R1116" s="41">
        <f t="shared" si="257"/>
        <v>1.1209403271214571</v>
      </c>
      <c r="S1116" s="41">
        <f t="shared" si="258"/>
        <v>4.8681359343503212</v>
      </c>
      <c r="T1116" s="41">
        <f t="shared" si="259"/>
        <v>5.9890762614717783</v>
      </c>
      <c r="U1116" s="41">
        <f t="shared" si="260"/>
        <v>16.945033646189465</v>
      </c>
      <c r="V1116" s="41">
        <f t="shared" si="261"/>
        <v>22.934109907661242</v>
      </c>
      <c r="X1116" s="33">
        <f t="shared" si="248"/>
        <v>100.00000000000001</v>
      </c>
      <c r="Y1116" s="42">
        <f t="shared" si="251"/>
        <v>22.934109907661245</v>
      </c>
    </row>
    <row r="1117" spans="1:25" ht="15" x14ac:dyDescent="0.25">
      <c r="A1117" s="15" t="s">
        <v>2163</v>
      </c>
      <c r="B1117" s="15" t="s">
        <v>2164</v>
      </c>
      <c r="C1117" s="15" t="s">
        <v>2617</v>
      </c>
      <c r="D1117" s="16">
        <v>0.13178899999999999</v>
      </c>
      <c r="E1117" s="16">
        <v>0</v>
      </c>
      <c r="F1117" s="16">
        <v>0</v>
      </c>
      <c r="G1117" s="16">
        <v>0</v>
      </c>
      <c r="H1117" s="16">
        <f t="shared" si="252"/>
        <v>0.13178899999999999</v>
      </c>
      <c r="I1117" s="39">
        <f t="shared" si="253"/>
        <v>0</v>
      </c>
      <c r="J1117" s="39">
        <f t="shared" si="254"/>
        <v>0</v>
      </c>
      <c r="K1117" s="39">
        <f t="shared" si="255"/>
        <v>0</v>
      </c>
      <c r="L1117" s="39">
        <f t="shared" si="256"/>
        <v>100</v>
      </c>
      <c r="M1117" s="16">
        <v>0</v>
      </c>
      <c r="N1117" s="16">
        <v>0</v>
      </c>
      <c r="O1117" s="38">
        <f t="shared" si="249"/>
        <v>0</v>
      </c>
      <c r="P1117" s="16">
        <v>3.57182121994E-3</v>
      </c>
      <c r="Q1117" s="38">
        <f t="shared" si="250"/>
        <v>3.57182121994E-3</v>
      </c>
      <c r="R1117" s="41">
        <f t="shared" si="257"/>
        <v>0</v>
      </c>
      <c r="S1117" s="41">
        <f t="shared" si="258"/>
        <v>0</v>
      </c>
      <c r="T1117" s="41">
        <f t="shared" si="259"/>
        <v>0</v>
      </c>
      <c r="U1117" s="41">
        <f t="shared" si="260"/>
        <v>2.7102574721258983</v>
      </c>
      <c r="V1117" s="41">
        <f t="shared" si="261"/>
        <v>2.7102574721258983</v>
      </c>
      <c r="X1117" s="33">
        <f t="shared" si="248"/>
        <v>100</v>
      </c>
      <c r="Y1117" s="42">
        <f t="shared" si="251"/>
        <v>2.7102574721258983</v>
      </c>
    </row>
    <row r="1118" spans="1:25" ht="15" x14ac:dyDescent="0.25">
      <c r="A1118" s="15" t="s">
        <v>2165</v>
      </c>
      <c r="B1118" s="15" t="s">
        <v>2166</v>
      </c>
      <c r="C1118" s="15" t="s">
        <v>2617</v>
      </c>
      <c r="D1118" s="16">
        <v>1.3568199999999999</v>
      </c>
      <c r="E1118" s="16">
        <v>0</v>
      </c>
      <c r="F1118" s="16">
        <v>0</v>
      </c>
      <c r="G1118" s="16">
        <v>0</v>
      </c>
      <c r="H1118" s="16">
        <f t="shared" si="252"/>
        <v>1.3568199999999999</v>
      </c>
      <c r="I1118" s="39">
        <f t="shared" si="253"/>
        <v>0</v>
      </c>
      <c r="J1118" s="39">
        <f t="shared" si="254"/>
        <v>0</v>
      </c>
      <c r="K1118" s="39">
        <f t="shared" si="255"/>
        <v>0</v>
      </c>
      <c r="L1118" s="39">
        <f t="shared" si="256"/>
        <v>100</v>
      </c>
      <c r="M1118" s="16">
        <v>6.8710271349900001E-3</v>
      </c>
      <c r="N1118" s="16">
        <v>1.22225633127E-2</v>
      </c>
      <c r="O1118" s="38">
        <f t="shared" si="249"/>
        <v>1.909359044769E-2</v>
      </c>
      <c r="P1118" s="16">
        <v>8.6818413901700003E-2</v>
      </c>
      <c r="Q1118" s="38">
        <f t="shared" si="250"/>
        <v>0.10591200434939001</v>
      </c>
      <c r="R1118" s="41">
        <f t="shared" si="257"/>
        <v>0.50640668143084577</v>
      </c>
      <c r="S1118" s="41">
        <f t="shared" si="258"/>
        <v>0.90082422964726361</v>
      </c>
      <c r="T1118" s="41">
        <f t="shared" si="259"/>
        <v>1.4072309110781092</v>
      </c>
      <c r="U1118" s="41">
        <f t="shared" si="260"/>
        <v>6.398668497051931</v>
      </c>
      <c r="V1118" s="41">
        <f t="shared" si="261"/>
        <v>7.8058994081300401</v>
      </c>
      <c r="X1118" s="33">
        <f t="shared" si="248"/>
        <v>100</v>
      </c>
      <c r="Y1118" s="42">
        <f t="shared" si="251"/>
        <v>7.8058994081300401</v>
      </c>
    </row>
    <row r="1119" spans="1:25" ht="15" x14ac:dyDescent="0.25">
      <c r="A1119" s="15" t="s">
        <v>2167</v>
      </c>
      <c r="B1119" s="15" t="s">
        <v>2168</v>
      </c>
      <c r="C1119" s="15" t="s">
        <v>2617</v>
      </c>
      <c r="D1119" s="16">
        <v>1.43011</v>
      </c>
      <c r="E1119" s="16">
        <v>0</v>
      </c>
      <c r="F1119" s="16">
        <v>0</v>
      </c>
      <c r="G1119" s="16">
        <v>0</v>
      </c>
      <c r="H1119" s="16">
        <f t="shared" si="252"/>
        <v>1.43011</v>
      </c>
      <c r="I1119" s="39">
        <f t="shared" si="253"/>
        <v>0</v>
      </c>
      <c r="J1119" s="39">
        <f t="shared" si="254"/>
        <v>0</v>
      </c>
      <c r="K1119" s="39">
        <f t="shared" si="255"/>
        <v>0</v>
      </c>
      <c r="L1119" s="39">
        <f t="shared" si="256"/>
        <v>100</v>
      </c>
      <c r="M1119" s="16">
        <v>8.0330668628999999E-2</v>
      </c>
      <c r="N1119" s="16">
        <v>3.0653664626199999E-2</v>
      </c>
      <c r="O1119" s="38">
        <f t="shared" si="249"/>
        <v>0.11098433325519999</v>
      </c>
      <c r="P1119" s="16">
        <v>7.9946887320400006E-2</v>
      </c>
      <c r="Q1119" s="38">
        <f t="shared" si="250"/>
        <v>0.1909312205756</v>
      </c>
      <c r="R1119" s="41">
        <f t="shared" si="257"/>
        <v>5.6170971903559863</v>
      </c>
      <c r="S1119" s="41">
        <f t="shared" si="258"/>
        <v>2.1434480303053607</v>
      </c>
      <c r="T1119" s="41">
        <f t="shared" si="259"/>
        <v>7.7605452206613466</v>
      </c>
      <c r="U1119" s="41">
        <f t="shared" si="260"/>
        <v>5.590261400899232</v>
      </c>
      <c r="V1119" s="41">
        <f t="shared" si="261"/>
        <v>13.350806621560579</v>
      </c>
      <c r="X1119" s="33">
        <f t="shared" si="248"/>
        <v>100</v>
      </c>
      <c r="Y1119" s="42">
        <f t="shared" si="251"/>
        <v>13.350806621560579</v>
      </c>
    </row>
    <row r="1120" spans="1:25" ht="15" x14ac:dyDescent="0.25">
      <c r="A1120" s="15" t="s">
        <v>2169</v>
      </c>
      <c r="B1120" s="15" t="s">
        <v>2170</v>
      </c>
      <c r="C1120" s="15" t="s">
        <v>2617</v>
      </c>
      <c r="D1120" s="16">
        <v>23.081499999999998</v>
      </c>
      <c r="E1120" s="16">
        <v>0</v>
      </c>
      <c r="F1120" s="16">
        <v>0</v>
      </c>
      <c r="G1120" s="16">
        <v>0</v>
      </c>
      <c r="H1120" s="16">
        <f t="shared" si="252"/>
        <v>23.081499999999998</v>
      </c>
      <c r="I1120" s="39">
        <f t="shared" si="253"/>
        <v>0</v>
      </c>
      <c r="J1120" s="39">
        <f t="shared" si="254"/>
        <v>0</v>
      </c>
      <c r="K1120" s="39">
        <f t="shared" si="255"/>
        <v>0</v>
      </c>
      <c r="L1120" s="39">
        <f t="shared" si="256"/>
        <v>100</v>
      </c>
      <c r="M1120" s="16">
        <v>2.8291840912300002E-2</v>
      </c>
      <c r="N1120" s="16">
        <v>3.6746110198400003E-2</v>
      </c>
      <c r="O1120" s="38">
        <f t="shared" si="249"/>
        <v>6.5037951110700001E-2</v>
      </c>
      <c r="P1120" s="16">
        <v>0.48640011729999999</v>
      </c>
      <c r="Q1120" s="38">
        <f t="shared" si="250"/>
        <v>0.55143806841069998</v>
      </c>
      <c r="R1120" s="41">
        <f t="shared" si="257"/>
        <v>0.12257366684270954</v>
      </c>
      <c r="S1120" s="41">
        <f t="shared" si="258"/>
        <v>0.15920156921517237</v>
      </c>
      <c r="T1120" s="41">
        <f t="shared" si="259"/>
        <v>0.28177523605788185</v>
      </c>
      <c r="U1120" s="41">
        <f t="shared" si="260"/>
        <v>2.1073158906483549</v>
      </c>
      <c r="V1120" s="41">
        <f t="shared" si="261"/>
        <v>2.3890911267062367</v>
      </c>
      <c r="X1120" s="33">
        <f t="shared" si="248"/>
        <v>100</v>
      </c>
      <c r="Y1120" s="42">
        <f t="shared" si="251"/>
        <v>2.3890911267062367</v>
      </c>
    </row>
    <row r="1121" spans="1:25" ht="15" x14ac:dyDescent="0.25">
      <c r="A1121" s="15" t="s">
        <v>2171</v>
      </c>
      <c r="B1121" s="15" t="s">
        <v>2172</v>
      </c>
      <c r="C1121" s="15" t="s">
        <v>2617</v>
      </c>
      <c r="D1121" s="16">
        <v>6.3544700000000001</v>
      </c>
      <c r="E1121" s="16">
        <v>0</v>
      </c>
      <c r="F1121" s="16">
        <v>0</v>
      </c>
      <c r="G1121" s="16">
        <v>0</v>
      </c>
      <c r="H1121" s="16">
        <f t="shared" si="252"/>
        <v>6.3544700000000001</v>
      </c>
      <c r="I1121" s="39">
        <f t="shared" si="253"/>
        <v>0</v>
      </c>
      <c r="J1121" s="39">
        <f t="shared" si="254"/>
        <v>0</v>
      </c>
      <c r="K1121" s="39">
        <f t="shared" si="255"/>
        <v>0</v>
      </c>
      <c r="L1121" s="39">
        <f t="shared" si="256"/>
        <v>100</v>
      </c>
      <c r="M1121" s="16">
        <v>0</v>
      </c>
      <c r="N1121" s="16">
        <v>0</v>
      </c>
      <c r="O1121" s="38">
        <f t="shared" si="249"/>
        <v>0</v>
      </c>
      <c r="P1121" s="16">
        <v>0.13472866706799999</v>
      </c>
      <c r="Q1121" s="38">
        <f t="shared" si="250"/>
        <v>0.13472866706799999</v>
      </c>
      <c r="R1121" s="41">
        <f t="shared" si="257"/>
        <v>0</v>
      </c>
      <c r="S1121" s="41">
        <f t="shared" si="258"/>
        <v>0</v>
      </c>
      <c r="T1121" s="41">
        <f t="shared" si="259"/>
        <v>0</v>
      </c>
      <c r="U1121" s="41">
        <f t="shared" si="260"/>
        <v>2.1202187919370141</v>
      </c>
      <c r="V1121" s="41">
        <f t="shared" si="261"/>
        <v>2.1202187919370141</v>
      </c>
      <c r="X1121" s="33">
        <f t="shared" si="248"/>
        <v>100</v>
      </c>
      <c r="Y1121" s="42">
        <f t="shared" si="251"/>
        <v>2.1202187919370141</v>
      </c>
    </row>
    <row r="1122" spans="1:25" ht="15" x14ac:dyDescent="0.25">
      <c r="A1122" s="15" t="s">
        <v>2173</v>
      </c>
      <c r="B1122" s="15" t="s">
        <v>2174</v>
      </c>
      <c r="C1122" s="15" t="s">
        <v>2617</v>
      </c>
      <c r="D1122" s="16">
        <v>0.43597000000000002</v>
      </c>
      <c r="E1122" s="16">
        <v>0</v>
      </c>
      <c r="F1122" s="16">
        <v>0</v>
      </c>
      <c r="G1122" s="16">
        <v>0</v>
      </c>
      <c r="H1122" s="16">
        <f t="shared" si="252"/>
        <v>0.43597000000000002</v>
      </c>
      <c r="I1122" s="39">
        <f t="shared" si="253"/>
        <v>0</v>
      </c>
      <c r="J1122" s="39">
        <f t="shared" si="254"/>
        <v>0</v>
      </c>
      <c r="K1122" s="39">
        <f t="shared" si="255"/>
        <v>0</v>
      </c>
      <c r="L1122" s="39">
        <f t="shared" si="256"/>
        <v>100</v>
      </c>
      <c r="M1122" s="16">
        <v>0</v>
      </c>
      <c r="N1122" s="16">
        <v>0</v>
      </c>
      <c r="O1122" s="38">
        <f t="shared" si="249"/>
        <v>0</v>
      </c>
      <c r="P1122" s="16">
        <v>0</v>
      </c>
      <c r="Q1122" s="38">
        <f t="shared" si="250"/>
        <v>0</v>
      </c>
      <c r="R1122" s="41">
        <f t="shared" si="257"/>
        <v>0</v>
      </c>
      <c r="S1122" s="41">
        <f t="shared" si="258"/>
        <v>0</v>
      </c>
      <c r="T1122" s="41">
        <f t="shared" si="259"/>
        <v>0</v>
      </c>
      <c r="U1122" s="41">
        <f t="shared" si="260"/>
        <v>0</v>
      </c>
      <c r="V1122" s="41">
        <f t="shared" si="261"/>
        <v>0</v>
      </c>
      <c r="X1122" s="33">
        <f t="shared" si="248"/>
        <v>100</v>
      </c>
      <c r="Y1122" s="42">
        <f t="shared" si="251"/>
        <v>0</v>
      </c>
    </row>
    <row r="1123" spans="1:25" ht="15" x14ac:dyDescent="0.25">
      <c r="A1123" s="15" t="s">
        <v>2175</v>
      </c>
      <c r="B1123" s="15" t="s">
        <v>2176</v>
      </c>
      <c r="C1123" s="15" t="s">
        <v>2617</v>
      </c>
      <c r="D1123" s="16">
        <v>0.80271000000000003</v>
      </c>
      <c r="E1123" s="16">
        <v>0</v>
      </c>
      <c r="F1123" s="16">
        <v>0</v>
      </c>
      <c r="G1123" s="16">
        <v>0</v>
      </c>
      <c r="H1123" s="16">
        <f t="shared" si="252"/>
        <v>0.80271000000000003</v>
      </c>
      <c r="I1123" s="39">
        <f t="shared" si="253"/>
        <v>0</v>
      </c>
      <c r="J1123" s="39">
        <f t="shared" si="254"/>
        <v>0</v>
      </c>
      <c r="K1123" s="39">
        <f t="shared" si="255"/>
        <v>0</v>
      </c>
      <c r="L1123" s="39">
        <f t="shared" si="256"/>
        <v>100</v>
      </c>
      <c r="M1123" s="16">
        <v>0</v>
      </c>
      <c r="N1123" s="16">
        <v>0</v>
      </c>
      <c r="O1123" s="38">
        <f t="shared" si="249"/>
        <v>0</v>
      </c>
      <c r="P1123" s="16">
        <v>0</v>
      </c>
      <c r="Q1123" s="38">
        <f t="shared" si="250"/>
        <v>0</v>
      </c>
      <c r="R1123" s="41">
        <f t="shared" si="257"/>
        <v>0</v>
      </c>
      <c r="S1123" s="41">
        <f t="shared" si="258"/>
        <v>0</v>
      </c>
      <c r="T1123" s="41">
        <f t="shared" si="259"/>
        <v>0</v>
      </c>
      <c r="U1123" s="41">
        <f t="shared" si="260"/>
        <v>0</v>
      </c>
      <c r="V1123" s="41">
        <f t="shared" si="261"/>
        <v>0</v>
      </c>
      <c r="X1123" s="33">
        <f t="shared" si="248"/>
        <v>100</v>
      </c>
      <c r="Y1123" s="42">
        <f t="shared" si="251"/>
        <v>0</v>
      </c>
    </row>
    <row r="1124" spans="1:25" ht="15" x14ac:dyDescent="0.25">
      <c r="A1124" s="15" t="s">
        <v>2177</v>
      </c>
      <c r="B1124" s="15" t="s">
        <v>2178</v>
      </c>
      <c r="C1124" s="15" t="s">
        <v>2617</v>
      </c>
      <c r="D1124" s="16">
        <v>0.73314699999999999</v>
      </c>
      <c r="E1124" s="16">
        <v>0</v>
      </c>
      <c r="F1124" s="16">
        <v>0</v>
      </c>
      <c r="G1124" s="16">
        <v>0</v>
      </c>
      <c r="H1124" s="16">
        <f t="shared" si="252"/>
        <v>0.73314699999999999</v>
      </c>
      <c r="I1124" s="39">
        <f t="shared" si="253"/>
        <v>0</v>
      </c>
      <c r="J1124" s="39">
        <f t="shared" si="254"/>
        <v>0</v>
      </c>
      <c r="K1124" s="39">
        <f t="shared" si="255"/>
        <v>0</v>
      </c>
      <c r="L1124" s="39">
        <f t="shared" si="256"/>
        <v>100</v>
      </c>
      <c r="M1124" s="16">
        <v>0</v>
      </c>
      <c r="N1124" s="16">
        <v>0</v>
      </c>
      <c r="O1124" s="38">
        <f t="shared" si="249"/>
        <v>0</v>
      </c>
      <c r="P1124" s="16">
        <v>0</v>
      </c>
      <c r="Q1124" s="38">
        <f t="shared" si="250"/>
        <v>0</v>
      </c>
      <c r="R1124" s="41">
        <f t="shared" si="257"/>
        <v>0</v>
      </c>
      <c r="S1124" s="41">
        <f t="shared" si="258"/>
        <v>0</v>
      </c>
      <c r="T1124" s="41">
        <f t="shared" si="259"/>
        <v>0</v>
      </c>
      <c r="U1124" s="41">
        <f t="shared" si="260"/>
        <v>0</v>
      </c>
      <c r="V1124" s="41">
        <f t="shared" si="261"/>
        <v>0</v>
      </c>
      <c r="X1124" s="33">
        <f t="shared" si="248"/>
        <v>100</v>
      </c>
      <c r="Y1124" s="42">
        <f t="shared" si="251"/>
        <v>0</v>
      </c>
    </row>
    <row r="1125" spans="1:25" ht="15" x14ac:dyDescent="0.25">
      <c r="A1125" s="15" t="s">
        <v>2179</v>
      </c>
      <c r="B1125" s="15" t="s">
        <v>2180</v>
      </c>
      <c r="C1125" s="15" t="s">
        <v>2617</v>
      </c>
      <c r="D1125" s="16">
        <v>11.290100000000001</v>
      </c>
      <c r="E1125" s="16">
        <v>0.198799785236</v>
      </c>
      <c r="F1125" s="16">
        <v>0.109292050305</v>
      </c>
      <c r="G1125" s="16">
        <v>0.73792499872899997</v>
      </c>
      <c r="H1125" s="16">
        <f t="shared" si="252"/>
        <v>10.244083165730002</v>
      </c>
      <c r="I1125" s="39">
        <f t="shared" si="253"/>
        <v>1.7608328113657097</v>
      </c>
      <c r="J1125" s="39">
        <f t="shared" si="254"/>
        <v>0.96803438680791132</v>
      </c>
      <c r="K1125" s="39">
        <f t="shared" si="255"/>
        <v>6.5360359848805585</v>
      </c>
      <c r="L1125" s="39">
        <f t="shared" si="256"/>
        <v>90.735096816945841</v>
      </c>
      <c r="M1125" s="16">
        <v>6.4790822900900005E-2</v>
      </c>
      <c r="N1125" s="16">
        <v>0.25044496217700002</v>
      </c>
      <c r="O1125" s="38">
        <f t="shared" si="249"/>
        <v>0.31523578507790001</v>
      </c>
      <c r="P1125" s="16">
        <v>1.1036238148799999</v>
      </c>
      <c r="Q1125" s="38">
        <f t="shared" si="250"/>
        <v>1.4188595999578999</v>
      </c>
      <c r="R1125" s="41">
        <f t="shared" si="257"/>
        <v>0.57387288775918721</v>
      </c>
      <c r="S1125" s="41">
        <f t="shared" si="258"/>
        <v>2.2182705394726354</v>
      </c>
      <c r="T1125" s="41">
        <f t="shared" si="259"/>
        <v>2.7921434272318226</v>
      </c>
      <c r="U1125" s="41">
        <f t="shared" si="260"/>
        <v>9.7751464989681214</v>
      </c>
      <c r="V1125" s="41">
        <f t="shared" si="261"/>
        <v>12.567289926199942</v>
      </c>
      <c r="X1125" s="33">
        <f t="shared" si="248"/>
        <v>100.00000000000003</v>
      </c>
      <c r="Y1125" s="42">
        <f t="shared" si="251"/>
        <v>12.567289926199944</v>
      </c>
    </row>
    <row r="1126" spans="1:25" ht="15" x14ac:dyDescent="0.25">
      <c r="A1126" s="15" t="s">
        <v>2181</v>
      </c>
      <c r="B1126" s="15" t="s">
        <v>2182</v>
      </c>
      <c r="C1126" s="15" t="s">
        <v>2617</v>
      </c>
      <c r="D1126" s="16">
        <v>6.7236200000000004</v>
      </c>
      <c r="E1126" s="16">
        <v>0.39429865634</v>
      </c>
      <c r="F1126" s="16">
        <v>0.72464733309499996</v>
      </c>
      <c r="G1126" s="16">
        <v>0.43529107061700001</v>
      </c>
      <c r="H1126" s="16">
        <f t="shared" si="252"/>
        <v>5.1693829399480009</v>
      </c>
      <c r="I1126" s="39">
        <f t="shared" si="253"/>
        <v>5.8643804429756585</v>
      </c>
      <c r="J1126" s="39">
        <f t="shared" si="254"/>
        <v>10.777636646553493</v>
      </c>
      <c r="K1126" s="39">
        <f t="shared" si="255"/>
        <v>6.4740581802213688</v>
      </c>
      <c r="L1126" s="39">
        <f t="shared" si="256"/>
        <v>76.88392473024949</v>
      </c>
      <c r="M1126" s="16">
        <v>0</v>
      </c>
      <c r="N1126" s="16">
        <v>2.0698132745500001E-3</v>
      </c>
      <c r="O1126" s="38">
        <f t="shared" si="249"/>
        <v>2.0698132745500001E-3</v>
      </c>
      <c r="P1126" s="16">
        <v>4.7225648997100002E-2</v>
      </c>
      <c r="Q1126" s="38">
        <f t="shared" si="250"/>
        <v>4.9295462271649999E-2</v>
      </c>
      <c r="R1126" s="41">
        <f t="shared" si="257"/>
        <v>0</v>
      </c>
      <c r="S1126" s="41">
        <f t="shared" si="258"/>
        <v>3.0784209615504741E-2</v>
      </c>
      <c r="T1126" s="41">
        <f t="shared" si="259"/>
        <v>3.0784209615504741E-2</v>
      </c>
      <c r="U1126" s="41">
        <f t="shared" si="260"/>
        <v>0.70238426617060445</v>
      </c>
      <c r="V1126" s="41">
        <f t="shared" si="261"/>
        <v>0.73316847578610922</v>
      </c>
      <c r="X1126" s="33">
        <f t="shared" si="248"/>
        <v>100.00000000000001</v>
      </c>
      <c r="Y1126" s="42">
        <f t="shared" si="251"/>
        <v>0.73316847578610922</v>
      </c>
    </row>
    <row r="1127" spans="1:25" ht="15" x14ac:dyDescent="0.25">
      <c r="A1127" s="15" t="s">
        <v>2183</v>
      </c>
      <c r="B1127" s="15" t="s">
        <v>2184</v>
      </c>
      <c r="C1127" s="15" t="s">
        <v>2617</v>
      </c>
      <c r="D1127" s="16">
        <v>5.5564099999999996</v>
      </c>
      <c r="E1127" s="16">
        <v>0</v>
      </c>
      <c r="F1127" s="16">
        <v>0</v>
      </c>
      <c r="G1127" s="16">
        <v>0</v>
      </c>
      <c r="H1127" s="16">
        <f t="shared" si="252"/>
        <v>5.5564099999999996</v>
      </c>
      <c r="I1127" s="39">
        <f t="shared" si="253"/>
        <v>0</v>
      </c>
      <c r="J1127" s="39">
        <f t="shared" si="254"/>
        <v>0</v>
      </c>
      <c r="K1127" s="39">
        <f t="shared" si="255"/>
        <v>0</v>
      </c>
      <c r="L1127" s="39">
        <f t="shared" si="256"/>
        <v>100</v>
      </c>
      <c r="M1127" s="16">
        <v>0</v>
      </c>
      <c r="N1127" s="16">
        <v>0</v>
      </c>
      <c r="O1127" s="38">
        <f t="shared" si="249"/>
        <v>0</v>
      </c>
      <c r="P1127" s="16">
        <v>2.2317567549100002E-2</v>
      </c>
      <c r="Q1127" s="38">
        <f t="shared" si="250"/>
        <v>2.2317567549100002E-2</v>
      </c>
      <c r="R1127" s="41">
        <f t="shared" si="257"/>
        <v>0</v>
      </c>
      <c r="S1127" s="41">
        <f t="shared" si="258"/>
        <v>0</v>
      </c>
      <c r="T1127" s="41">
        <f t="shared" si="259"/>
        <v>0</v>
      </c>
      <c r="U1127" s="41">
        <f t="shared" si="260"/>
        <v>0.40165444143070805</v>
      </c>
      <c r="V1127" s="41">
        <f t="shared" si="261"/>
        <v>0.40165444143070805</v>
      </c>
      <c r="X1127" s="33">
        <f t="shared" si="248"/>
        <v>100</v>
      </c>
      <c r="Y1127" s="42">
        <f t="shared" si="251"/>
        <v>0.40165444143070805</v>
      </c>
    </row>
    <row r="1128" spans="1:25" ht="15" x14ac:dyDescent="0.25">
      <c r="A1128" s="15" t="s">
        <v>2185</v>
      </c>
      <c r="B1128" s="15" t="s">
        <v>2186</v>
      </c>
      <c r="C1128" s="15" t="s">
        <v>2617</v>
      </c>
      <c r="D1128" s="16">
        <v>1.4784200000000001</v>
      </c>
      <c r="E1128" s="16">
        <v>0</v>
      </c>
      <c r="F1128" s="16">
        <v>0</v>
      </c>
      <c r="G1128" s="16">
        <v>0</v>
      </c>
      <c r="H1128" s="16">
        <f t="shared" si="252"/>
        <v>1.4784200000000001</v>
      </c>
      <c r="I1128" s="39">
        <f t="shared" si="253"/>
        <v>0</v>
      </c>
      <c r="J1128" s="39">
        <f t="shared" si="254"/>
        <v>0</v>
      </c>
      <c r="K1128" s="39">
        <f t="shared" si="255"/>
        <v>0</v>
      </c>
      <c r="L1128" s="39">
        <f t="shared" si="256"/>
        <v>100</v>
      </c>
      <c r="M1128" s="16">
        <v>0</v>
      </c>
      <c r="N1128" s="16">
        <v>0</v>
      </c>
      <c r="O1128" s="38">
        <f t="shared" si="249"/>
        <v>0</v>
      </c>
      <c r="P1128" s="16">
        <v>0</v>
      </c>
      <c r="Q1128" s="38">
        <f t="shared" si="250"/>
        <v>0</v>
      </c>
      <c r="R1128" s="41">
        <f t="shared" si="257"/>
        <v>0</v>
      </c>
      <c r="S1128" s="41">
        <f t="shared" si="258"/>
        <v>0</v>
      </c>
      <c r="T1128" s="41">
        <f t="shared" si="259"/>
        <v>0</v>
      </c>
      <c r="U1128" s="41">
        <f t="shared" si="260"/>
        <v>0</v>
      </c>
      <c r="V1128" s="41">
        <f t="shared" si="261"/>
        <v>0</v>
      </c>
      <c r="X1128" s="33">
        <f t="shared" si="248"/>
        <v>100</v>
      </c>
      <c r="Y1128" s="42">
        <f t="shared" si="251"/>
        <v>0</v>
      </c>
    </row>
    <row r="1129" spans="1:25" ht="15" x14ac:dyDescent="0.25">
      <c r="A1129" s="15" t="s">
        <v>2187</v>
      </c>
      <c r="B1129" s="15" t="s">
        <v>2188</v>
      </c>
      <c r="C1129" s="15" t="s">
        <v>2617</v>
      </c>
      <c r="D1129" s="16">
        <v>1.1453599999999999</v>
      </c>
      <c r="E1129" s="16">
        <v>0</v>
      </c>
      <c r="F1129" s="16">
        <v>0</v>
      </c>
      <c r="G1129" s="16">
        <v>0</v>
      </c>
      <c r="H1129" s="16">
        <f t="shared" si="252"/>
        <v>1.1453599999999999</v>
      </c>
      <c r="I1129" s="39">
        <f t="shared" si="253"/>
        <v>0</v>
      </c>
      <c r="J1129" s="39">
        <f t="shared" si="254"/>
        <v>0</v>
      </c>
      <c r="K1129" s="39">
        <f t="shared" si="255"/>
        <v>0</v>
      </c>
      <c r="L1129" s="39">
        <f t="shared" si="256"/>
        <v>100</v>
      </c>
      <c r="M1129" s="16">
        <v>0</v>
      </c>
      <c r="N1129" s="16">
        <v>0</v>
      </c>
      <c r="O1129" s="38">
        <f t="shared" si="249"/>
        <v>0</v>
      </c>
      <c r="P1129" s="16">
        <v>0</v>
      </c>
      <c r="Q1129" s="38">
        <f t="shared" si="250"/>
        <v>0</v>
      </c>
      <c r="R1129" s="41">
        <f t="shared" si="257"/>
        <v>0</v>
      </c>
      <c r="S1129" s="41">
        <f t="shared" si="258"/>
        <v>0</v>
      </c>
      <c r="T1129" s="41">
        <f t="shared" si="259"/>
        <v>0</v>
      </c>
      <c r="U1129" s="41">
        <f t="shared" si="260"/>
        <v>0</v>
      </c>
      <c r="V1129" s="41">
        <f t="shared" si="261"/>
        <v>0</v>
      </c>
      <c r="X1129" s="33">
        <f t="shared" si="248"/>
        <v>100</v>
      </c>
      <c r="Y1129" s="42">
        <f t="shared" si="251"/>
        <v>0</v>
      </c>
    </row>
    <row r="1130" spans="1:25" ht="15" x14ac:dyDescent="0.25">
      <c r="A1130" s="15" t="s">
        <v>2189</v>
      </c>
      <c r="B1130" s="15" t="s">
        <v>2190</v>
      </c>
      <c r="C1130" s="15" t="s">
        <v>2617</v>
      </c>
      <c r="D1130" s="16">
        <v>2.14385</v>
      </c>
      <c r="E1130" s="16">
        <v>0</v>
      </c>
      <c r="F1130" s="16">
        <v>0</v>
      </c>
      <c r="G1130" s="16">
        <v>0</v>
      </c>
      <c r="H1130" s="16">
        <f t="shared" si="252"/>
        <v>2.14385</v>
      </c>
      <c r="I1130" s="39">
        <f t="shared" si="253"/>
        <v>0</v>
      </c>
      <c r="J1130" s="39">
        <f t="shared" si="254"/>
        <v>0</v>
      </c>
      <c r="K1130" s="39">
        <f t="shared" si="255"/>
        <v>0</v>
      </c>
      <c r="L1130" s="39">
        <f t="shared" si="256"/>
        <v>100</v>
      </c>
      <c r="M1130" s="16">
        <v>0</v>
      </c>
      <c r="N1130" s="16">
        <v>0</v>
      </c>
      <c r="O1130" s="38">
        <f t="shared" si="249"/>
        <v>0</v>
      </c>
      <c r="P1130" s="16">
        <v>0</v>
      </c>
      <c r="Q1130" s="38">
        <f t="shared" si="250"/>
        <v>0</v>
      </c>
      <c r="R1130" s="41">
        <f t="shared" si="257"/>
        <v>0</v>
      </c>
      <c r="S1130" s="41">
        <f t="shared" si="258"/>
        <v>0</v>
      </c>
      <c r="T1130" s="41">
        <f t="shared" si="259"/>
        <v>0</v>
      </c>
      <c r="U1130" s="41">
        <f t="shared" si="260"/>
        <v>0</v>
      </c>
      <c r="V1130" s="41">
        <f t="shared" si="261"/>
        <v>0</v>
      </c>
      <c r="X1130" s="33">
        <f t="shared" si="248"/>
        <v>100</v>
      </c>
      <c r="Y1130" s="42">
        <f t="shared" si="251"/>
        <v>0</v>
      </c>
    </row>
    <row r="1131" spans="1:25" ht="15" x14ac:dyDescent="0.25">
      <c r="A1131" s="15" t="s">
        <v>2191</v>
      </c>
      <c r="B1131" s="15" t="s">
        <v>2192</v>
      </c>
      <c r="C1131" s="15" t="s">
        <v>2617</v>
      </c>
      <c r="D1131" s="16">
        <v>1.5485899999999999</v>
      </c>
      <c r="E1131" s="16">
        <v>0</v>
      </c>
      <c r="F1131" s="16">
        <v>0</v>
      </c>
      <c r="G1131" s="16">
        <v>0</v>
      </c>
      <c r="H1131" s="16">
        <f t="shared" si="252"/>
        <v>1.5485899999999999</v>
      </c>
      <c r="I1131" s="39">
        <f t="shared" si="253"/>
        <v>0</v>
      </c>
      <c r="J1131" s="39">
        <f t="shared" si="254"/>
        <v>0</v>
      </c>
      <c r="K1131" s="39">
        <f t="shared" si="255"/>
        <v>0</v>
      </c>
      <c r="L1131" s="39">
        <f t="shared" si="256"/>
        <v>100</v>
      </c>
      <c r="M1131" s="16">
        <v>0</v>
      </c>
      <c r="N1131" s="16">
        <v>1.7823533999799999E-2</v>
      </c>
      <c r="O1131" s="38">
        <f t="shared" si="249"/>
        <v>1.7823533999799999E-2</v>
      </c>
      <c r="P1131" s="16">
        <v>0.30271170319000001</v>
      </c>
      <c r="Q1131" s="38">
        <f t="shared" si="250"/>
        <v>0.32053523718980004</v>
      </c>
      <c r="R1131" s="41">
        <f t="shared" si="257"/>
        <v>0</v>
      </c>
      <c r="S1131" s="41">
        <f t="shared" si="258"/>
        <v>1.1509524147643986</v>
      </c>
      <c r="T1131" s="41">
        <f t="shared" si="259"/>
        <v>1.1509524147643986</v>
      </c>
      <c r="U1131" s="41">
        <f t="shared" si="260"/>
        <v>19.547569284962453</v>
      </c>
      <c r="V1131" s="41">
        <f t="shared" si="261"/>
        <v>20.69852169972685</v>
      </c>
      <c r="X1131" s="33">
        <f t="shared" si="248"/>
        <v>100</v>
      </c>
      <c r="Y1131" s="42">
        <f t="shared" si="251"/>
        <v>20.69852169972685</v>
      </c>
    </row>
    <row r="1132" spans="1:25" ht="15" x14ac:dyDescent="0.25">
      <c r="A1132" s="15" t="s">
        <v>2193</v>
      </c>
      <c r="B1132" s="15" t="s">
        <v>2192</v>
      </c>
      <c r="C1132" s="15" t="s">
        <v>2617</v>
      </c>
      <c r="D1132" s="16">
        <v>5.5175099999999997</v>
      </c>
      <c r="E1132" s="16">
        <v>5.3430305777400003E-2</v>
      </c>
      <c r="F1132" s="16">
        <v>0.61265287647900002</v>
      </c>
      <c r="G1132" s="16">
        <v>5.1488935570199998E-2</v>
      </c>
      <c r="H1132" s="16">
        <f t="shared" si="252"/>
        <v>4.7999378821733991</v>
      </c>
      <c r="I1132" s="39">
        <f t="shared" si="253"/>
        <v>0.96837714435315947</v>
      </c>
      <c r="J1132" s="39">
        <f t="shared" si="254"/>
        <v>11.103792770271372</v>
      </c>
      <c r="K1132" s="39">
        <f t="shared" si="255"/>
        <v>0.93319152244762582</v>
      </c>
      <c r="L1132" s="39">
        <f t="shared" si="256"/>
        <v>86.994638562927832</v>
      </c>
      <c r="M1132" s="16">
        <v>1.2395814809E-2</v>
      </c>
      <c r="N1132" s="16">
        <v>3.7367704975599998E-2</v>
      </c>
      <c r="O1132" s="38">
        <f t="shared" si="249"/>
        <v>4.9763519784600002E-2</v>
      </c>
      <c r="P1132" s="16">
        <v>0.71536419227400005</v>
      </c>
      <c r="Q1132" s="38">
        <f t="shared" si="250"/>
        <v>0.76512771205860008</v>
      </c>
      <c r="R1132" s="41">
        <f t="shared" si="257"/>
        <v>0.22466320512332555</v>
      </c>
      <c r="S1132" s="41">
        <f t="shared" si="258"/>
        <v>0.67725667874820339</v>
      </c>
      <c r="T1132" s="41">
        <f t="shared" si="259"/>
        <v>0.9019198838715291</v>
      </c>
      <c r="U1132" s="41">
        <f t="shared" si="260"/>
        <v>12.96534473474448</v>
      </c>
      <c r="V1132" s="41">
        <f t="shared" si="261"/>
        <v>13.86726461861601</v>
      </c>
      <c r="X1132" s="33">
        <f t="shared" si="248"/>
        <v>99.999999999999986</v>
      </c>
      <c r="Y1132" s="42">
        <f t="shared" si="251"/>
        <v>13.867264618616009</v>
      </c>
    </row>
    <row r="1133" spans="1:25" ht="15" x14ac:dyDescent="0.25">
      <c r="A1133" s="15" t="s">
        <v>2194</v>
      </c>
      <c r="B1133" s="15" t="s">
        <v>2195</v>
      </c>
      <c r="C1133" s="15" t="s">
        <v>2617</v>
      </c>
      <c r="D1133" s="16">
        <v>11.435</v>
      </c>
      <c r="E1133" s="16">
        <v>2.34847354977</v>
      </c>
      <c r="F1133" s="16">
        <v>0.260166706666</v>
      </c>
      <c r="G1133" s="16">
        <v>1.9457365044499999</v>
      </c>
      <c r="H1133" s="16">
        <f t="shared" si="252"/>
        <v>6.8806232391139996</v>
      </c>
      <c r="I1133" s="39">
        <f t="shared" si="253"/>
        <v>20.537591165456931</v>
      </c>
      <c r="J1133" s="39">
        <f t="shared" si="254"/>
        <v>2.2751788951989504</v>
      </c>
      <c r="K1133" s="39">
        <f t="shared" si="255"/>
        <v>17.015623125929164</v>
      </c>
      <c r="L1133" s="39">
        <f t="shared" si="256"/>
        <v>60.171606813414947</v>
      </c>
      <c r="M1133" s="16">
        <v>0.81073301180099999</v>
      </c>
      <c r="N1133" s="16">
        <v>0.29400245525399998</v>
      </c>
      <c r="O1133" s="38">
        <f t="shared" si="249"/>
        <v>1.104735467055</v>
      </c>
      <c r="P1133" s="16">
        <v>1.94744872884</v>
      </c>
      <c r="Q1133" s="38">
        <f t="shared" si="250"/>
        <v>3.0521841958950002</v>
      </c>
      <c r="R1133" s="41">
        <f t="shared" si="257"/>
        <v>7.0899257700131173</v>
      </c>
      <c r="S1133" s="41">
        <f t="shared" si="258"/>
        <v>2.5710752536423258</v>
      </c>
      <c r="T1133" s="41">
        <f t="shared" si="259"/>
        <v>9.6610010236554444</v>
      </c>
      <c r="U1133" s="41">
        <f t="shared" si="260"/>
        <v>17.030596666724968</v>
      </c>
      <c r="V1133" s="41">
        <f t="shared" si="261"/>
        <v>26.691597690380416</v>
      </c>
      <c r="X1133" s="33">
        <f t="shared" si="248"/>
        <v>100</v>
      </c>
      <c r="Y1133" s="42">
        <f t="shared" si="251"/>
        <v>26.691597690380412</v>
      </c>
    </row>
    <row r="1134" spans="1:25" ht="15" x14ac:dyDescent="0.25">
      <c r="A1134" s="15" t="s">
        <v>2196</v>
      </c>
      <c r="B1134" s="15" t="s">
        <v>2197</v>
      </c>
      <c r="C1134" s="15" t="s">
        <v>2617</v>
      </c>
      <c r="D1134" s="16">
        <v>0.43385800000000002</v>
      </c>
      <c r="E1134" s="16">
        <v>0</v>
      </c>
      <c r="F1134" s="16">
        <v>0</v>
      </c>
      <c r="G1134" s="16">
        <v>0</v>
      </c>
      <c r="H1134" s="16">
        <f t="shared" si="252"/>
        <v>0.43385800000000002</v>
      </c>
      <c r="I1134" s="39">
        <f t="shared" si="253"/>
        <v>0</v>
      </c>
      <c r="J1134" s="39">
        <f t="shared" si="254"/>
        <v>0</v>
      </c>
      <c r="K1134" s="39">
        <f t="shared" si="255"/>
        <v>0</v>
      </c>
      <c r="L1134" s="39">
        <f t="shared" si="256"/>
        <v>100</v>
      </c>
      <c r="M1134" s="16">
        <v>0</v>
      </c>
      <c r="N1134" s="16">
        <v>0</v>
      </c>
      <c r="O1134" s="38">
        <f t="shared" si="249"/>
        <v>0</v>
      </c>
      <c r="P1134" s="16">
        <v>0</v>
      </c>
      <c r="Q1134" s="38">
        <f t="shared" si="250"/>
        <v>0</v>
      </c>
      <c r="R1134" s="41">
        <f t="shared" si="257"/>
        <v>0</v>
      </c>
      <c r="S1134" s="41">
        <f t="shared" si="258"/>
        <v>0</v>
      </c>
      <c r="T1134" s="41">
        <f t="shared" si="259"/>
        <v>0</v>
      </c>
      <c r="U1134" s="41">
        <f t="shared" si="260"/>
        <v>0</v>
      </c>
      <c r="V1134" s="41">
        <f t="shared" si="261"/>
        <v>0</v>
      </c>
      <c r="X1134" s="33">
        <f t="shared" si="248"/>
        <v>100</v>
      </c>
      <c r="Y1134" s="42">
        <f t="shared" si="251"/>
        <v>0</v>
      </c>
    </row>
    <row r="1135" spans="1:25" ht="15" x14ac:dyDescent="0.25">
      <c r="A1135" s="15" t="s">
        <v>2198</v>
      </c>
      <c r="B1135" s="15" t="s">
        <v>166</v>
      </c>
      <c r="C1135" s="15" t="s">
        <v>2617</v>
      </c>
      <c r="D1135" s="16">
        <v>0.30817</v>
      </c>
      <c r="E1135" s="16">
        <v>0</v>
      </c>
      <c r="F1135" s="16">
        <v>8.9180807423299997E-3</v>
      </c>
      <c r="G1135" s="16">
        <v>7.6945209917499997E-3</v>
      </c>
      <c r="H1135" s="16">
        <f t="shared" si="252"/>
        <v>0.29155739826591998</v>
      </c>
      <c r="I1135" s="39">
        <f t="shared" si="253"/>
        <v>0</v>
      </c>
      <c r="J1135" s="39">
        <f t="shared" si="254"/>
        <v>2.89388348714346</v>
      </c>
      <c r="K1135" s="39">
        <f t="shared" si="255"/>
        <v>2.4968429736022322</v>
      </c>
      <c r="L1135" s="39">
        <f t="shared" si="256"/>
        <v>94.609273539254303</v>
      </c>
      <c r="M1135" s="16">
        <v>0</v>
      </c>
      <c r="N1135" s="16">
        <v>0</v>
      </c>
      <c r="O1135" s="38">
        <f t="shared" si="249"/>
        <v>0</v>
      </c>
      <c r="P1135" s="16">
        <v>5.6649999972400002E-5</v>
      </c>
      <c r="Q1135" s="38">
        <f t="shared" si="250"/>
        <v>5.6649999972400002E-5</v>
      </c>
      <c r="R1135" s="41">
        <f t="shared" si="257"/>
        <v>0</v>
      </c>
      <c r="S1135" s="41">
        <f t="shared" si="258"/>
        <v>0</v>
      </c>
      <c r="T1135" s="41">
        <f t="shared" si="259"/>
        <v>0</v>
      </c>
      <c r="U1135" s="41">
        <f t="shared" si="260"/>
        <v>1.8382710832462602E-2</v>
      </c>
      <c r="V1135" s="41">
        <f t="shared" si="261"/>
        <v>1.8382710832462602E-2</v>
      </c>
      <c r="X1135" s="33">
        <f t="shared" si="248"/>
        <v>100</v>
      </c>
      <c r="Y1135" s="42">
        <f t="shared" si="251"/>
        <v>1.8382710832462602E-2</v>
      </c>
    </row>
    <row r="1136" spans="1:25" ht="15" x14ac:dyDescent="0.25">
      <c r="A1136" s="15" t="s">
        <v>2199</v>
      </c>
      <c r="B1136" s="15" t="s">
        <v>2200</v>
      </c>
      <c r="C1136" s="15" t="s">
        <v>2617</v>
      </c>
      <c r="D1136" s="16">
        <v>6.7485900000000001E-2</v>
      </c>
      <c r="E1136" s="16">
        <v>0</v>
      </c>
      <c r="F1136" s="16">
        <v>2.3174606546199999E-2</v>
      </c>
      <c r="G1136" s="16">
        <v>4.0653912589899997E-2</v>
      </c>
      <c r="H1136" s="16">
        <f t="shared" si="252"/>
        <v>3.6573808639000019E-3</v>
      </c>
      <c r="I1136" s="39">
        <f t="shared" si="253"/>
        <v>0</v>
      </c>
      <c r="J1136" s="39">
        <f t="shared" si="254"/>
        <v>34.33992366731421</v>
      </c>
      <c r="K1136" s="39">
        <f t="shared" si="255"/>
        <v>60.240602244172479</v>
      </c>
      <c r="L1136" s="39">
        <f t="shared" si="256"/>
        <v>5.419474088513307</v>
      </c>
      <c r="M1136" s="16">
        <v>7.6344419870800006E-6</v>
      </c>
      <c r="N1136" s="16">
        <v>7.66591160913E-4</v>
      </c>
      <c r="O1136" s="38">
        <f t="shared" si="249"/>
        <v>7.7422560290008003E-4</v>
      </c>
      <c r="P1136" s="16">
        <v>6.9468513298999999E-4</v>
      </c>
      <c r="Q1136" s="38">
        <f t="shared" si="250"/>
        <v>1.4689107358900801E-3</v>
      </c>
      <c r="R1136" s="41">
        <f t="shared" si="257"/>
        <v>1.1312647511672809E-2</v>
      </c>
      <c r="S1136" s="41">
        <f t="shared" si="258"/>
        <v>1.1359278914751081</v>
      </c>
      <c r="T1136" s="41">
        <f t="shared" si="259"/>
        <v>1.147240538986781</v>
      </c>
      <c r="U1136" s="41">
        <f t="shared" si="260"/>
        <v>1.0293781856506321</v>
      </c>
      <c r="V1136" s="41">
        <f t="shared" si="261"/>
        <v>2.1766187246374131</v>
      </c>
      <c r="X1136" s="33">
        <f t="shared" si="248"/>
        <v>100</v>
      </c>
      <c r="Y1136" s="42">
        <f t="shared" si="251"/>
        <v>2.1766187246374127</v>
      </c>
    </row>
    <row r="1137" spans="1:25" ht="15" x14ac:dyDescent="0.25">
      <c r="A1137" s="15" t="s">
        <v>2201</v>
      </c>
      <c r="B1137" s="15" t="s">
        <v>2202</v>
      </c>
      <c r="C1137" s="15" t="s">
        <v>2617</v>
      </c>
      <c r="D1137" s="16">
        <v>5.7476700000000003</v>
      </c>
      <c r="E1137" s="16">
        <v>0</v>
      </c>
      <c r="F1137" s="16">
        <v>0</v>
      </c>
      <c r="G1137" s="16">
        <v>0</v>
      </c>
      <c r="H1137" s="16">
        <f t="shared" si="252"/>
        <v>5.7476700000000003</v>
      </c>
      <c r="I1137" s="39">
        <f t="shared" si="253"/>
        <v>0</v>
      </c>
      <c r="J1137" s="39">
        <f t="shared" si="254"/>
        <v>0</v>
      </c>
      <c r="K1137" s="39">
        <f t="shared" si="255"/>
        <v>0</v>
      </c>
      <c r="L1137" s="39">
        <f t="shared" si="256"/>
        <v>100</v>
      </c>
      <c r="M1137" s="16">
        <v>6.8173993835900001E-3</v>
      </c>
      <c r="N1137" s="16">
        <v>1.46712160616E-2</v>
      </c>
      <c r="O1137" s="38">
        <f t="shared" si="249"/>
        <v>2.1488615445189999E-2</v>
      </c>
      <c r="P1137" s="16">
        <v>7.0687931812300001E-2</v>
      </c>
      <c r="Q1137" s="38">
        <f t="shared" si="250"/>
        <v>9.2176547257489999E-2</v>
      </c>
      <c r="R1137" s="41">
        <f t="shared" si="257"/>
        <v>0.1186115309958644</v>
      </c>
      <c r="S1137" s="41">
        <f t="shared" si="258"/>
        <v>0.2552550174522894</v>
      </c>
      <c r="T1137" s="41">
        <f t="shared" si="259"/>
        <v>0.37386654844815376</v>
      </c>
      <c r="U1137" s="41">
        <f t="shared" si="260"/>
        <v>1.229853693971644</v>
      </c>
      <c r="V1137" s="41">
        <f t="shared" si="261"/>
        <v>1.6037202424197978</v>
      </c>
      <c r="X1137" s="33">
        <f t="shared" si="248"/>
        <v>100</v>
      </c>
      <c r="Y1137" s="42">
        <f t="shared" si="251"/>
        <v>1.6037202424197978</v>
      </c>
    </row>
    <row r="1138" spans="1:25" ht="15" x14ac:dyDescent="0.25">
      <c r="A1138" s="15" t="s">
        <v>2203</v>
      </c>
      <c r="B1138" s="15" t="s">
        <v>166</v>
      </c>
      <c r="C1138" s="15" t="s">
        <v>2617</v>
      </c>
      <c r="D1138" s="16">
        <v>4.5116699999999996</v>
      </c>
      <c r="E1138" s="16">
        <v>1.5907067488499999E-3</v>
      </c>
      <c r="F1138" s="16">
        <v>3.4228673684499999</v>
      </c>
      <c r="G1138" s="16">
        <v>0.15338319293899999</v>
      </c>
      <c r="H1138" s="16">
        <f t="shared" si="252"/>
        <v>0.93382873186214987</v>
      </c>
      <c r="I1138" s="39">
        <f t="shared" si="253"/>
        <v>3.5257604143255156E-2</v>
      </c>
      <c r="J1138" s="39">
        <f t="shared" si="254"/>
        <v>75.866970954214295</v>
      </c>
      <c r="K1138" s="39">
        <f t="shared" si="255"/>
        <v>3.399698846303032</v>
      </c>
      <c r="L1138" s="39">
        <f t="shared" si="256"/>
        <v>20.698072595339418</v>
      </c>
      <c r="M1138" s="16">
        <v>6.4404344717999995E-2</v>
      </c>
      <c r="N1138" s="16">
        <v>0.39579232847899998</v>
      </c>
      <c r="O1138" s="38">
        <f t="shared" si="249"/>
        <v>0.46019667319699997</v>
      </c>
      <c r="P1138" s="16">
        <v>2.0396633564800002</v>
      </c>
      <c r="Q1138" s="38">
        <f t="shared" si="250"/>
        <v>2.4998600296770004</v>
      </c>
      <c r="R1138" s="41">
        <f t="shared" si="257"/>
        <v>1.427505662382222</v>
      </c>
      <c r="S1138" s="41">
        <f t="shared" si="258"/>
        <v>8.7726347112931577</v>
      </c>
      <c r="T1138" s="41">
        <f t="shared" si="259"/>
        <v>10.20014037367538</v>
      </c>
      <c r="U1138" s="41">
        <f t="shared" si="260"/>
        <v>45.208611367409411</v>
      </c>
      <c r="V1138" s="41">
        <f t="shared" si="261"/>
        <v>55.408751741084806</v>
      </c>
      <c r="X1138" s="33">
        <f t="shared" si="248"/>
        <v>100</v>
      </c>
      <c r="Y1138" s="42">
        <f t="shared" si="251"/>
        <v>55.408751741084792</v>
      </c>
    </row>
    <row r="1139" spans="1:25" ht="15" x14ac:dyDescent="0.25">
      <c r="A1139" s="15" t="s">
        <v>2204</v>
      </c>
      <c r="B1139" s="15" t="s">
        <v>2205</v>
      </c>
      <c r="C1139" s="15" t="s">
        <v>2617</v>
      </c>
      <c r="D1139" s="16">
        <v>0.109309</v>
      </c>
      <c r="E1139" s="16">
        <v>0</v>
      </c>
      <c r="F1139" s="16">
        <v>0</v>
      </c>
      <c r="G1139" s="16">
        <v>0</v>
      </c>
      <c r="H1139" s="16">
        <f t="shared" si="252"/>
        <v>0.109309</v>
      </c>
      <c r="I1139" s="39">
        <f t="shared" si="253"/>
        <v>0</v>
      </c>
      <c r="J1139" s="39">
        <f t="shared" si="254"/>
        <v>0</v>
      </c>
      <c r="K1139" s="39">
        <f t="shared" si="255"/>
        <v>0</v>
      </c>
      <c r="L1139" s="39">
        <f t="shared" si="256"/>
        <v>100</v>
      </c>
      <c r="M1139" s="16">
        <v>0</v>
      </c>
      <c r="N1139" s="16">
        <v>9.1853225797299996E-4</v>
      </c>
      <c r="O1139" s="38">
        <f t="shared" si="249"/>
        <v>9.1853225797299996E-4</v>
      </c>
      <c r="P1139" s="16">
        <v>9.1598525929799997E-3</v>
      </c>
      <c r="Q1139" s="38">
        <f t="shared" si="250"/>
        <v>1.0078384850953E-2</v>
      </c>
      <c r="R1139" s="41">
        <f t="shared" si="257"/>
        <v>0</v>
      </c>
      <c r="S1139" s="41">
        <f t="shared" si="258"/>
        <v>0.84030798742372526</v>
      </c>
      <c r="T1139" s="41">
        <f t="shared" si="259"/>
        <v>0.84030798742372526</v>
      </c>
      <c r="U1139" s="41">
        <f t="shared" si="260"/>
        <v>8.3797789687765878</v>
      </c>
      <c r="V1139" s="41">
        <f t="shared" si="261"/>
        <v>9.220086956200312</v>
      </c>
      <c r="X1139" s="33">
        <f t="shared" si="248"/>
        <v>100</v>
      </c>
      <c r="Y1139" s="42">
        <f t="shared" si="251"/>
        <v>9.2200869562003138</v>
      </c>
    </row>
    <row r="1140" spans="1:25" ht="15" x14ac:dyDescent="0.25">
      <c r="A1140" s="15" t="s">
        <v>2206</v>
      </c>
      <c r="B1140" s="15" t="s">
        <v>2207</v>
      </c>
      <c r="C1140" s="15" t="s">
        <v>2617</v>
      </c>
      <c r="D1140" s="16">
        <v>0.34856399999999998</v>
      </c>
      <c r="E1140" s="16">
        <v>0</v>
      </c>
      <c r="F1140" s="16">
        <v>0</v>
      </c>
      <c r="G1140" s="16">
        <v>0</v>
      </c>
      <c r="H1140" s="16">
        <f t="shared" si="252"/>
        <v>0.34856399999999998</v>
      </c>
      <c r="I1140" s="39">
        <f t="shared" si="253"/>
        <v>0</v>
      </c>
      <c r="J1140" s="39">
        <f t="shared" si="254"/>
        <v>0</v>
      </c>
      <c r="K1140" s="39">
        <f t="shared" si="255"/>
        <v>0</v>
      </c>
      <c r="L1140" s="39">
        <f t="shared" si="256"/>
        <v>100</v>
      </c>
      <c r="M1140" s="16">
        <v>0</v>
      </c>
      <c r="N1140" s="16">
        <v>2.8496780000099999E-2</v>
      </c>
      <c r="O1140" s="38">
        <f t="shared" si="249"/>
        <v>2.8496780000099999E-2</v>
      </c>
      <c r="P1140" s="16">
        <v>1.3057040454199999E-2</v>
      </c>
      <c r="Q1140" s="38">
        <f t="shared" si="250"/>
        <v>4.1553820454299999E-2</v>
      </c>
      <c r="R1140" s="41">
        <f t="shared" si="257"/>
        <v>0</v>
      </c>
      <c r="S1140" s="41">
        <f t="shared" si="258"/>
        <v>8.1754799692739351</v>
      </c>
      <c r="T1140" s="41">
        <f t="shared" si="259"/>
        <v>8.1754799692739351</v>
      </c>
      <c r="U1140" s="41">
        <f t="shared" si="260"/>
        <v>3.7459520932167409</v>
      </c>
      <c r="V1140" s="41">
        <f t="shared" si="261"/>
        <v>11.921432062490677</v>
      </c>
      <c r="X1140" s="33">
        <f t="shared" si="248"/>
        <v>100</v>
      </c>
      <c r="Y1140" s="42">
        <f t="shared" si="251"/>
        <v>11.921432062490677</v>
      </c>
    </row>
    <row r="1141" spans="1:25" ht="15" x14ac:dyDescent="0.25">
      <c r="A1141" s="15" t="s">
        <v>2208</v>
      </c>
      <c r="B1141" s="15" t="s">
        <v>2209</v>
      </c>
      <c r="C1141" s="15" t="s">
        <v>2617</v>
      </c>
      <c r="D1141" s="16">
        <v>0.487815</v>
      </c>
      <c r="E1141" s="16">
        <v>0</v>
      </c>
      <c r="F1141" s="16">
        <v>0</v>
      </c>
      <c r="G1141" s="16">
        <v>0</v>
      </c>
      <c r="H1141" s="16">
        <f t="shared" si="252"/>
        <v>0.487815</v>
      </c>
      <c r="I1141" s="39">
        <f t="shared" si="253"/>
        <v>0</v>
      </c>
      <c r="J1141" s="39">
        <f t="shared" si="254"/>
        <v>0</v>
      </c>
      <c r="K1141" s="39">
        <f t="shared" si="255"/>
        <v>0</v>
      </c>
      <c r="L1141" s="39">
        <f t="shared" si="256"/>
        <v>100</v>
      </c>
      <c r="M1141" s="16">
        <v>2.8416000008599999E-4</v>
      </c>
      <c r="N1141" s="16">
        <v>1.35533525949E-4</v>
      </c>
      <c r="O1141" s="38">
        <f t="shared" si="249"/>
        <v>4.1969352603500002E-4</v>
      </c>
      <c r="P1141" s="16">
        <v>3.9588618400299998E-4</v>
      </c>
      <c r="Q1141" s="38">
        <f t="shared" si="250"/>
        <v>8.1557971003800005E-4</v>
      </c>
      <c r="R1141" s="41">
        <f t="shared" si="257"/>
        <v>5.8251591297110585E-2</v>
      </c>
      <c r="S1141" s="41">
        <f t="shared" si="258"/>
        <v>2.7783796305771654E-2</v>
      </c>
      <c r="T1141" s="41">
        <f t="shared" si="259"/>
        <v>8.6035387602882235E-2</v>
      </c>
      <c r="U1141" s="41">
        <f t="shared" si="260"/>
        <v>8.1154983754702079E-2</v>
      </c>
      <c r="V1141" s="41">
        <f t="shared" si="261"/>
        <v>0.16719037135758433</v>
      </c>
      <c r="X1141" s="33">
        <f t="shared" si="248"/>
        <v>100</v>
      </c>
      <c r="Y1141" s="42">
        <f t="shared" si="251"/>
        <v>0.1671903713575843</v>
      </c>
    </row>
    <row r="1142" spans="1:25" ht="15" x14ac:dyDescent="0.25">
      <c r="A1142" s="15" t="s">
        <v>2210</v>
      </c>
      <c r="B1142" s="15" t="s">
        <v>2211</v>
      </c>
      <c r="C1142" s="15" t="s">
        <v>2617</v>
      </c>
      <c r="D1142" s="16">
        <v>0.51511200000000001</v>
      </c>
      <c r="E1142" s="16">
        <v>0</v>
      </c>
      <c r="F1142" s="16">
        <v>0</v>
      </c>
      <c r="G1142" s="16">
        <v>0</v>
      </c>
      <c r="H1142" s="16">
        <f t="shared" si="252"/>
        <v>0.51511200000000001</v>
      </c>
      <c r="I1142" s="39">
        <f t="shared" si="253"/>
        <v>0</v>
      </c>
      <c r="J1142" s="39">
        <f t="shared" si="254"/>
        <v>0</v>
      </c>
      <c r="K1142" s="39">
        <f t="shared" si="255"/>
        <v>0</v>
      </c>
      <c r="L1142" s="39">
        <f t="shared" si="256"/>
        <v>100</v>
      </c>
      <c r="M1142" s="16">
        <v>4.8667398969599998E-2</v>
      </c>
      <c r="N1142" s="16">
        <v>3.5622348175100002E-2</v>
      </c>
      <c r="O1142" s="38">
        <f t="shared" si="249"/>
        <v>8.42897471447E-2</v>
      </c>
      <c r="P1142" s="16">
        <v>9.9848098198999993E-2</v>
      </c>
      <c r="Q1142" s="38">
        <f t="shared" si="250"/>
        <v>0.18413784534369998</v>
      </c>
      <c r="R1142" s="41">
        <f t="shared" si="257"/>
        <v>9.4479256879280626</v>
      </c>
      <c r="S1142" s="41">
        <f t="shared" si="258"/>
        <v>6.9154568666814216</v>
      </c>
      <c r="T1142" s="41">
        <f t="shared" si="259"/>
        <v>16.363382554609483</v>
      </c>
      <c r="U1142" s="41">
        <f t="shared" si="260"/>
        <v>19.383764734465512</v>
      </c>
      <c r="V1142" s="41">
        <f t="shared" si="261"/>
        <v>35.747147289074995</v>
      </c>
      <c r="X1142" s="33">
        <f t="shared" si="248"/>
        <v>100</v>
      </c>
      <c r="Y1142" s="42">
        <f t="shared" si="251"/>
        <v>35.747147289074995</v>
      </c>
    </row>
    <row r="1143" spans="1:25" ht="15" x14ac:dyDescent="0.25">
      <c r="A1143" s="15" t="s">
        <v>2212</v>
      </c>
      <c r="B1143" s="15" t="s">
        <v>2213</v>
      </c>
      <c r="C1143" s="15" t="s">
        <v>2617</v>
      </c>
      <c r="D1143" s="16">
        <v>0.193469</v>
      </c>
      <c r="E1143" s="16">
        <v>0</v>
      </c>
      <c r="F1143" s="16">
        <v>0.19346930230000001</v>
      </c>
      <c r="G1143" s="16">
        <v>0</v>
      </c>
      <c r="H1143" s="16">
        <f t="shared" si="252"/>
        <v>-3.0230000000464052E-7</v>
      </c>
      <c r="I1143" s="39">
        <f t="shared" si="253"/>
        <v>0</v>
      </c>
      <c r="J1143" s="39">
        <f t="shared" si="254"/>
        <v>100.00015625242287</v>
      </c>
      <c r="K1143" s="39">
        <f t="shared" si="255"/>
        <v>0</v>
      </c>
      <c r="L1143" s="39">
        <f t="shared" si="256"/>
        <v>-1.5625242287117859E-4</v>
      </c>
      <c r="M1143" s="16">
        <v>5.2639326633799999E-2</v>
      </c>
      <c r="N1143" s="16">
        <v>4.0092464407599997E-2</v>
      </c>
      <c r="O1143" s="38">
        <f t="shared" si="249"/>
        <v>9.2731791041400002E-2</v>
      </c>
      <c r="P1143" s="16">
        <v>5.0034651314799998E-2</v>
      </c>
      <c r="Q1143" s="38">
        <f t="shared" si="250"/>
        <v>0.14276644235620001</v>
      </c>
      <c r="R1143" s="41">
        <f t="shared" si="257"/>
        <v>27.208145301727924</v>
      </c>
      <c r="S1143" s="41">
        <f t="shared" si="258"/>
        <v>20.722939803069224</v>
      </c>
      <c r="T1143" s="41">
        <f t="shared" si="259"/>
        <v>47.931085104797148</v>
      </c>
      <c r="U1143" s="41">
        <f t="shared" si="260"/>
        <v>25.861844179067443</v>
      </c>
      <c r="V1143" s="41">
        <f t="shared" si="261"/>
        <v>73.792929283864609</v>
      </c>
      <c r="X1143" s="33">
        <f t="shared" si="248"/>
        <v>100</v>
      </c>
      <c r="Y1143" s="42">
        <f t="shared" si="251"/>
        <v>73.792929283864595</v>
      </c>
    </row>
    <row r="1144" spans="1:25" ht="15" x14ac:dyDescent="0.25">
      <c r="A1144" s="15" t="s">
        <v>2214</v>
      </c>
      <c r="B1144" s="15" t="s">
        <v>2215</v>
      </c>
      <c r="C1144" s="15" t="s">
        <v>2617</v>
      </c>
      <c r="D1144" s="16">
        <v>7.7181100000000002</v>
      </c>
      <c r="E1144" s="16">
        <v>1.41654484022</v>
      </c>
      <c r="F1144" s="16">
        <v>0</v>
      </c>
      <c r="G1144" s="16">
        <v>0.38601024253299998</v>
      </c>
      <c r="H1144" s="16">
        <f t="shared" si="252"/>
        <v>5.9155549172470003</v>
      </c>
      <c r="I1144" s="39">
        <f t="shared" si="253"/>
        <v>18.353519711691074</v>
      </c>
      <c r="J1144" s="39">
        <f t="shared" si="254"/>
        <v>0</v>
      </c>
      <c r="K1144" s="39">
        <f t="shared" si="255"/>
        <v>5.0013571008057669</v>
      </c>
      <c r="L1144" s="39">
        <f t="shared" si="256"/>
        <v>76.64512318750316</v>
      </c>
      <c r="M1144" s="16">
        <v>0.13797492941100001</v>
      </c>
      <c r="N1144" s="16">
        <v>0.27197893026999997</v>
      </c>
      <c r="O1144" s="38">
        <f t="shared" si="249"/>
        <v>0.40995385968099995</v>
      </c>
      <c r="P1144" s="16">
        <v>0.55900637937499997</v>
      </c>
      <c r="Q1144" s="38">
        <f t="shared" si="250"/>
        <v>0.96896023905599993</v>
      </c>
      <c r="R1144" s="41">
        <f t="shared" si="257"/>
        <v>1.787677675117354</v>
      </c>
      <c r="S1144" s="41">
        <f t="shared" si="258"/>
        <v>3.5239058560968934</v>
      </c>
      <c r="T1144" s="41">
        <f t="shared" si="259"/>
        <v>5.3115835312142474</v>
      </c>
      <c r="U1144" s="41">
        <f t="shared" si="260"/>
        <v>7.2427884465886079</v>
      </c>
      <c r="V1144" s="41">
        <f t="shared" si="261"/>
        <v>12.554371977802855</v>
      </c>
      <c r="X1144" s="33">
        <f t="shared" si="248"/>
        <v>100</v>
      </c>
      <c r="Y1144" s="42">
        <f t="shared" si="251"/>
        <v>12.554371977802855</v>
      </c>
    </row>
    <row r="1145" spans="1:25" ht="15" x14ac:dyDescent="0.25">
      <c r="A1145" s="15" t="s">
        <v>2216</v>
      </c>
      <c r="B1145" s="15" t="s">
        <v>2217</v>
      </c>
      <c r="C1145" s="15" t="s">
        <v>2617</v>
      </c>
      <c r="D1145" s="16">
        <v>0.69515499999999997</v>
      </c>
      <c r="E1145" s="16">
        <v>0</v>
      </c>
      <c r="F1145" s="16">
        <v>0</v>
      </c>
      <c r="G1145" s="16">
        <v>0</v>
      </c>
      <c r="H1145" s="16">
        <f t="shared" si="252"/>
        <v>0.69515499999999997</v>
      </c>
      <c r="I1145" s="39">
        <f t="shared" si="253"/>
        <v>0</v>
      </c>
      <c r="J1145" s="39">
        <f t="shared" si="254"/>
        <v>0</v>
      </c>
      <c r="K1145" s="39">
        <f t="shared" si="255"/>
        <v>0</v>
      </c>
      <c r="L1145" s="39">
        <f t="shared" si="256"/>
        <v>100</v>
      </c>
      <c r="M1145" s="16">
        <v>0</v>
      </c>
      <c r="N1145" s="16">
        <v>0</v>
      </c>
      <c r="O1145" s="38">
        <f t="shared" si="249"/>
        <v>0</v>
      </c>
      <c r="P1145" s="16">
        <v>0</v>
      </c>
      <c r="Q1145" s="38">
        <f t="shared" si="250"/>
        <v>0</v>
      </c>
      <c r="R1145" s="41">
        <f t="shared" si="257"/>
        <v>0</v>
      </c>
      <c r="S1145" s="41">
        <f t="shared" si="258"/>
        <v>0</v>
      </c>
      <c r="T1145" s="41">
        <f t="shared" si="259"/>
        <v>0</v>
      </c>
      <c r="U1145" s="41">
        <f t="shared" si="260"/>
        <v>0</v>
      </c>
      <c r="V1145" s="41">
        <f t="shared" si="261"/>
        <v>0</v>
      </c>
      <c r="X1145" s="33">
        <f t="shared" si="248"/>
        <v>100</v>
      </c>
      <c r="Y1145" s="42">
        <f t="shared" si="251"/>
        <v>0</v>
      </c>
    </row>
    <row r="1146" spans="1:25" ht="15" x14ac:dyDescent="0.25">
      <c r="A1146" s="15" t="s">
        <v>2218</v>
      </c>
      <c r="B1146" s="15" t="s">
        <v>2219</v>
      </c>
      <c r="C1146" s="15" t="s">
        <v>2617</v>
      </c>
      <c r="D1146" s="16">
        <v>0.65851300000000001</v>
      </c>
      <c r="E1146" s="16">
        <v>0</v>
      </c>
      <c r="F1146" s="16">
        <v>0</v>
      </c>
      <c r="G1146" s="16">
        <v>0</v>
      </c>
      <c r="H1146" s="16">
        <f t="shared" si="252"/>
        <v>0.65851300000000001</v>
      </c>
      <c r="I1146" s="39">
        <f t="shared" si="253"/>
        <v>0</v>
      </c>
      <c r="J1146" s="39">
        <f t="shared" si="254"/>
        <v>0</v>
      </c>
      <c r="K1146" s="39">
        <f t="shared" si="255"/>
        <v>0</v>
      </c>
      <c r="L1146" s="39">
        <f t="shared" si="256"/>
        <v>100</v>
      </c>
      <c r="M1146" s="16">
        <v>0</v>
      </c>
      <c r="N1146" s="16">
        <v>0</v>
      </c>
      <c r="O1146" s="38">
        <f t="shared" si="249"/>
        <v>0</v>
      </c>
      <c r="P1146" s="16">
        <v>3.7922279087999999E-2</v>
      </c>
      <c r="Q1146" s="38">
        <f t="shared" si="250"/>
        <v>3.7922279087999999E-2</v>
      </c>
      <c r="R1146" s="41">
        <f t="shared" si="257"/>
        <v>0</v>
      </c>
      <c r="S1146" s="41">
        <f t="shared" si="258"/>
        <v>0</v>
      </c>
      <c r="T1146" s="41">
        <f t="shared" si="259"/>
        <v>0</v>
      </c>
      <c r="U1146" s="41">
        <f t="shared" si="260"/>
        <v>5.7587745553998166</v>
      </c>
      <c r="V1146" s="41">
        <f t="shared" si="261"/>
        <v>5.7587745553998166</v>
      </c>
      <c r="X1146" s="33">
        <f t="shared" si="248"/>
        <v>100</v>
      </c>
      <c r="Y1146" s="42">
        <f t="shared" si="251"/>
        <v>5.7587745553998166</v>
      </c>
    </row>
    <row r="1147" spans="1:25" ht="15" x14ac:dyDescent="0.25">
      <c r="A1147" s="15" t="s">
        <v>2220</v>
      </c>
      <c r="B1147" s="15" t="s">
        <v>2221</v>
      </c>
      <c r="C1147" s="15" t="s">
        <v>2617</v>
      </c>
      <c r="D1147" s="16">
        <v>0.43965399999999999</v>
      </c>
      <c r="E1147" s="16">
        <v>0</v>
      </c>
      <c r="F1147" s="16">
        <v>0</v>
      </c>
      <c r="G1147" s="16">
        <v>0</v>
      </c>
      <c r="H1147" s="16">
        <f t="shared" si="252"/>
        <v>0.43965399999999999</v>
      </c>
      <c r="I1147" s="39">
        <f t="shared" si="253"/>
        <v>0</v>
      </c>
      <c r="J1147" s="39">
        <f t="shared" si="254"/>
        <v>0</v>
      </c>
      <c r="K1147" s="39">
        <f t="shared" si="255"/>
        <v>0</v>
      </c>
      <c r="L1147" s="39">
        <f t="shared" si="256"/>
        <v>100</v>
      </c>
      <c r="M1147" s="16">
        <v>0</v>
      </c>
      <c r="N1147" s="16">
        <v>0</v>
      </c>
      <c r="O1147" s="38">
        <f t="shared" si="249"/>
        <v>0</v>
      </c>
      <c r="P1147" s="16">
        <v>0</v>
      </c>
      <c r="Q1147" s="38">
        <f t="shared" si="250"/>
        <v>0</v>
      </c>
      <c r="R1147" s="41">
        <f t="shared" si="257"/>
        <v>0</v>
      </c>
      <c r="S1147" s="41">
        <f t="shared" si="258"/>
        <v>0</v>
      </c>
      <c r="T1147" s="41">
        <f t="shared" si="259"/>
        <v>0</v>
      </c>
      <c r="U1147" s="41">
        <f t="shared" si="260"/>
        <v>0</v>
      </c>
      <c r="V1147" s="41">
        <f t="shared" si="261"/>
        <v>0</v>
      </c>
      <c r="X1147" s="33">
        <f t="shared" si="248"/>
        <v>100</v>
      </c>
      <c r="Y1147" s="42">
        <f t="shared" si="251"/>
        <v>0</v>
      </c>
    </row>
    <row r="1148" spans="1:25" ht="15" x14ac:dyDescent="0.25">
      <c r="A1148" s="15" t="s">
        <v>2222</v>
      </c>
      <c r="B1148" s="15" t="s">
        <v>677</v>
      </c>
      <c r="C1148" s="15" t="s">
        <v>2617</v>
      </c>
      <c r="D1148" s="16">
        <v>0.44807900000000001</v>
      </c>
      <c r="E1148" s="16">
        <v>0</v>
      </c>
      <c r="F1148" s="16">
        <v>0</v>
      </c>
      <c r="G1148" s="16">
        <v>0</v>
      </c>
      <c r="H1148" s="16">
        <f t="shared" si="252"/>
        <v>0.44807900000000001</v>
      </c>
      <c r="I1148" s="39">
        <f t="shared" si="253"/>
        <v>0</v>
      </c>
      <c r="J1148" s="39">
        <f t="shared" si="254"/>
        <v>0</v>
      </c>
      <c r="K1148" s="39">
        <f t="shared" si="255"/>
        <v>0</v>
      </c>
      <c r="L1148" s="39">
        <f t="shared" si="256"/>
        <v>100</v>
      </c>
      <c r="M1148" s="16">
        <v>0</v>
      </c>
      <c r="N1148" s="16">
        <v>2.5172500010399999E-5</v>
      </c>
      <c r="O1148" s="38">
        <f t="shared" si="249"/>
        <v>2.5172500010399999E-5</v>
      </c>
      <c r="P1148" s="16">
        <v>1.67204734333E-2</v>
      </c>
      <c r="Q1148" s="38">
        <f t="shared" si="250"/>
        <v>1.6745645933310401E-2</v>
      </c>
      <c r="R1148" s="41">
        <f t="shared" si="257"/>
        <v>0</v>
      </c>
      <c r="S1148" s="41">
        <f t="shared" si="258"/>
        <v>5.6178709581122966E-3</v>
      </c>
      <c r="T1148" s="41">
        <f t="shared" si="259"/>
        <v>5.6178709581122966E-3</v>
      </c>
      <c r="U1148" s="41">
        <f t="shared" si="260"/>
        <v>3.7315905082139533</v>
      </c>
      <c r="V1148" s="41">
        <f t="shared" si="261"/>
        <v>3.7372083791720661</v>
      </c>
      <c r="X1148" s="33">
        <f t="shared" si="248"/>
        <v>100</v>
      </c>
      <c r="Y1148" s="42">
        <f t="shared" si="251"/>
        <v>3.7372083791720656</v>
      </c>
    </row>
    <row r="1149" spans="1:25" ht="15" x14ac:dyDescent="0.25">
      <c r="A1149" s="15" t="s">
        <v>2223</v>
      </c>
      <c r="B1149" s="15" t="s">
        <v>2224</v>
      </c>
      <c r="C1149" s="15" t="s">
        <v>2617</v>
      </c>
      <c r="D1149" s="16">
        <v>0.15951399999999999</v>
      </c>
      <c r="E1149" s="16">
        <v>0</v>
      </c>
      <c r="F1149" s="16">
        <v>0</v>
      </c>
      <c r="G1149" s="16">
        <v>0</v>
      </c>
      <c r="H1149" s="16">
        <f t="shared" si="252"/>
        <v>0.15951399999999999</v>
      </c>
      <c r="I1149" s="39">
        <f t="shared" si="253"/>
        <v>0</v>
      </c>
      <c r="J1149" s="39">
        <f t="shared" si="254"/>
        <v>0</v>
      </c>
      <c r="K1149" s="39">
        <f t="shared" si="255"/>
        <v>0</v>
      </c>
      <c r="L1149" s="39">
        <f t="shared" si="256"/>
        <v>100</v>
      </c>
      <c r="M1149" s="16">
        <v>0</v>
      </c>
      <c r="N1149" s="16">
        <v>0</v>
      </c>
      <c r="O1149" s="38">
        <f t="shared" si="249"/>
        <v>0</v>
      </c>
      <c r="P1149" s="16">
        <v>2.8500944699000001E-3</v>
      </c>
      <c r="Q1149" s="38">
        <f t="shared" si="250"/>
        <v>2.8500944699000001E-3</v>
      </c>
      <c r="R1149" s="41">
        <f t="shared" si="257"/>
        <v>0</v>
      </c>
      <c r="S1149" s="41">
        <f t="shared" si="258"/>
        <v>0</v>
      </c>
      <c r="T1149" s="41">
        <f t="shared" si="259"/>
        <v>0</v>
      </c>
      <c r="U1149" s="41">
        <f t="shared" si="260"/>
        <v>1.7867362550622516</v>
      </c>
      <c r="V1149" s="41">
        <f t="shared" si="261"/>
        <v>1.7867362550622516</v>
      </c>
      <c r="X1149" s="33">
        <f t="shared" si="248"/>
        <v>100</v>
      </c>
      <c r="Y1149" s="42">
        <f t="shared" si="251"/>
        <v>1.7867362550622516</v>
      </c>
    </row>
    <row r="1150" spans="1:25" ht="15" x14ac:dyDescent="0.25">
      <c r="A1150" s="15" t="s">
        <v>2225</v>
      </c>
      <c r="B1150" s="15" t="s">
        <v>2226</v>
      </c>
      <c r="C1150" s="15" t="s">
        <v>2617</v>
      </c>
      <c r="D1150" s="16">
        <v>0.72159099999999998</v>
      </c>
      <c r="E1150" s="16">
        <v>0</v>
      </c>
      <c r="F1150" s="16">
        <v>0</v>
      </c>
      <c r="G1150" s="16">
        <v>0.33647460342500002</v>
      </c>
      <c r="H1150" s="16">
        <f t="shared" si="252"/>
        <v>0.38511639657499996</v>
      </c>
      <c r="I1150" s="39">
        <f t="shared" si="253"/>
        <v>0</v>
      </c>
      <c r="J1150" s="39">
        <f t="shared" si="254"/>
        <v>0</v>
      </c>
      <c r="K1150" s="39">
        <f t="shared" si="255"/>
        <v>46.629545466199005</v>
      </c>
      <c r="L1150" s="39">
        <f t="shared" si="256"/>
        <v>53.370454533801002</v>
      </c>
      <c r="M1150" s="16">
        <v>0</v>
      </c>
      <c r="N1150" s="16">
        <v>0</v>
      </c>
      <c r="O1150" s="38">
        <f t="shared" si="249"/>
        <v>0</v>
      </c>
      <c r="P1150" s="16">
        <v>7.9084639172700005E-3</v>
      </c>
      <c r="Q1150" s="38">
        <f t="shared" si="250"/>
        <v>7.9084639172700005E-3</v>
      </c>
      <c r="R1150" s="41">
        <f t="shared" si="257"/>
        <v>0</v>
      </c>
      <c r="S1150" s="41">
        <f t="shared" si="258"/>
        <v>0</v>
      </c>
      <c r="T1150" s="41">
        <f t="shared" si="259"/>
        <v>0</v>
      </c>
      <c r="U1150" s="41">
        <f t="shared" si="260"/>
        <v>1.09597596384517</v>
      </c>
      <c r="V1150" s="41">
        <f t="shared" si="261"/>
        <v>1.09597596384517</v>
      </c>
      <c r="X1150" s="33">
        <f t="shared" si="248"/>
        <v>100</v>
      </c>
      <c r="Y1150" s="42">
        <f t="shared" si="251"/>
        <v>1.09597596384517</v>
      </c>
    </row>
    <row r="1151" spans="1:25" ht="15" x14ac:dyDescent="0.25">
      <c r="A1151" s="15" t="s">
        <v>2227</v>
      </c>
      <c r="B1151" s="15" t="s">
        <v>2228</v>
      </c>
      <c r="C1151" s="15" t="s">
        <v>2617</v>
      </c>
      <c r="D1151" s="16">
        <v>2.6897500000000001</v>
      </c>
      <c r="E1151" s="16">
        <v>0</v>
      </c>
      <c r="F1151" s="16">
        <v>0</v>
      </c>
      <c r="G1151" s="16">
        <v>2.3099946094699999</v>
      </c>
      <c r="H1151" s="16">
        <f t="shared" si="252"/>
        <v>0.37975539053000018</v>
      </c>
      <c r="I1151" s="39">
        <f t="shared" si="253"/>
        <v>0</v>
      </c>
      <c r="J1151" s="39">
        <f t="shared" si="254"/>
        <v>0</v>
      </c>
      <c r="K1151" s="39">
        <f t="shared" si="255"/>
        <v>85.881387098057445</v>
      </c>
      <c r="L1151" s="39">
        <f t="shared" si="256"/>
        <v>14.118612901942566</v>
      </c>
      <c r="M1151" s="16">
        <v>1.2800000000000001E-2</v>
      </c>
      <c r="N1151" s="16">
        <v>6.7963771642100004E-2</v>
      </c>
      <c r="O1151" s="38">
        <f t="shared" si="249"/>
        <v>8.076377164210001E-2</v>
      </c>
      <c r="P1151" s="16">
        <v>0.39065600141200002</v>
      </c>
      <c r="Q1151" s="38">
        <f t="shared" si="250"/>
        <v>0.47141977305410004</v>
      </c>
      <c r="R1151" s="41">
        <f t="shared" si="257"/>
        <v>0.47588065805372248</v>
      </c>
      <c r="S1151" s="41">
        <f t="shared" si="258"/>
        <v>2.5267690916293337</v>
      </c>
      <c r="T1151" s="41">
        <f t="shared" si="259"/>
        <v>3.002649749683056</v>
      </c>
      <c r="U1151" s="41">
        <f t="shared" si="260"/>
        <v>14.523877736295196</v>
      </c>
      <c r="V1151" s="41">
        <f t="shared" si="261"/>
        <v>17.526527485978253</v>
      </c>
      <c r="X1151" s="33">
        <f t="shared" si="248"/>
        <v>100.00000000000001</v>
      </c>
      <c r="Y1151" s="42">
        <f t="shared" si="251"/>
        <v>17.526527485978253</v>
      </c>
    </row>
    <row r="1152" spans="1:25" ht="15" x14ac:dyDescent="0.25">
      <c r="A1152" s="15" t="s">
        <v>2229</v>
      </c>
      <c r="B1152" s="15" t="s">
        <v>2230</v>
      </c>
      <c r="C1152" s="15" t="s">
        <v>2617</v>
      </c>
      <c r="D1152" s="16">
        <v>14.9519</v>
      </c>
      <c r="E1152" s="16">
        <v>4.4829123990999999</v>
      </c>
      <c r="F1152" s="16">
        <v>6.3356352512900004E-4</v>
      </c>
      <c r="G1152" s="16">
        <v>1.2071186582</v>
      </c>
      <c r="H1152" s="16">
        <f t="shared" si="252"/>
        <v>9.2612353791748703</v>
      </c>
      <c r="I1152" s="39">
        <f t="shared" si="253"/>
        <v>29.982225664296848</v>
      </c>
      <c r="J1152" s="39">
        <f t="shared" si="254"/>
        <v>4.2373445858319009E-3</v>
      </c>
      <c r="K1152" s="39">
        <f t="shared" si="255"/>
        <v>8.0733462516469476</v>
      </c>
      <c r="L1152" s="39">
        <f t="shared" si="256"/>
        <v>61.940190739470367</v>
      </c>
      <c r="M1152" s="16">
        <v>5.8923772283399997E-2</v>
      </c>
      <c r="N1152" s="16">
        <v>0.154198787142</v>
      </c>
      <c r="O1152" s="38">
        <f t="shared" si="249"/>
        <v>0.21312255942539998</v>
      </c>
      <c r="P1152" s="16">
        <v>1.5754912300599999</v>
      </c>
      <c r="Q1152" s="38">
        <f t="shared" si="250"/>
        <v>1.7886137894854</v>
      </c>
      <c r="R1152" s="41">
        <f t="shared" si="257"/>
        <v>0.39408886016760408</v>
      </c>
      <c r="S1152" s="41">
        <f t="shared" si="258"/>
        <v>1.0312989462342579</v>
      </c>
      <c r="T1152" s="41">
        <f t="shared" si="259"/>
        <v>1.4253878064018617</v>
      </c>
      <c r="U1152" s="41">
        <f t="shared" si="260"/>
        <v>10.537063718055899</v>
      </c>
      <c r="V1152" s="41">
        <f t="shared" si="261"/>
        <v>11.96245152445776</v>
      </c>
      <c r="X1152" s="33">
        <f t="shared" ref="X1152:X1215" si="262">SUM(I1152:L1152)</f>
        <v>100</v>
      </c>
      <c r="Y1152" s="42">
        <f t="shared" si="251"/>
        <v>11.96245152445776</v>
      </c>
    </row>
    <row r="1153" spans="1:25" ht="15" x14ac:dyDescent="0.25">
      <c r="A1153" s="15" t="s">
        <v>2231</v>
      </c>
      <c r="B1153" s="15" t="s">
        <v>2232</v>
      </c>
      <c r="C1153" s="15" t="s">
        <v>2617</v>
      </c>
      <c r="D1153" s="16">
        <v>6.4620199999999999</v>
      </c>
      <c r="E1153" s="16">
        <v>0</v>
      </c>
      <c r="F1153" s="16">
        <v>0</v>
      </c>
      <c r="G1153" s="16">
        <v>0</v>
      </c>
      <c r="H1153" s="16">
        <f t="shared" si="252"/>
        <v>6.4620199999999999</v>
      </c>
      <c r="I1153" s="39">
        <f t="shared" si="253"/>
        <v>0</v>
      </c>
      <c r="J1153" s="39">
        <f t="shared" si="254"/>
        <v>0</v>
      </c>
      <c r="K1153" s="39">
        <f t="shared" si="255"/>
        <v>0</v>
      </c>
      <c r="L1153" s="39">
        <f t="shared" si="256"/>
        <v>100</v>
      </c>
      <c r="M1153" s="16">
        <v>3.4680685760499999E-2</v>
      </c>
      <c r="N1153" s="16">
        <v>0.14177107724599999</v>
      </c>
      <c r="O1153" s="38">
        <f t="shared" si="249"/>
        <v>0.17645176300650001</v>
      </c>
      <c r="P1153" s="16">
        <v>0.70040205444699999</v>
      </c>
      <c r="Q1153" s="38">
        <f t="shared" si="250"/>
        <v>0.8768538174535</v>
      </c>
      <c r="R1153" s="41">
        <f t="shared" si="257"/>
        <v>0.53668490287092896</v>
      </c>
      <c r="S1153" s="41">
        <f t="shared" si="258"/>
        <v>2.1939126967418856</v>
      </c>
      <c r="T1153" s="41">
        <f t="shared" si="259"/>
        <v>2.7305975996128149</v>
      </c>
      <c r="U1153" s="41">
        <f t="shared" si="260"/>
        <v>10.838747859755928</v>
      </c>
      <c r="V1153" s="41">
        <f t="shared" si="261"/>
        <v>13.569345459368742</v>
      </c>
      <c r="X1153" s="33">
        <f t="shared" si="262"/>
        <v>100</v>
      </c>
      <c r="Y1153" s="42">
        <f t="shared" si="251"/>
        <v>13.569345459368742</v>
      </c>
    </row>
    <row r="1154" spans="1:25" ht="15" x14ac:dyDescent="0.25">
      <c r="A1154" s="15" t="s">
        <v>2233</v>
      </c>
      <c r="B1154" s="15" t="s">
        <v>2234</v>
      </c>
      <c r="C1154" s="15" t="s">
        <v>2617</v>
      </c>
      <c r="D1154" s="16">
        <v>1.4799500000000001</v>
      </c>
      <c r="E1154" s="16">
        <v>1.26571622183</v>
      </c>
      <c r="F1154" s="16">
        <v>3.51876514486E-3</v>
      </c>
      <c r="G1154" s="16">
        <v>0.19640984327899999</v>
      </c>
      <c r="H1154" s="16">
        <f t="shared" si="252"/>
        <v>1.4305169746140128E-2</v>
      </c>
      <c r="I1154" s="39">
        <f t="shared" si="253"/>
        <v>85.524255672826783</v>
      </c>
      <c r="J1154" s="39">
        <f t="shared" si="254"/>
        <v>0.23776243419439844</v>
      </c>
      <c r="K1154" s="39">
        <f t="shared" si="255"/>
        <v>13.271383714247101</v>
      </c>
      <c r="L1154" s="39">
        <f t="shared" si="256"/>
        <v>0.9665981787317226</v>
      </c>
      <c r="M1154" s="16">
        <v>0.166099522014</v>
      </c>
      <c r="N1154" s="16">
        <v>0.51902515062499999</v>
      </c>
      <c r="O1154" s="38">
        <f t="shared" si="249"/>
        <v>0.68512467263900001</v>
      </c>
      <c r="P1154" s="16">
        <v>0.56127426209999998</v>
      </c>
      <c r="Q1154" s="38">
        <f t="shared" si="250"/>
        <v>1.2463989347390001</v>
      </c>
      <c r="R1154" s="41">
        <f t="shared" si="257"/>
        <v>11.223319842832527</v>
      </c>
      <c r="S1154" s="41">
        <f t="shared" si="258"/>
        <v>35.070451746680625</v>
      </c>
      <c r="T1154" s="41">
        <f t="shared" si="259"/>
        <v>46.293771589513156</v>
      </c>
      <c r="U1154" s="41">
        <f t="shared" si="260"/>
        <v>37.925217885739379</v>
      </c>
      <c r="V1154" s="41">
        <f t="shared" si="261"/>
        <v>84.218989475252542</v>
      </c>
      <c r="X1154" s="33">
        <f t="shared" si="262"/>
        <v>100.00000000000001</v>
      </c>
      <c r="Y1154" s="42">
        <f t="shared" si="251"/>
        <v>84.218989475252528</v>
      </c>
    </row>
    <row r="1155" spans="1:25" ht="15" x14ac:dyDescent="0.25">
      <c r="A1155" s="15" t="s">
        <v>2235</v>
      </c>
      <c r="B1155" s="15" t="s">
        <v>2236</v>
      </c>
      <c r="C1155" s="15" t="s">
        <v>2617</v>
      </c>
      <c r="D1155" s="16">
        <v>6.0196500000000004</v>
      </c>
      <c r="E1155" s="16">
        <v>0</v>
      </c>
      <c r="F1155" s="16">
        <v>0</v>
      </c>
      <c r="G1155" s="16">
        <v>0</v>
      </c>
      <c r="H1155" s="16">
        <f t="shared" si="252"/>
        <v>6.0196500000000004</v>
      </c>
      <c r="I1155" s="39">
        <f t="shared" si="253"/>
        <v>0</v>
      </c>
      <c r="J1155" s="39">
        <f t="shared" si="254"/>
        <v>0</v>
      </c>
      <c r="K1155" s="39">
        <f t="shared" si="255"/>
        <v>0</v>
      </c>
      <c r="L1155" s="39">
        <f t="shared" si="256"/>
        <v>100</v>
      </c>
      <c r="M1155" s="16">
        <v>0</v>
      </c>
      <c r="N1155" s="16">
        <v>1.55634716852E-2</v>
      </c>
      <c r="O1155" s="38">
        <f t="shared" ref="O1155:O1218" si="263">M1155+N1155</f>
        <v>1.55634716852E-2</v>
      </c>
      <c r="P1155" s="16">
        <v>0.18591506162099999</v>
      </c>
      <c r="Q1155" s="38">
        <f t="shared" ref="Q1155:Q1218" si="264">O1155+P1155</f>
        <v>0.2014785333062</v>
      </c>
      <c r="R1155" s="41">
        <f t="shared" si="257"/>
        <v>0</v>
      </c>
      <c r="S1155" s="41">
        <f t="shared" si="258"/>
        <v>0.25854446164145756</v>
      </c>
      <c r="T1155" s="41">
        <f t="shared" si="259"/>
        <v>0.25854446164145756</v>
      </c>
      <c r="U1155" s="41">
        <f t="shared" si="260"/>
        <v>3.0884696223368464</v>
      </c>
      <c r="V1155" s="41">
        <f t="shared" si="261"/>
        <v>3.3470140839783045</v>
      </c>
      <c r="X1155" s="33">
        <f t="shared" si="262"/>
        <v>100</v>
      </c>
      <c r="Y1155" s="42">
        <f t="shared" ref="Y1155:Y1218" si="265">SUM(R1155:S1155,U1155)</f>
        <v>3.347014083978304</v>
      </c>
    </row>
    <row r="1156" spans="1:25" ht="15" x14ac:dyDescent="0.25">
      <c r="A1156" s="15" t="s">
        <v>2237</v>
      </c>
      <c r="B1156" s="15" t="s">
        <v>2238</v>
      </c>
      <c r="C1156" s="15" t="s">
        <v>2617</v>
      </c>
      <c r="D1156" s="16">
        <v>0.81581199999999998</v>
      </c>
      <c r="E1156" s="16">
        <v>0</v>
      </c>
      <c r="F1156" s="16">
        <v>0</v>
      </c>
      <c r="G1156" s="16">
        <v>0</v>
      </c>
      <c r="H1156" s="16">
        <f t="shared" si="252"/>
        <v>0.81581199999999998</v>
      </c>
      <c r="I1156" s="39">
        <f t="shared" si="253"/>
        <v>0</v>
      </c>
      <c r="J1156" s="39">
        <f t="shared" si="254"/>
        <v>0</v>
      </c>
      <c r="K1156" s="39">
        <f t="shared" si="255"/>
        <v>0</v>
      </c>
      <c r="L1156" s="39">
        <f t="shared" si="256"/>
        <v>100</v>
      </c>
      <c r="M1156" s="16">
        <v>0</v>
      </c>
      <c r="N1156" s="16">
        <v>0</v>
      </c>
      <c r="O1156" s="38">
        <f t="shared" si="263"/>
        <v>0</v>
      </c>
      <c r="P1156" s="16">
        <v>0</v>
      </c>
      <c r="Q1156" s="38">
        <f t="shared" si="264"/>
        <v>0</v>
      </c>
      <c r="R1156" s="41">
        <f t="shared" si="257"/>
        <v>0</v>
      </c>
      <c r="S1156" s="41">
        <f t="shared" si="258"/>
        <v>0</v>
      </c>
      <c r="T1156" s="41">
        <f t="shared" si="259"/>
        <v>0</v>
      </c>
      <c r="U1156" s="41">
        <f t="shared" si="260"/>
        <v>0</v>
      </c>
      <c r="V1156" s="41">
        <f t="shared" si="261"/>
        <v>0</v>
      </c>
      <c r="X1156" s="33">
        <f t="shared" si="262"/>
        <v>100</v>
      </c>
      <c r="Y1156" s="42">
        <f t="shared" si="265"/>
        <v>0</v>
      </c>
    </row>
    <row r="1157" spans="1:25" ht="15" x14ac:dyDescent="0.25">
      <c r="A1157" s="15" t="s">
        <v>2239</v>
      </c>
      <c r="B1157" s="15" t="s">
        <v>2240</v>
      </c>
      <c r="C1157" s="15" t="s">
        <v>2617</v>
      </c>
      <c r="D1157" s="16">
        <v>0.34989799999999999</v>
      </c>
      <c r="E1157" s="16">
        <v>0</v>
      </c>
      <c r="F1157" s="16">
        <v>1.88722003207E-2</v>
      </c>
      <c r="G1157" s="16">
        <v>0</v>
      </c>
      <c r="H1157" s="16">
        <f t="shared" ref="H1157:H1220" si="266">D1157-E1157-F1157-G1157</f>
        <v>0.33102579967930001</v>
      </c>
      <c r="I1157" s="39">
        <f t="shared" ref="I1157:I1220" si="267">E1157/D1157*100</f>
        <v>0</v>
      </c>
      <c r="J1157" s="39">
        <f t="shared" ref="J1157:J1220" si="268">F1157/D1157*100</f>
        <v>5.3936290921068428</v>
      </c>
      <c r="K1157" s="39">
        <f t="shared" ref="K1157:K1220" si="269">G1157/D1157*100</f>
        <v>0</v>
      </c>
      <c r="L1157" s="39">
        <f t="shared" ref="L1157:L1220" si="270">H1157/D1157*100</f>
        <v>94.606370907893165</v>
      </c>
      <c r="M1157" s="16">
        <v>0.117779619118</v>
      </c>
      <c r="N1157" s="16">
        <v>3.7061096569400001E-2</v>
      </c>
      <c r="O1157" s="38">
        <f t="shared" si="263"/>
        <v>0.15484071568739999</v>
      </c>
      <c r="P1157" s="16">
        <v>8.51061431556E-2</v>
      </c>
      <c r="Q1157" s="38">
        <f t="shared" si="264"/>
        <v>0.23994685884299999</v>
      </c>
      <c r="R1157" s="41">
        <f t="shared" ref="R1157:R1220" si="271">M1157/D1157*100</f>
        <v>33.661129562901188</v>
      </c>
      <c r="S1157" s="41">
        <f t="shared" ref="S1157:S1220" si="272">N1157/D1157*100</f>
        <v>10.591971537247998</v>
      </c>
      <c r="T1157" s="41">
        <f t="shared" ref="T1157:T1220" si="273">O1157/D1157*100</f>
        <v>44.253101100149181</v>
      </c>
      <c r="U1157" s="41">
        <f t="shared" ref="U1157:U1220" si="274">P1157/D1157*100</f>
        <v>24.323129356441019</v>
      </c>
      <c r="V1157" s="41">
        <f t="shared" ref="V1157:V1220" si="275">Q1157/D1157*100</f>
        <v>68.57623045659021</v>
      </c>
      <c r="X1157" s="33">
        <f t="shared" si="262"/>
        <v>100.00000000000001</v>
      </c>
      <c r="Y1157" s="42">
        <f t="shared" si="265"/>
        <v>68.57623045659021</v>
      </c>
    </row>
    <row r="1158" spans="1:25" ht="15" x14ac:dyDescent="0.25">
      <c r="A1158" s="15" t="s">
        <v>2241</v>
      </c>
      <c r="B1158" s="15" t="s">
        <v>2242</v>
      </c>
      <c r="C1158" s="15" t="s">
        <v>2617</v>
      </c>
      <c r="D1158" s="16">
        <v>0.81010599999999999</v>
      </c>
      <c r="E1158" s="16">
        <v>0</v>
      </c>
      <c r="F1158" s="16">
        <v>0</v>
      </c>
      <c r="G1158" s="16">
        <v>0</v>
      </c>
      <c r="H1158" s="16">
        <f t="shared" si="266"/>
        <v>0.81010599999999999</v>
      </c>
      <c r="I1158" s="39">
        <f t="shared" si="267"/>
        <v>0</v>
      </c>
      <c r="J1158" s="39">
        <f t="shared" si="268"/>
        <v>0</v>
      </c>
      <c r="K1158" s="39">
        <f t="shared" si="269"/>
        <v>0</v>
      </c>
      <c r="L1158" s="39">
        <f t="shared" si="270"/>
        <v>100</v>
      </c>
      <c r="M1158" s="16">
        <v>0</v>
      </c>
      <c r="N1158" s="16">
        <v>0</v>
      </c>
      <c r="O1158" s="38">
        <f t="shared" si="263"/>
        <v>0</v>
      </c>
      <c r="P1158" s="16">
        <v>3.81090518091E-2</v>
      </c>
      <c r="Q1158" s="38">
        <f t="shared" si="264"/>
        <v>3.81090518091E-2</v>
      </c>
      <c r="R1158" s="41">
        <f t="shared" si="271"/>
        <v>0</v>
      </c>
      <c r="S1158" s="41">
        <f t="shared" si="272"/>
        <v>0</v>
      </c>
      <c r="T1158" s="41">
        <f t="shared" si="273"/>
        <v>0</v>
      </c>
      <c r="U1158" s="41">
        <f t="shared" si="274"/>
        <v>4.7042055989092786</v>
      </c>
      <c r="V1158" s="41">
        <f t="shared" si="275"/>
        <v>4.7042055989092786</v>
      </c>
      <c r="X1158" s="33">
        <f t="shared" si="262"/>
        <v>100</v>
      </c>
      <c r="Y1158" s="42">
        <f t="shared" si="265"/>
        <v>4.7042055989092786</v>
      </c>
    </row>
    <row r="1159" spans="1:25" ht="15" x14ac:dyDescent="0.25">
      <c r="A1159" s="15" t="s">
        <v>2243</v>
      </c>
      <c r="B1159" s="15" t="s">
        <v>2244</v>
      </c>
      <c r="C1159" s="15" t="s">
        <v>2617</v>
      </c>
      <c r="D1159" s="16">
        <v>4.4409000000000001</v>
      </c>
      <c r="E1159" s="16">
        <v>0</v>
      </c>
      <c r="F1159" s="16">
        <v>0</v>
      </c>
      <c r="G1159" s="16">
        <v>0</v>
      </c>
      <c r="H1159" s="16">
        <f t="shared" si="266"/>
        <v>4.4409000000000001</v>
      </c>
      <c r="I1159" s="39">
        <f t="shared" si="267"/>
        <v>0</v>
      </c>
      <c r="J1159" s="39">
        <f t="shared" si="268"/>
        <v>0</v>
      </c>
      <c r="K1159" s="39">
        <f t="shared" si="269"/>
        <v>0</v>
      </c>
      <c r="L1159" s="39">
        <f t="shared" si="270"/>
        <v>100</v>
      </c>
      <c r="M1159" s="16">
        <v>0</v>
      </c>
      <c r="N1159" s="16">
        <v>0</v>
      </c>
      <c r="O1159" s="38">
        <f t="shared" si="263"/>
        <v>0</v>
      </c>
      <c r="P1159" s="16">
        <v>1.9596688549399999E-2</v>
      </c>
      <c r="Q1159" s="38">
        <f t="shared" si="264"/>
        <v>1.9596688549399999E-2</v>
      </c>
      <c r="R1159" s="41">
        <f t="shared" si="271"/>
        <v>0</v>
      </c>
      <c r="S1159" s="41">
        <f t="shared" si="272"/>
        <v>0</v>
      </c>
      <c r="T1159" s="41">
        <f t="shared" si="273"/>
        <v>0</v>
      </c>
      <c r="U1159" s="41">
        <f t="shared" si="274"/>
        <v>0.4412774110968497</v>
      </c>
      <c r="V1159" s="41">
        <f t="shared" si="275"/>
        <v>0.4412774110968497</v>
      </c>
      <c r="X1159" s="33">
        <f t="shared" si="262"/>
        <v>100</v>
      </c>
      <c r="Y1159" s="42">
        <f t="shared" si="265"/>
        <v>0.4412774110968497</v>
      </c>
    </row>
    <row r="1160" spans="1:25" ht="15" x14ac:dyDescent="0.25">
      <c r="A1160" s="15" t="s">
        <v>2245</v>
      </c>
      <c r="B1160" s="15" t="s">
        <v>2246</v>
      </c>
      <c r="C1160" s="15" t="s">
        <v>2617</v>
      </c>
      <c r="D1160" s="16">
        <v>1.39191</v>
      </c>
      <c r="E1160" s="16">
        <v>0</v>
      </c>
      <c r="F1160" s="16">
        <v>0</v>
      </c>
      <c r="G1160" s="16">
        <v>0</v>
      </c>
      <c r="H1160" s="16">
        <f t="shared" si="266"/>
        <v>1.39191</v>
      </c>
      <c r="I1160" s="39">
        <f t="shared" si="267"/>
        <v>0</v>
      </c>
      <c r="J1160" s="39">
        <f t="shared" si="268"/>
        <v>0</v>
      </c>
      <c r="K1160" s="39">
        <f t="shared" si="269"/>
        <v>0</v>
      </c>
      <c r="L1160" s="39">
        <f t="shared" si="270"/>
        <v>100</v>
      </c>
      <c r="M1160" s="16">
        <v>0</v>
      </c>
      <c r="N1160" s="16">
        <v>0</v>
      </c>
      <c r="O1160" s="38">
        <f t="shared" si="263"/>
        <v>0</v>
      </c>
      <c r="P1160" s="16">
        <v>0</v>
      </c>
      <c r="Q1160" s="38">
        <f t="shared" si="264"/>
        <v>0</v>
      </c>
      <c r="R1160" s="41">
        <f t="shared" si="271"/>
        <v>0</v>
      </c>
      <c r="S1160" s="41">
        <f t="shared" si="272"/>
        <v>0</v>
      </c>
      <c r="T1160" s="41">
        <f t="shared" si="273"/>
        <v>0</v>
      </c>
      <c r="U1160" s="41">
        <f t="shared" si="274"/>
        <v>0</v>
      </c>
      <c r="V1160" s="41">
        <f t="shared" si="275"/>
        <v>0</v>
      </c>
      <c r="X1160" s="33">
        <f t="shared" si="262"/>
        <v>100</v>
      </c>
      <c r="Y1160" s="42">
        <f t="shared" si="265"/>
        <v>0</v>
      </c>
    </row>
    <row r="1161" spans="1:25" ht="15" x14ac:dyDescent="0.25">
      <c r="A1161" s="15" t="s">
        <v>2247</v>
      </c>
      <c r="B1161" s="15" t="s">
        <v>589</v>
      </c>
      <c r="C1161" s="15" t="s">
        <v>2617</v>
      </c>
      <c r="D1161" s="16">
        <v>0.55411699999999997</v>
      </c>
      <c r="E1161" s="16">
        <v>0</v>
      </c>
      <c r="F1161" s="16">
        <v>0</v>
      </c>
      <c r="G1161" s="16">
        <v>0</v>
      </c>
      <c r="H1161" s="16">
        <f t="shared" si="266"/>
        <v>0.55411699999999997</v>
      </c>
      <c r="I1161" s="39">
        <f t="shared" si="267"/>
        <v>0</v>
      </c>
      <c r="J1161" s="39">
        <f t="shared" si="268"/>
        <v>0</v>
      </c>
      <c r="K1161" s="39">
        <f t="shared" si="269"/>
        <v>0</v>
      </c>
      <c r="L1161" s="39">
        <f t="shared" si="270"/>
        <v>100</v>
      </c>
      <c r="M1161" s="16">
        <v>0</v>
      </c>
      <c r="N1161" s="16">
        <v>4.22717840025E-4</v>
      </c>
      <c r="O1161" s="38">
        <f t="shared" si="263"/>
        <v>4.22717840025E-4</v>
      </c>
      <c r="P1161" s="16">
        <v>6.2280379023199996E-3</v>
      </c>
      <c r="Q1161" s="38">
        <f t="shared" si="264"/>
        <v>6.6507557423449992E-3</v>
      </c>
      <c r="R1161" s="41">
        <f t="shared" si="271"/>
        <v>0</v>
      </c>
      <c r="S1161" s="41">
        <f t="shared" si="272"/>
        <v>7.6286748110056188E-2</v>
      </c>
      <c r="T1161" s="41">
        <f t="shared" si="273"/>
        <v>7.6286748110056188E-2</v>
      </c>
      <c r="U1161" s="41">
        <f t="shared" si="274"/>
        <v>1.1239571971839881</v>
      </c>
      <c r="V1161" s="41">
        <f t="shared" si="275"/>
        <v>1.2002439452940443</v>
      </c>
      <c r="X1161" s="33">
        <f t="shared" si="262"/>
        <v>100</v>
      </c>
      <c r="Y1161" s="42">
        <f t="shared" si="265"/>
        <v>1.2002439452940443</v>
      </c>
    </row>
    <row r="1162" spans="1:25" ht="15" x14ac:dyDescent="0.25">
      <c r="A1162" s="15" t="s">
        <v>2248</v>
      </c>
      <c r="B1162" s="15" t="s">
        <v>2249</v>
      </c>
      <c r="C1162" s="15" t="s">
        <v>2617</v>
      </c>
      <c r="D1162" s="16">
        <v>6.7337999999999996</v>
      </c>
      <c r="E1162" s="16">
        <v>0</v>
      </c>
      <c r="F1162" s="16">
        <v>0</v>
      </c>
      <c r="G1162" s="16">
        <v>0</v>
      </c>
      <c r="H1162" s="16">
        <f t="shared" si="266"/>
        <v>6.7337999999999996</v>
      </c>
      <c r="I1162" s="39">
        <f t="shared" si="267"/>
        <v>0</v>
      </c>
      <c r="J1162" s="39">
        <f t="shared" si="268"/>
        <v>0</v>
      </c>
      <c r="K1162" s="39">
        <f t="shared" si="269"/>
        <v>0</v>
      </c>
      <c r="L1162" s="39">
        <f t="shared" si="270"/>
        <v>100</v>
      </c>
      <c r="M1162" s="16">
        <v>6.6617550553400001E-7</v>
      </c>
      <c r="N1162" s="16">
        <v>6.6711850104700005E-5</v>
      </c>
      <c r="O1162" s="38">
        <f t="shared" si="263"/>
        <v>6.7378025610234004E-5</v>
      </c>
      <c r="P1162" s="16">
        <v>6.8604574505400001E-2</v>
      </c>
      <c r="Q1162" s="38">
        <f t="shared" si="264"/>
        <v>6.867195253101023E-2</v>
      </c>
      <c r="R1162" s="41">
        <f t="shared" si="271"/>
        <v>9.8930099725860606E-6</v>
      </c>
      <c r="S1162" s="41">
        <f t="shared" si="272"/>
        <v>9.9070138858742491E-4</v>
      </c>
      <c r="T1162" s="41">
        <f t="shared" si="273"/>
        <v>1.0005943985600108E-3</v>
      </c>
      <c r="U1162" s="41">
        <f t="shared" si="274"/>
        <v>1.0188092088479017</v>
      </c>
      <c r="V1162" s="41">
        <f t="shared" si="275"/>
        <v>1.0198098032464618</v>
      </c>
      <c r="X1162" s="33">
        <f t="shared" si="262"/>
        <v>100</v>
      </c>
      <c r="Y1162" s="42">
        <f t="shared" si="265"/>
        <v>1.0198098032464618</v>
      </c>
    </row>
    <row r="1163" spans="1:25" ht="15" x14ac:dyDescent="0.25">
      <c r="A1163" s="15" t="s">
        <v>2250</v>
      </c>
      <c r="B1163" s="15" t="s">
        <v>2251</v>
      </c>
      <c r="C1163" s="15" t="s">
        <v>2617</v>
      </c>
      <c r="D1163" s="16">
        <v>1.4015299999999999</v>
      </c>
      <c r="E1163" s="16">
        <v>0</v>
      </c>
      <c r="F1163" s="16">
        <v>0</v>
      </c>
      <c r="G1163" s="16">
        <v>0</v>
      </c>
      <c r="H1163" s="16">
        <f t="shared" si="266"/>
        <v>1.4015299999999999</v>
      </c>
      <c r="I1163" s="39">
        <f t="shared" si="267"/>
        <v>0</v>
      </c>
      <c r="J1163" s="39">
        <f t="shared" si="268"/>
        <v>0</v>
      </c>
      <c r="K1163" s="39">
        <f t="shared" si="269"/>
        <v>0</v>
      </c>
      <c r="L1163" s="39">
        <f t="shared" si="270"/>
        <v>100</v>
      </c>
      <c r="M1163" s="16">
        <v>5.8236600008899995E-4</v>
      </c>
      <c r="N1163" s="16">
        <v>2.32557999937E-4</v>
      </c>
      <c r="O1163" s="38">
        <f t="shared" si="263"/>
        <v>8.1492400002599989E-4</v>
      </c>
      <c r="P1163" s="16">
        <v>1.0839729449600001E-2</v>
      </c>
      <c r="Q1163" s="38">
        <f t="shared" si="264"/>
        <v>1.1654653449626001E-2</v>
      </c>
      <c r="R1163" s="41">
        <f t="shared" si="271"/>
        <v>4.155216085913252E-2</v>
      </c>
      <c r="S1163" s="41">
        <f t="shared" si="272"/>
        <v>1.6593151765356431E-2</v>
      </c>
      <c r="T1163" s="41">
        <f t="shared" si="273"/>
        <v>5.8145312624488944E-2</v>
      </c>
      <c r="U1163" s="41">
        <f t="shared" si="274"/>
        <v>0.77342115042846038</v>
      </c>
      <c r="V1163" s="41">
        <f t="shared" si="275"/>
        <v>0.83156646305294935</v>
      </c>
      <c r="X1163" s="33">
        <f t="shared" si="262"/>
        <v>100</v>
      </c>
      <c r="Y1163" s="42">
        <f t="shared" si="265"/>
        <v>0.83156646305294935</v>
      </c>
    </row>
    <row r="1164" spans="1:25" ht="15" x14ac:dyDescent="0.25">
      <c r="A1164" s="15" t="s">
        <v>2252</v>
      </c>
      <c r="B1164" s="15" t="s">
        <v>2253</v>
      </c>
      <c r="C1164" s="15" t="s">
        <v>2617</v>
      </c>
      <c r="D1164" s="16">
        <v>1.3076300000000001</v>
      </c>
      <c r="E1164" s="16">
        <v>0</v>
      </c>
      <c r="F1164" s="16">
        <v>0</v>
      </c>
      <c r="G1164" s="16">
        <v>0</v>
      </c>
      <c r="H1164" s="16">
        <f t="shared" si="266"/>
        <v>1.3076300000000001</v>
      </c>
      <c r="I1164" s="39">
        <f t="shared" si="267"/>
        <v>0</v>
      </c>
      <c r="J1164" s="39">
        <f t="shared" si="268"/>
        <v>0</v>
      </c>
      <c r="K1164" s="39">
        <f t="shared" si="269"/>
        <v>0</v>
      </c>
      <c r="L1164" s="39">
        <f t="shared" si="270"/>
        <v>100</v>
      </c>
      <c r="M1164" s="16">
        <v>1.76967000026E-3</v>
      </c>
      <c r="N1164" s="16">
        <v>2.3793373455000002E-3</v>
      </c>
      <c r="O1164" s="38">
        <f t="shared" si="263"/>
        <v>4.1490073457600002E-3</v>
      </c>
      <c r="P1164" s="16">
        <v>3.5989595183200003E-2</v>
      </c>
      <c r="Q1164" s="38">
        <f t="shared" si="264"/>
        <v>4.0138602528960003E-2</v>
      </c>
      <c r="R1164" s="41">
        <f t="shared" si="271"/>
        <v>0.13533415417664019</v>
      </c>
      <c r="S1164" s="41">
        <f t="shared" si="272"/>
        <v>0.18195799618393585</v>
      </c>
      <c r="T1164" s="41">
        <f t="shared" si="273"/>
        <v>0.31729215036057601</v>
      </c>
      <c r="U1164" s="41">
        <f t="shared" si="274"/>
        <v>2.7522766518969433</v>
      </c>
      <c r="V1164" s="41">
        <f t="shared" si="275"/>
        <v>3.0695688022575194</v>
      </c>
      <c r="X1164" s="33">
        <f t="shared" si="262"/>
        <v>100</v>
      </c>
      <c r="Y1164" s="42">
        <f t="shared" si="265"/>
        <v>3.0695688022575194</v>
      </c>
    </row>
    <row r="1165" spans="1:25" ht="15" x14ac:dyDescent="0.25">
      <c r="A1165" s="15" t="s">
        <v>2254</v>
      </c>
      <c r="B1165" s="15" t="s">
        <v>2255</v>
      </c>
      <c r="C1165" s="15" t="s">
        <v>2617</v>
      </c>
      <c r="D1165" s="16">
        <v>0.751</v>
      </c>
      <c r="E1165" s="16">
        <v>0</v>
      </c>
      <c r="F1165" s="16">
        <v>0</v>
      </c>
      <c r="G1165" s="16">
        <v>0</v>
      </c>
      <c r="H1165" s="16">
        <f t="shared" si="266"/>
        <v>0.751</v>
      </c>
      <c r="I1165" s="39">
        <f t="shared" si="267"/>
        <v>0</v>
      </c>
      <c r="J1165" s="39">
        <f t="shared" si="268"/>
        <v>0</v>
      </c>
      <c r="K1165" s="39">
        <f t="shared" si="269"/>
        <v>0</v>
      </c>
      <c r="L1165" s="39">
        <f t="shared" si="270"/>
        <v>100</v>
      </c>
      <c r="M1165" s="16">
        <v>0</v>
      </c>
      <c r="N1165" s="16">
        <v>0</v>
      </c>
      <c r="O1165" s="38">
        <f t="shared" si="263"/>
        <v>0</v>
      </c>
      <c r="P1165" s="16">
        <v>2.3273635498400002E-3</v>
      </c>
      <c r="Q1165" s="38">
        <f t="shared" si="264"/>
        <v>2.3273635498400002E-3</v>
      </c>
      <c r="R1165" s="41">
        <f t="shared" si="271"/>
        <v>0</v>
      </c>
      <c r="S1165" s="41">
        <f t="shared" si="272"/>
        <v>0</v>
      </c>
      <c r="T1165" s="41">
        <f t="shared" si="273"/>
        <v>0</v>
      </c>
      <c r="U1165" s="41">
        <f t="shared" si="274"/>
        <v>0.30990193739547273</v>
      </c>
      <c r="V1165" s="41">
        <f t="shared" si="275"/>
        <v>0.30990193739547273</v>
      </c>
      <c r="X1165" s="33">
        <f t="shared" si="262"/>
        <v>100</v>
      </c>
      <c r="Y1165" s="42">
        <f t="shared" si="265"/>
        <v>0.30990193739547273</v>
      </c>
    </row>
    <row r="1166" spans="1:25" ht="15" x14ac:dyDescent="0.25">
      <c r="A1166" s="15" t="s">
        <v>2256</v>
      </c>
      <c r="B1166" s="15" t="s">
        <v>2257</v>
      </c>
      <c r="C1166" s="15" t="s">
        <v>2617</v>
      </c>
      <c r="D1166" s="16">
        <v>1.81029</v>
      </c>
      <c r="E1166" s="16">
        <v>0</v>
      </c>
      <c r="F1166" s="16">
        <v>0</v>
      </c>
      <c r="G1166" s="16">
        <v>0</v>
      </c>
      <c r="H1166" s="16">
        <f t="shared" si="266"/>
        <v>1.81029</v>
      </c>
      <c r="I1166" s="39">
        <f t="shared" si="267"/>
        <v>0</v>
      </c>
      <c r="J1166" s="39">
        <f t="shared" si="268"/>
        <v>0</v>
      </c>
      <c r="K1166" s="39">
        <f t="shared" si="269"/>
        <v>0</v>
      </c>
      <c r="L1166" s="39">
        <f t="shared" si="270"/>
        <v>100</v>
      </c>
      <c r="M1166" s="16">
        <v>0</v>
      </c>
      <c r="N1166" s="16">
        <v>0</v>
      </c>
      <c r="O1166" s="38">
        <f t="shared" si="263"/>
        <v>0</v>
      </c>
      <c r="P1166" s="16">
        <v>0</v>
      </c>
      <c r="Q1166" s="38">
        <f t="shared" si="264"/>
        <v>0</v>
      </c>
      <c r="R1166" s="41">
        <f t="shared" si="271"/>
        <v>0</v>
      </c>
      <c r="S1166" s="41">
        <f t="shared" si="272"/>
        <v>0</v>
      </c>
      <c r="T1166" s="41">
        <f t="shared" si="273"/>
        <v>0</v>
      </c>
      <c r="U1166" s="41">
        <f t="shared" si="274"/>
        <v>0</v>
      </c>
      <c r="V1166" s="41">
        <f t="shared" si="275"/>
        <v>0</v>
      </c>
      <c r="X1166" s="33">
        <f t="shared" si="262"/>
        <v>100</v>
      </c>
      <c r="Y1166" s="42">
        <f t="shared" si="265"/>
        <v>0</v>
      </c>
    </row>
    <row r="1167" spans="1:25" ht="15" x14ac:dyDescent="0.25">
      <c r="A1167" s="15" t="s">
        <v>2258</v>
      </c>
      <c r="B1167" s="15" t="s">
        <v>2259</v>
      </c>
      <c r="C1167" s="15" t="s">
        <v>2617</v>
      </c>
      <c r="D1167" s="16">
        <v>1.5277799999999999</v>
      </c>
      <c r="E1167" s="16">
        <v>0</v>
      </c>
      <c r="F1167" s="16">
        <v>0</v>
      </c>
      <c r="G1167" s="16">
        <v>0</v>
      </c>
      <c r="H1167" s="16">
        <f t="shared" si="266"/>
        <v>1.5277799999999999</v>
      </c>
      <c r="I1167" s="39">
        <f t="shared" si="267"/>
        <v>0</v>
      </c>
      <c r="J1167" s="39">
        <f t="shared" si="268"/>
        <v>0</v>
      </c>
      <c r="K1167" s="39">
        <f t="shared" si="269"/>
        <v>0</v>
      </c>
      <c r="L1167" s="39">
        <f t="shared" si="270"/>
        <v>100</v>
      </c>
      <c r="M1167" s="16">
        <v>7.6760619893899998E-2</v>
      </c>
      <c r="N1167" s="16">
        <v>6.5771905566299999E-2</v>
      </c>
      <c r="O1167" s="38">
        <f t="shared" si="263"/>
        <v>0.14253252546020001</v>
      </c>
      <c r="P1167" s="16">
        <v>8.8416182956399997E-2</v>
      </c>
      <c r="Q1167" s="38">
        <f t="shared" si="264"/>
        <v>0.23094870841660001</v>
      </c>
      <c r="R1167" s="41">
        <f t="shared" si="271"/>
        <v>5.0243241758564716</v>
      </c>
      <c r="S1167" s="41">
        <f t="shared" si="272"/>
        <v>4.3050639206102979</v>
      </c>
      <c r="T1167" s="41">
        <f t="shared" si="273"/>
        <v>9.3293880964667704</v>
      </c>
      <c r="U1167" s="41">
        <f t="shared" si="274"/>
        <v>5.7872326484441485</v>
      </c>
      <c r="V1167" s="41">
        <f t="shared" si="275"/>
        <v>15.11662074491092</v>
      </c>
      <c r="X1167" s="33">
        <f t="shared" si="262"/>
        <v>100</v>
      </c>
      <c r="Y1167" s="42">
        <f t="shared" si="265"/>
        <v>15.116620744910918</v>
      </c>
    </row>
    <row r="1168" spans="1:25" ht="15" x14ac:dyDescent="0.25">
      <c r="A1168" s="15" t="s">
        <v>2260</v>
      </c>
      <c r="B1168" s="15" t="s">
        <v>2261</v>
      </c>
      <c r="C1168" s="15" t="s">
        <v>2617</v>
      </c>
      <c r="D1168" s="16">
        <v>0.48340300000000003</v>
      </c>
      <c r="E1168" s="16">
        <v>0</v>
      </c>
      <c r="F1168" s="16">
        <v>0</v>
      </c>
      <c r="G1168" s="16">
        <v>0</v>
      </c>
      <c r="H1168" s="16">
        <f t="shared" si="266"/>
        <v>0.48340300000000003</v>
      </c>
      <c r="I1168" s="39">
        <f t="shared" si="267"/>
        <v>0</v>
      </c>
      <c r="J1168" s="39">
        <f t="shared" si="268"/>
        <v>0</v>
      </c>
      <c r="K1168" s="39">
        <f t="shared" si="269"/>
        <v>0</v>
      </c>
      <c r="L1168" s="39">
        <f t="shared" si="270"/>
        <v>100</v>
      </c>
      <c r="M1168" s="16">
        <v>0</v>
      </c>
      <c r="N1168" s="16">
        <v>0</v>
      </c>
      <c r="O1168" s="38">
        <f t="shared" si="263"/>
        <v>0</v>
      </c>
      <c r="P1168" s="16">
        <v>0</v>
      </c>
      <c r="Q1168" s="38">
        <f t="shared" si="264"/>
        <v>0</v>
      </c>
      <c r="R1168" s="41">
        <f t="shared" si="271"/>
        <v>0</v>
      </c>
      <c r="S1168" s="41">
        <f t="shared" si="272"/>
        <v>0</v>
      </c>
      <c r="T1168" s="41">
        <f t="shared" si="273"/>
        <v>0</v>
      </c>
      <c r="U1168" s="41">
        <f t="shared" si="274"/>
        <v>0</v>
      </c>
      <c r="V1168" s="41">
        <f t="shared" si="275"/>
        <v>0</v>
      </c>
      <c r="X1168" s="33">
        <f t="shared" si="262"/>
        <v>100</v>
      </c>
      <c r="Y1168" s="42">
        <f t="shared" si="265"/>
        <v>0</v>
      </c>
    </row>
    <row r="1169" spans="1:25" ht="15" x14ac:dyDescent="0.25">
      <c r="A1169" s="15" t="s">
        <v>2262</v>
      </c>
      <c r="B1169" s="15" t="s">
        <v>2263</v>
      </c>
      <c r="C1169" s="15" t="s">
        <v>2617</v>
      </c>
      <c r="D1169" s="16">
        <v>1.0338400000000001</v>
      </c>
      <c r="E1169" s="16">
        <v>0</v>
      </c>
      <c r="F1169" s="16">
        <v>0</v>
      </c>
      <c r="G1169" s="16">
        <v>0</v>
      </c>
      <c r="H1169" s="16">
        <f t="shared" si="266"/>
        <v>1.0338400000000001</v>
      </c>
      <c r="I1169" s="39">
        <f t="shared" si="267"/>
        <v>0</v>
      </c>
      <c r="J1169" s="39">
        <f t="shared" si="268"/>
        <v>0</v>
      </c>
      <c r="K1169" s="39">
        <f t="shared" si="269"/>
        <v>0</v>
      </c>
      <c r="L1169" s="39">
        <f t="shared" si="270"/>
        <v>100</v>
      </c>
      <c r="M1169" s="16">
        <v>0</v>
      </c>
      <c r="N1169" s="16">
        <v>0</v>
      </c>
      <c r="O1169" s="38">
        <f t="shared" si="263"/>
        <v>0</v>
      </c>
      <c r="P1169" s="16">
        <v>5.5422271816799998E-2</v>
      </c>
      <c r="Q1169" s="38">
        <f t="shared" si="264"/>
        <v>5.5422271816799998E-2</v>
      </c>
      <c r="R1169" s="41">
        <f t="shared" si="271"/>
        <v>0</v>
      </c>
      <c r="S1169" s="41">
        <f t="shared" si="272"/>
        <v>0</v>
      </c>
      <c r="T1169" s="41">
        <f t="shared" si="273"/>
        <v>0</v>
      </c>
      <c r="U1169" s="41">
        <f t="shared" si="274"/>
        <v>5.3608171300007728</v>
      </c>
      <c r="V1169" s="41">
        <f t="shared" si="275"/>
        <v>5.3608171300007728</v>
      </c>
      <c r="X1169" s="33">
        <f t="shared" si="262"/>
        <v>100</v>
      </c>
      <c r="Y1169" s="42">
        <f t="shared" si="265"/>
        <v>5.3608171300007728</v>
      </c>
    </row>
    <row r="1170" spans="1:25" ht="15" x14ac:dyDescent="0.25">
      <c r="A1170" s="15" t="s">
        <v>2264</v>
      </c>
      <c r="B1170" s="15" t="s">
        <v>2265</v>
      </c>
      <c r="C1170" s="15" t="s">
        <v>2617</v>
      </c>
      <c r="D1170" s="16">
        <v>2.4215499999999999</v>
      </c>
      <c r="E1170" s="16">
        <v>0</v>
      </c>
      <c r="F1170" s="16">
        <v>0</v>
      </c>
      <c r="G1170" s="16">
        <v>0</v>
      </c>
      <c r="H1170" s="16">
        <f t="shared" si="266"/>
        <v>2.4215499999999999</v>
      </c>
      <c r="I1170" s="39">
        <f t="shared" si="267"/>
        <v>0</v>
      </c>
      <c r="J1170" s="39">
        <f t="shared" si="268"/>
        <v>0</v>
      </c>
      <c r="K1170" s="39">
        <f t="shared" si="269"/>
        <v>0</v>
      </c>
      <c r="L1170" s="39">
        <f t="shared" si="270"/>
        <v>100</v>
      </c>
      <c r="M1170" s="16">
        <v>0</v>
      </c>
      <c r="N1170" s="16">
        <v>0</v>
      </c>
      <c r="O1170" s="38">
        <f t="shared" si="263"/>
        <v>0</v>
      </c>
      <c r="P1170" s="16">
        <v>9.32389330674E-5</v>
      </c>
      <c r="Q1170" s="38">
        <f t="shared" si="264"/>
        <v>9.32389330674E-5</v>
      </c>
      <c r="R1170" s="41">
        <f t="shared" si="271"/>
        <v>0</v>
      </c>
      <c r="S1170" s="41">
        <f t="shared" si="272"/>
        <v>0</v>
      </c>
      <c r="T1170" s="41">
        <f t="shared" si="273"/>
        <v>0</v>
      </c>
      <c r="U1170" s="41">
        <f t="shared" si="274"/>
        <v>3.8503823198942832E-3</v>
      </c>
      <c r="V1170" s="41">
        <f t="shared" si="275"/>
        <v>3.8503823198942832E-3</v>
      </c>
      <c r="X1170" s="33">
        <f t="shared" si="262"/>
        <v>100</v>
      </c>
      <c r="Y1170" s="42">
        <f t="shared" si="265"/>
        <v>3.8503823198942832E-3</v>
      </c>
    </row>
    <row r="1171" spans="1:25" ht="15" x14ac:dyDescent="0.25">
      <c r="A1171" s="15" t="s">
        <v>2266</v>
      </c>
      <c r="B1171" s="15" t="s">
        <v>2267</v>
      </c>
      <c r="C1171" s="15" t="s">
        <v>2617</v>
      </c>
      <c r="D1171" s="16">
        <v>1.72048</v>
      </c>
      <c r="E1171" s="16">
        <v>0</v>
      </c>
      <c r="F1171" s="16">
        <v>0</v>
      </c>
      <c r="G1171" s="16">
        <v>0</v>
      </c>
      <c r="H1171" s="16">
        <f t="shared" si="266"/>
        <v>1.72048</v>
      </c>
      <c r="I1171" s="39">
        <f t="shared" si="267"/>
        <v>0</v>
      </c>
      <c r="J1171" s="39">
        <f t="shared" si="268"/>
        <v>0</v>
      </c>
      <c r="K1171" s="39">
        <f t="shared" si="269"/>
        <v>0</v>
      </c>
      <c r="L1171" s="39">
        <f t="shared" si="270"/>
        <v>100</v>
      </c>
      <c r="M1171" s="16">
        <v>0</v>
      </c>
      <c r="N1171" s="16">
        <v>0</v>
      </c>
      <c r="O1171" s="38">
        <f t="shared" si="263"/>
        <v>0</v>
      </c>
      <c r="P1171" s="16">
        <v>0</v>
      </c>
      <c r="Q1171" s="38">
        <f t="shared" si="264"/>
        <v>0</v>
      </c>
      <c r="R1171" s="41">
        <f t="shared" si="271"/>
        <v>0</v>
      </c>
      <c r="S1171" s="41">
        <f t="shared" si="272"/>
        <v>0</v>
      </c>
      <c r="T1171" s="41">
        <f t="shared" si="273"/>
        <v>0</v>
      </c>
      <c r="U1171" s="41">
        <f t="shared" si="274"/>
        <v>0</v>
      </c>
      <c r="V1171" s="41">
        <f t="shared" si="275"/>
        <v>0</v>
      </c>
      <c r="X1171" s="33">
        <f t="shared" si="262"/>
        <v>100</v>
      </c>
      <c r="Y1171" s="42">
        <f t="shared" si="265"/>
        <v>0</v>
      </c>
    </row>
    <row r="1172" spans="1:25" ht="15" x14ac:dyDescent="0.25">
      <c r="A1172" s="15" t="s">
        <v>2268</v>
      </c>
      <c r="B1172" s="15" t="s">
        <v>2269</v>
      </c>
      <c r="C1172" s="15" t="s">
        <v>2617</v>
      </c>
      <c r="D1172" s="16">
        <v>2.12893</v>
      </c>
      <c r="E1172" s="16">
        <v>0</v>
      </c>
      <c r="F1172" s="16">
        <v>0</v>
      </c>
      <c r="G1172" s="16">
        <v>0</v>
      </c>
      <c r="H1172" s="16">
        <f t="shared" si="266"/>
        <v>2.12893</v>
      </c>
      <c r="I1172" s="39">
        <f t="shared" si="267"/>
        <v>0</v>
      </c>
      <c r="J1172" s="39">
        <f t="shared" si="268"/>
        <v>0</v>
      </c>
      <c r="K1172" s="39">
        <f t="shared" si="269"/>
        <v>0</v>
      </c>
      <c r="L1172" s="39">
        <f t="shared" si="270"/>
        <v>100</v>
      </c>
      <c r="M1172" s="16">
        <v>1.12E-2</v>
      </c>
      <c r="N1172" s="16">
        <v>2.0774282096000001E-2</v>
      </c>
      <c r="O1172" s="38">
        <f t="shared" si="263"/>
        <v>3.1974282095999999E-2</v>
      </c>
      <c r="P1172" s="16">
        <v>5.0639421610300002E-2</v>
      </c>
      <c r="Q1172" s="38">
        <f t="shared" si="264"/>
        <v>8.2613703706300001E-2</v>
      </c>
      <c r="R1172" s="41">
        <f t="shared" si="271"/>
        <v>0.5260858741245602</v>
      </c>
      <c r="S1172" s="41">
        <f t="shared" si="272"/>
        <v>0.97580860319503238</v>
      </c>
      <c r="T1172" s="41">
        <f t="shared" si="273"/>
        <v>1.5018944773195926</v>
      </c>
      <c r="U1172" s="41">
        <f t="shared" si="274"/>
        <v>2.3786325341979309</v>
      </c>
      <c r="V1172" s="41">
        <f t="shared" si="275"/>
        <v>3.8805270115175228</v>
      </c>
      <c r="X1172" s="33">
        <f t="shared" si="262"/>
        <v>100</v>
      </c>
      <c r="Y1172" s="42">
        <f t="shared" si="265"/>
        <v>3.8805270115175237</v>
      </c>
    </row>
    <row r="1173" spans="1:25" ht="15" x14ac:dyDescent="0.25">
      <c r="A1173" s="15" t="s">
        <v>2270</v>
      </c>
      <c r="B1173" s="15" t="s">
        <v>2271</v>
      </c>
      <c r="C1173" s="15" t="s">
        <v>2617</v>
      </c>
      <c r="D1173" s="16">
        <v>1.1157300000000001</v>
      </c>
      <c r="E1173" s="16">
        <v>0</v>
      </c>
      <c r="F1173" s="16">
        <v>0</v>
      </c>
      <c r="G1173" s="16">
        <v>0</v>
      </c>
      <c r="H1173" s="16">
        <f t="shared" si="266"/>
        <v>1.1157300000000001</v>
      </c>
      <c r="I1173" s="39">
        <f t="shared" si="267"/>
        <v>0</v>
      </c>
      <c r="J1173" s="39">
        <f t="shared" si="268"/>
        <v>0</v>
      </c>
      <c r="K1173" s="39">
        <f t="shared" si="269"/>
        <v>0</v>
      </c>
      <c r="L1173" s="39">
        <f t="shared" si="270"/>
        <v>100</v>
      </c>
      <c r="M1173" s="16">
        <v>0</v>
      </c>
      <c r="N1173" s="16">
        <v>0</v>
      </c>
      <c r="O1173" s="38">
        <f t="shared" si="263"/>
        <v>0</v>
      </c>
      <c r="P1173" s="16">
        <v>0</v>
      </c>
      <c r="Q1173" s="38">
        <f t="shared" si="264"/>
        <v>0</v>
      </c>
      <c r="R1173" s="41">
        <f t="shared" si="271"/>
        <v>0</v>
      </c>
      <c r="S1173" s="41">
        <f t="shared" si="272"/>
        <v>0</v>
      </c>
      <c r="T1173" s="41">
        <f t="shared" si="273"/>
        <v>0</v>
      </c>
      <c r="U1173" s="41">
        <f t="shared" si="274"/>
        <v>0</v>
      </c>
      <c r="V1173" s="41">
        <f t="shared" si="275"/>
        <v>0</v>
      </c>
      <c r="X1173" s="33">
        <f t="shared" si="262"/>
        <v>100</v>
      </c>
      <c r="Y1173" s="42">
        <f t="shared" si="265"/>
        <v>0</v>
      </c>
    </row>
    <row r="1174" spans="1:25" ht="15" x14ac:dyDescent="0.25">
      <c r="A1174" s="15" t="s">
        <v>2272</v>
      </c>
      <c r="B1174" s="15" t="s">
        <v>2273</v>
      </c>
      <c r="C1174" s="15" t="s">
        <v>2617</v>
      </c>
      <c r="D1174" s="16">
        <v>0.68993700000000002</v>
      </c>
      <c r="E1174" s="16">
        <v>0</v>
      </c>
      <c r="F1174" s="16">
        <v>0</v>
      </c>
      <c r="G1174" s="16">
        <v>0</v>
      </c>
      <c r="H1174" s="16">
        <f t="shared" si="266"/>
        <v>0.68993700000000002</v>
      </c>
      <c r="I1174" s="39">
        <f t="shared" si="267"/>
        <v>0</v>
      </c>
      <c r="J1174" s="39">
        <f t="shared" si="268"/>
        <v>0</v>
      </c>
      <c r="K1174" s="39">
        <f t="shared" si="269"/>
        <v>0</v>
      </c>
      <c r="L1174" s="39">
        <f t="shared" si="270"/>
        <v>100</v>
      </c>
      <c r="M1174" s="16">
        <v>0</v>
      </c>
      <c r="N1174" s="16">
        <v>0</v>
      </c>
      <c r="O1174" s="38">
        <f t="shared" si="263"/>
        <v>0</v>
      </c>
      <c r="P1174" s="16">
        <v>0</v>
      </c>
      <c r="Q1174" s="38">
        <f t="shared" si="264"/>
        <v>0</v>
      </c>
      <c r="R1174" s="41">
        <f t="shared" si="271"/>
        <v>0</v>
      </c>
      <c r="S1174" s="41">
        <f t="shared" si="272"/>
        <v>0</v>
      </c>
      <c r="T1174" s="41">
        <f t="shared" si="273"/>
        <v>0</v>
      </c>
      <c r="U1174" s="41">
        <f t="shared" si="274"/>
        <v>0</v>
      </c>
      <c r="V1174" s="41">
        <f t="shared" si="275"/>
        <v>0</v>
      </c>
      <c r="X1174" s="33">
        <f t="shared" si="262"/>
        <v>100</v>
      </c>
      <c r="Y1174" s="42">
        <f t="shared" si="265"/>
        <v>0</v>
      </c>
    </row>
    <row r="1175" spans="1:25" ht="15" x14ac:dyDescent="0.25">
      <c r="A1175" s="15" t="s">
        <v>2274</v>
      </c>
      <c r="B1175" s="15" t="s">
        <v>2275</v>
      </c>
      <c r="C1175" s="15" t="s">
        <v>2617</v>
      </c>
      <c r="D1175" s="16">
        <v>3.3082799999999999</v>
      </c>
      <c r="E1175" s="16">
        <v>0</v>
      </c>
      <c r="F1175" s="16">
        <v>0</v>
      </c>
      <c r="G1175" s="16">
        <v>0</v>
      </c>
      <c r="H1175" s="16">
        <f t="shared" si="266"/>
        <v>3.3082799999999999</v>
      </c>
      <c r="I1175" s="39">
        <f t="shared" si="267"/>
        <v>0</v>
      </c>
      <c r="J1175" s="39">
        <f t="shared" si="268"/>
        <v>0</v>
      </c>
      <c r="K1175" s="39">
        <f t="shared" si="269"/>
        <v>0</v>
      </c>
      <c r="L1175" s="39">
        <f t="shared" si="270"/>
        <v>100</v>
      </c>
      <c r="M1175" s="16">
        <v>0</v>
      </c>
      <c r="N1175" s="16">
        <v>0</v>
      </c>
      <c r="O1175" s="38">
        <f t="shared" si="263"/>
        <v>0</v>
      </c>
      <c r="P1175" s="16">
        <v>1.232278268E-2</v>
      </c>
      <c r="Q1175" s="38">
        <f t="shared" si="264"/>
        <v>1.232278268E-2</v>
      </c>
      <c r="R1175" s="41">
        <f t="shared" si="271"/>
        <v>0</v>
      </c>
      <c r="S1175" s="41">
        <f t="shared" si="272"/>
        <v>0</v>
      </c>
      <c r="T1175" s="41">
        <f t="shared" si="273"/>
        <v>0</v>
      </c>
      <c r="U1175" s="41">
        <f t="shared" si="274"/>
        <v>0.37248306310227675</v>
      </c>
      <c r="V1175" s="41">
        <f t="shared" si="275"/>
        <v>0.37248306310227675</v>
      </c>
      <c r="X1175" s="33">
        <f t="shared" si="262"/>
        <v>100</v>
      </c>
      <c r="Y1175" s="42">
        <f t="shared" si="265"/>
        <v>0.37248306310227675</v>
      </c>
    </row>
    <row r="1176" spans="1:25" ht="15" x14ac:dyDescent="0.25">
      <c r="A1176" s="15" t="s">
        <v>2276</v>
      </c>
      <c r="B1176" s="15" t="s">
        <v>2277</v>
      </c>
      <c r="C1176" s="15" t="s">
        <v>2617</v>
      </c>
      <c r="D1176" s="16">
        <v>0.61526999999999998</v>
      </c>
      <c r="E1176" s="16">
        <v>0</v>
      </c>
      <c r="F1176" s="16">
        <v>0</v>
      </c>
      <c r="G1176" s="16">
        <v>0</v>
      </c>
      <c r="H1176" s="16">
        <f t="shared" si="266"/>
        <v>0.61526999999999998</v>
      </c>
      <c r="I1176" s="39">
        <f t="shared" si="267"/>
        <v>0</v>
      </c>
      <c r="J1176" s="39">
        <f t="shared" si="268"/>
        <v>0</v>
      </c>
      <c r="K1176" s="39">
        <f t="shared" si="269"/>
        <v>0</v>
      </c>
      <c r="L1176" s="39">
        <f t="shared" si="270"/>
        <v>100</v>
      </c>
      <c r="M1176" s="16">
        <v>0</v>
      </c>
      <c r="N1176" s="16">
        <v>0</v>
      </c>
      <c r="O1176" s="38">
        <f t="shared" si="263"/>
        <v>0</v>
      </c>
      <c r="P1176" s="16">
        <v>0</v>
      </c>
      <c r="Q1176" s="38">
        <f t="shared" si="264"/>
        <v>0</v>
      </c>
      <c r="R1176" s="41">
        <f t="shared" si="271"/>
        <v>0</v>
      </c>
      <c r="S1176" s="41">
        <f t="shared" si="272"/>
        <v>0</v>
      </c>
      <c r="T1176" s="41">
        <f t="shared" si="273"/>
        <v>0</v>
      </c>
      <c r="U1176" s="41">
        <f t="shared" si="274"/>
        <v>0</v>
      </c>
      <c r="V1176" s="41">
        <f t="shared" si="275"/>
        <v>0</v>
      </c>
      <c r="X1176" s="33">
        <f t="shared" si="262"/>
        <v>100</v>
      </c>
      <c r="Y1176" s="42">
        <f t="shared" si="265"/>
        <v>0</v>
      </c>
    </row>
    <row r="1177" spans="1:25" ht="15" x14ac:dyDescent="0.25">
      <c r="A1177" s="15" t="s">
        <v>2276</v>
      </c>
      <c r="B1177" s="15" t="s">
        <v>2273</v>
      </c>
      <c r="C1177" s="15" t="s">
        <v>2617</v>
      </c>
      <c r="D1177" s="16">
        <v>37.426299999999998</v>
      </c>
      <c r="E1177" s="16">
        <v>0</v>
      </c>
      <c r="F1177" s="16">
        <v>0</v>
      </c>
      <c r="G1177" s="16">
        <v>0</v>
      </c>
      <c r="H1177" s="16">
        <f t="shared" si="266"/>
        <v>37.426299999999998</v>
      </c>
      <c r="I1177" s="39">
        <f t="shared" si="267"/>
        <v>0</v>
      </c>
      <c r="J1177" s="39">
        <f t="shared" si="268"/>
        <v>0</v>
      </c>
      <c r="K1177" s="39">
        <f t="shared" si="269"/>
        <v>0</v>
      </c>
      <c r="L1177" s="39">
        <f t="shared" si="270"/>
        <v>100</v>
      </c>
      <c r="M1177" s="16">
        <v>0</v>
      </c>
      <c r="N1177" s="16">
        <v>0</v>
      </c>
      <c r="O1177" s="38">
        <f t="shared" si="263"/>
        <v>0</v>
      </c>
      <c r="P1177" s="16">
        <v>8.2123148449399996E-2</v>
      </c>
      <c r="Q1177" s="38">
        <f t="shared" si="264"/>
        <v>8.2123148449399996E-2</v>
      </c>
      <c r="R1177" s="41">
        <f t="shared" si="271"/>
        <v>0</v>
      </c>
      <c r="S1177" s="41">
        <f t="shared" si="272"/>
        <v>0</v>
      </c>
      <c r="T1177" s="41">
        <f t="shared" si="273"/>
        <v>0</v>
      </c>
      <c r="U1177" s="41">
        <f t="shared" si="274"/>
        <v>0.21942630836978275</v>
      </c>
      <c r="V1177" s="41">
        <f t="shared" si="275"/>
        <v>0.21942630836978275</v>
      </c>
      <c r="X1177" s="33">
        <f t="shared" si="262"/>
        <v>100</v>
      </c>
      <c r="Y1177" s="42">
        <f t="shared" si="265"/>
        <v>0.21942630836978275</v>
      </c>
    </row>
    <row r="1178" spans="1:25" ht="15" x14ac:dyDescent="0.25">
      <c r="A1178" s="15" t="s">
        <v>2278</v>
      </c>
      <c r="B1178" s="15" t="s">
        <v>2279</v>
      </c>
      <c r="C1178" s="15" t="s">
        <v>2617</v>
      </c>
      <c r="D1178" s="16">
        <v>16.110900000000001</v>
      </c>
      <c r="E1178" s="16">
        <v>0</v>
      </c>
      <c r="F1178" s="16">
        <v>0</v>
      </c>
      <c r="G1178" s="16">
        <v>0</v>
      </c>
      <c r="H1178" s="16">
        <f t="shared" si="266"/>
        <v>16.110900000000001</v>
      </c>
      <c r="I1178" s="39">
        <f t="shared" si="267"/>
        <v>0</v>
      </c>
      <c r="J1178" s="39">
        <f t="shared" si="268"/>
        <v>0</v>
      </c>
      <c r="K1178" s="39">
        <f t="shared" si="269"/>
        <v>0</v>
      </c>
      <c r="L1178" s="39">
        <f t="shared" si="270"/>
        <v>100</v>
      </c>
      <c r="M1178" s="16">
        <v>0</v>
      </c>
      <c r="N1178" s="16">
        <v>0</v>
      </c>
      <c r="O1178" s="38">
        <f t="shared" si="263"/>
        <v>0</v>
      </c>
      <c r="P1178" s="16">
        <v>7.9244033620900003E-2</v>
      </c>
      <c r="Q1178" s="38">
        <f t="shared" si="264"/>
        <v>7.9244033620900003E-2</v>
      </c>
      <c r="R1178" s="41">
        <f t="shared" si="271"/>
        <v>0</v>
      </c>
      <c r="S1178" s="41">
        <f t="shared" si="272"/>
        <v>0</v>
      </c>
      <c r="T1178" s="41">
        <f t="shared" si="273"/>
        <v>0</v>
      </c>
      <c r="U1178" s="41">
        <f t="shared" si="274"/>
        <v>0.49186596416649597</v>
      </c>
      <c r="V1178" s="41">
        <f t="shared" si="275"/>
        <v>0.49186596416649597</v>
      </c>
      <c r="X1178" s="33">
        <f t="shared" si="262"/>
        <v>100</v>
      </c>
      <c r="Y1178" s="42">
        <f t="shared" si="265"/>
        <v>0.49186596416649597</v>
      </c>
    </row>
    <row r="1179" spans="1:25" ht="15" x14ac:dyDescent="0.25">
      <c r="A1179" s="15" t="s">
        <v>2280</v>
      </c>
      <c r="B1179" s="15" t="s">
        <v>2281</v>
      </c>
      <c r="C1179" s="15" t="s">
        <v>2617</v>
      </c>
      <c r="D1179" s="16">
        <v>4.4710999999999999</v>
      </c>
      <c r="E1179" s="16">
        <v>0</v>
      </c>
      <c r="F1179" s="16">
        <v>0</v>
      </c>
      <c r="G1179" s="16">
        <v>0</v>
      </c>
      <c r="H1179" s="16">
        <f t="shared" si="266"/>
        <v>4.4710999999999999</v>
      </c>
      <c r="I1179" s="39">
        <f t="shared" si="267"/>
        <v>0</v>
      </c>
      <c r="J1179" s="39">
        <f t="shared" si="268"/>
        <v>0</v>
      </c>
      <c r="K1179" s="39">
        <f t="shared" si="269"/>
        <v>0</v>
      </c>
      <c r="L1179" s="39">
        <f t="shared" si="270"/>
        <v>100</v>
      </c>
      <c r="M1179" s="16">
        <v>0</v>
      </c>
      <c r="N1179" s="16">
        <v>0</v>
      </c>
      <c r="O1179" s="38">
        <f t="shared" si="263"/>
        <v>0</v>
      </c>
      <c r="P1179" s="16">
        <v>0</v>
      </c>
      <c r="Q1179" s="38">
        <f t="shared" si="264"/>
        <v>0</v>
      </c>
      <c r="R1179" s="41">
        <f t="shared" si="271"/>
        <v>0</v>
      </c>
      <c r="S1179" s="41">
        <f t="shared" si="272"/>
        <v>0</v>
      </c>
      <c r="T1179" s="41">
        <f t="shared" si="273"/>
        <v>0</v>
      </c>
      <c r="U1179" s="41">
        <f t="shared" si="274"/>
        <v>0</v>
      </c>
      <c r="V1179" s="41">
        <f t="shared" si="275"/>
        <v>0</v>
      </c>
      <c r="X1179" s="33">
        <f t="shared" si="262"/>
        <v>100</v>
      </c>
      <c r="Y1179" s="42">
        <f t="shared" si="265"/>
        <v>0</v>
      </c>
    </row>
    <row r="1180" spans="1:25" ht="15" x14ac:dyDescent="0.25">
      <c r="A1180" s="15" t="s">
        <v>2282</v>
      </c>
      <c r="B1180" s="15" t="s">
        <v>2283</v>
      </c>
      <c r="C1180" s="15" t="s">
        <v>2617</v>
      </c>
      <c r="D1180" s="16">
        <v>2.23007</v>
      </c>
      <c r="E1180" s="16">
        <v>0</v>
      </c>
      <c r="F1180" s="16">
        <v>0</v>
      </c>
      <c r="G1180" s="16">
        <v>0</v>
      </c>
      <c r="H1180" s="16">
        <f t="shared" si="266"/>
        <v>2.23007</v>
      </c>
      <c r="I1180" s="39">
        <f t="shared" si="267"/>
        <v>0</v>
      </c>
      <c r="J1180" s="39">
        <f t="shared" si="268"/>
        <v>0</v>
      </c>
      <c r="K1180" s="39">
        <f t="shared" si="269"/>
        <v>0</v>
      </c>
      <c r="L1180" s="39">
        <f t="shared" si="270"/>
        <v>100</v>
      </c>
      <c r="M1180" s="16">
        <v>0</v>
      </c>
      <c r="N1180" s="16">
        <v>0</v>
      </c>
      <c r="O1180" s="38">
        <f t="shared" si="263"/>
        <v>0</v>
      </c>
      <c r="P1180" s="16">
        <v>1.0495329900099999E-2</v>
      </c>
      <c r="Q1180" s="38">
        <f t="shared" si="264"/>
        <v>1.0495329900099999E-2</v>
      </c>
      <c r="R1180" s="41">
        <f t="shared" si="271"/>
        <v>0</v>
      </c>
      <c r="S1180" s="41">
        <f t="shared" si="272"/>
        <v>0</v>
      </c>
      <c r="T1180" s="41">
        <f t="shared" si="273"/>
        <v>0</v>
      </c>
      <c r="U1180" s="41">
        <f t="shared" si="274"/>
        <v>0.47062782334635234</v>
      </c>
      <c r="V1180" s="41">
        <f t="shared" si="275"/>
        <v>0.47062782334635234</v>
      </c>
      <c r="X1180" s="33">
        <f t="shared" si="262"/>
        <v>100</v>
      </c>
      <c r="Y1180" s="42">
        <f t="shared" si="265"/>
        <v>0.47062782334635234</v>
      </c>
    </row>
    <row r="1181" spans="1:25" ht="15" x14ac:dyDescent="0.25">
      <c r="A1181" s="15" t="s">
        <v>2284</v>
      </c>
      <c r="B1181" s="15" t="s">
        <v>2285</v>
      </c>
      <c r="C1181" s="15" t="s">
        <v>2617</v>
      </c>
      <c r="D1181" s="16">
        <v>0.65144599999999997</v>
      </c>
      <c r="E1181" s="16">
        <v>0</v>
      </c>
      <c r="F1181" s="16">
        <v>0</v>
      </c>
      <c r="G1181" s="16">
        <v>0</v>
      </c>
      <c r="H1181" s="16">
        <f t="shared" si="266"/>
        <v>0.65144599999999997</v>
      </c>
      <c r="I1181" s="39">
        <f t="shared" si="267"/>
        <v>0</v>
      </c>
      <c r="J1181" s="39">
        <f t="shared" si="268"/>
        <v>0</v>
      </c>
      <c r="K1181" s="39">
        <f t="shared" si="269"/>
        <v>0</v>
      </c>
      <c r="L1181" s="39">
        <f t="shared" si="270"/>
        <v>100</v>
      </c>
      <c r="M1181" s="16">
        <v>0</v>
      </c>
      <c r="N1181" s="16">
        <v>0</v>
      </c>
      <c r="O1181" s="38">
        <f t="shared" si="263"/>
        <v>0</v>
      </c>
      <c r="P1181" s="16">
        <v>0</v>
      </c>
      <c r="Q1181" s="38">
        <f t="shared" si="264"/>
        <v>0</v>
      </c>
      <c r="R1181" s="41">
        <f t="shared" si="271"/>
        <v>0</v>
      </c>
      <c r="S1181" s="41">
        <f t="shared" si="272"/>
        <v>0</v>
      </c>
      <c r="T1181" s="41">
        <f t="shared" si="273"/>
        <v>0</v>
      </c>
      <c r="U1181" s="41">
        <f t="shared" si="274"/>
        <v>0</v>
      </c>
      <c r="V1181" s="41">
        <f t="shared" si="275"/>
        <v>0</v>
      </c>
      <c r="X1181" s="33">
        <f t="shared" si="262"/>
        <v>100</v>
      </c>
      <c r="Y1181" s="42">
        <f t="shared" si="265"/>
        <v>0</v>
      </c>
    </row>
    <row r="1182" spans="1:25" ht="15" x14ac:dyDescent="0.25">
      <c r="A1182" s="15" t="s">
        <v>2286</v>
      </c>
      <c r="B1182" s="15" t="s">
        <v>2287</v>
      </c>
      <c r="C1182" s="15" t="s">
        <v>2617</v>
      </c>
      <c r="D1182" s="16">
        <v>0.91680799999999996</v>
      </c>
      <c r="E1182" s="16">
        <v>0</v>
      </c>
      <c r="F1182" s="16">
        <v>0</v>
      </c>
      <c r="G1182" s="16">
        <v>0</v>
      </c>
      <c r="H1182" s="16">
        <f t="shared" si="266"/>
        <v>0.91680799999999996</v>
      </c>
      <c r="I1182" s="39">
        <f t="shared" si="267"/>
        <v>0</v>
      </c>
      <c r="J1182" s="39">
        <f t="shared" si="268"/>
        <v>0</v>
      </c>
      <c r="K1182" s="39">
        <f t="shared" si="269"/>
        <v>0</v>
      </c>
      <c r="L1182" s="39">
        <f t="shared" si="270"/>
        <v>100</v>
      </c>
      <c r="M1182" s="16">
        <v>0</v>
      </c>
      <c r="N1182" s="16">
        <v>0</v>
      </c>
      <c r="O1182" s="38">
        <f t="shared" si="263"/>
        <v>0</v>
      </c>
      <c r="P1182" s="16">
        <v>9.7233058409599993E-3</v>
      </c>
      <c r="Q1182" s="38">
        <f t="shared" si="264"/>
        <v>9.7233058409599993E-3</v>
      </c>
      <c r="R1182" s="41">
        <f t="shared" si="271"/>
        <v>0</v>
      </c>
      <c r="S1182" s="41">
        <f t="shared" si="272"/>
        <v>0</v>
      </c>
      <c r="T1182" s="41">
        <f t="shared" si="273"/>
        <v>0</v>
      </c>
      <c r="U1182" s="41">
        <f t="shared" si="274"/>
        <v>1.0605607543738711</v>
      </c>
      <c r="V1182" s="41">
        <f t="shared" si="275"/>
        <v>1.0605607543738711</v>
      </c>
      <c r="X1182" s="33">
        <f t="shared" si="262"/>
        <v>100</v>
      </c>
      <c r="Y1182" s="42">
        <f t="shared" si="265"/>
        <v>1.0605607543738711</v>
      </c>
    </row>
    <row r="1183" spans="1:25" ht="15" x14ac:dyDescent="0.25">
      <c r="A1183" s="15" t="s">
        <v>2288</v>
      </c>
      <c r="B1183" s="15" t="s">
        <v>2261</v>
      </c>
      <c r="C1183" s="15" t="s">
        <v>2617</v>
      </c>
      <c r="D1183" s="16">
        <v>3.0988099999999998</v>
      </c>
      <c r="E1183" s="16">
        <v>0</v>
      </c>
      <c r="F1183" s="16">
        <v>0</v>
      </c>
      <c r="G1183" s="16">
        <v>0</v>
      </c>
      <c r="H1183" s="16">
        <f t="shared" si="266"/>
        <v>3.0988099999999998</v>
      </c>
      <c r="I1183" s="39">
        <f t="shared" si="267"/>
        <v>0</v>
      </c>
      <c r="J1183" s="39">
        <f t="shared" si="268"/>
        <v>0</v>
      </c>
      <c r="K1183" s="39">
        <f t="shared" si="269"/>
        <v>0</v>
      </c>
      <c r="L1183" s="39">
        <f t="shared" si="270"/>
        <v>100</v>
      </c>
      <c r="M1183" s="16">
        <v>0.116364214025</v>
      </c>
      <c r="N1183" s="16">
        <v>0.102461344335</v>
      </c>
      <c r="O1183" s="38">
        <f t="shared" si="263"/>
        <v>0.21882555836000001</v>
      </c>
      <c r="P1183" s="16">
        <v>6.1000106645000003E-2</v>
      </c>
      <c r="Q1183" s="38">
        <f t="shared" si="264"/>
        <v>0.279825665005</v>
      </c>
      <c r="R1183" s="41">
        <f t="shared" si="271"/>
        <v>3.7551258071646858</v>
      </c>
      <c r="S1183" s="41">
        <f t="shared" si="272"/>
        <v>3.3064739153094256</v>
      </c>
      <c r="T1183" s="41">
        <f t="shared" si="273"/>
        <v>7.0615997224741118</v>
      </c>
      <c r="U1183" s="41">
        <f t="shared" si="274"/>
        <v>1.9685010260390281</v>
      </c>
      <c r="V1183" s="41">
        <f t="shared" si="275"/>
        <v>9.0301007485131404</v>
      </c>
      <c r="X1183" s="33">
        <f t="shared" si="262"/>
        <v>100</v>
      </c>
      <c r="Y1183" s="42">
        <f t="shared" si="265"/>
        <v>9.0301007485131404</v>
      </c>
    </row>
    <row r="1184" spans="1:25" ht="15" x14ac:dyDescent="0.25">
      <c r="A1184" s="15" t="s">
        <v>2289</v>
      </c>
      <c r="B1184" s="15" t="s">
        <v>2290</v>
      </c>
      <c r="C1184" s="15" t="s">
        <v>2617</v>
      </c>
      <c r="D1184" s="16">
        <v>2.78003</v>
      </c>
      <c r="E1184" s="16">
        <v>0</v>
      </c>
      <c r="F1184" s="16">
        <v>0</v>
      </c>
      <c r="G1184" s="16">
        <v>0</v>
      </c>
      <c r="H1184" s="16">
        <f t="shared" si="266"/>
        <v>2.78003</v>
      </c>
      <c r="I1184" s="39">
        <f t="shared" si="267"/>
        <v>0</v>
      </c>
      <c r="J1184" s="39">
        <f t="shared" si="268"/>
        <v>0</v>
      </c>
      <c r="K1184" s="39">
        <f t="shared" si="269"/>
        <v>0</v>
      </c>
      <c r="L1184" s="39">
        <f t="shared" si="270"/>
        <v>100</v>
      </c>
      <c r="M1184" s="16">
        <v>5.2073625249999998E-2</v>
      </c>
      <c r="N1184" s="16">
        <v>4.8111014999899997E-2</v>
      </c>
      <c r="O1184" s="38">
        <f t="shared" si="263"/>
        <v>0.10018464024989999</v>
      </c>
      <c r="P1184" s="16">
        <v>0.22179246619500001</v>
      </c>
      <c r="Q1184" s="38">
        <f t="shared" si="264"/>
        <v>0.32197710644490002</v>
      </c>
      <c r="R1184" s="41">
        <f t="shared" si="271"/>
        <v>1.873131773757837</v>
      </c>
      <c r="S1184" s="41">
        <f t="shared" si="272"/>
        <v>1.7305933748880409</v>
      </c>
      <c r="T1184" s="41">
        <f t="shared" si="273"/>
        <v>3.6037251486458777</v>
      </c>
      <c r="U1184" s="41">
        <f t="shared" si="274"/>
        <v>7.978060171832678</v>
      </c>
      <c r="V1184" s="41">
        <f t="shared" si="275"/>
        <v>11.581785320478556</v>
      </c>
      <c r="X1184" s="33">
        <f t="shared" si="262"/>
        <v>100</v>
      </c>
      <c r="Y1184" s="42">
        <f t="shared" si="265"/>
        <v>11.581785320478556</v>
      </c>
    </row>
    <row r="1185" spans="1:25" ht="15" x14ac:dyDescent="0.25">
      <c r="A1185" s="15" t="s">
        <v>2291</v>
      </c>
      <c r="B1185" s="15" t="s">
        <v>2292</v>
      </c>
      <c r="C1185" s="15" t="s">
        <v>2617</v>
      </c>
      <c r="D1185" s="16">
        <v>0.80942800000000004</v>
      </c>
      <c r="E1185" s="16">
        <v>0</v>
      </c>
      <c r="F1185" s="16">
        <v>0</v>
      </c>
      <c r="G1185" s="16">
        <v>0</v>
      </c>
      <c r="H1185" s="16">
        <f t="shared" si="266"/>
        <v>0.80942800000000004</v>
      </c>
      <c r="I1185" s="39">
        <f t="shared" si="267"/>
        <v>0</v>
      </c>
      <c r="J1185" s="39">
        <f t="shared" si="268"/>
        <v>0</v>
      </c>
      <c r="K1185" s="39">
        <f t="shared" si="269"/>
        <v>0</v>
      </c>
      <c r="L1185" s="39">
        <f t="shared" si="270"/>
        <v>100</v>
      </c>
      <c r="M1185" s="16">
        <v>0</v>
      </c>
      <c r="N1185" s="16">
        <v>1.12E-2</v>
      </c>
      <c r="O1185" s="38">
        <f t="shared" si="263"/>
        <v>1.12E-2</v>
      </c>
      <c r="P1185" s="16">
        <v>1.9300008389599999E-2</v>
      </c>
      <c r="Q1185" s="38">
        <f t="shared" si="264"/>
        <v>3.05000083896E-2</v>
      </c>
      <c r="R1185" s="41">
        <f t="shared" si="271"/>
        <v>0</v>
      </c>
      <c r="S1185" s="41">
        <f t="shared" si="272"/>
        <v>1.3836931759217619</v>
      </c>
      <c r="T1185" s="41">
        <f t="shared" si="273"/>
        <v>1.3836931759217619</v>
      </c>
      <c r="U1185" s="41">
        <f t="shared" si="274"/>
        <v>2.3844008842787741</v>
      </c>
      <c r="V1185" s="41">
        <f t="shared" si="275"/>
        <v>3.7680940602005366</v>
      </c>
      <c r="X1185" s="33">
        <f t="shared" si="262"/>
        <v>100</v>
      </c>
      <c r="Y1185" s="42">
        <f t="shared" si="265"/>
        <v>3.7680940602005357</v>
      </c>
    </row>
    <row r="1186" spans="1:25" ht="15" x14ac:dyDescent="0.25">
      <c r="A1186" s="15" t="s">
        <v>2293</v>
      </c>
      <c r="B1186" s="15" t="s">
        <v>2294</v>
      </c>
      <c r="C1186" s="15" t="s">
        <v>2617</v>
      </c>
      <c r="D1186" s="16">
        <v>4.4146599999999996</v>
      </c>
      <c r="E1186" s="16">
        <v>0</v>
      </c>
      <c r="F1186" s="16">
        <v>0</v>
      </c>
      <c r="G1186" s="16">
        <v>0</v>
      </c>
      <c r="H1186" s="16">
        <f t="shared" si="266"/>
        <v>4.4146599999999996</v>
      </c>
      <c r="I1186" s="39">
        <f t="shared" si="267"/>
        <v>0</v>
      </c>
      <c r="J1186" s="39">
        <f t="shared" si="268"/>
        <v>0</v>
      </c>
      <c r="K1186" s="39">
        <f t="shared" si="269"/>
        <v>0</v>
      </c>
      <c r="L1186" s="39">
        <f t="shared" si="270"/>
        <v>100</v>
      </c>
      <c r="M1186" s="16">
        <v>0</v>
      </c>
      <c r="N1186" s="16">
        <v>0</v>
      </c>
      <c r="O1186" s="38">
        <f t="shared" si="263"/>
        <v>0</v>
      </c>
      <c r="P1186" s="16">
        <v>3.9943975600000001E-2</v>
      </c>
      <c r="Q1186" s="38">
        <f t="shared" si="264"/>
        <v>3.9943975600000001E-2</v>
      </c>
      <c r="R1186" s="41">
        <f t="shared" si="271"/>
        <v>0</v>
      </c>
      <c r="S1186" s="41">
        <f t="shared" si="272"/>
        <v>0</v>
      </c>
      <c r="T1186" s="41">
        <f t="shared" si="273"/>
        <v>0</v>
      </c>
      <c r="U1186" s="41">
        <f t="shared" si="274"/>
        <v>0.90480298822559391</v>
      </c>
      <c r="V1186" s="41">
        <f t="shared" si="275"/>
        <v>0.90480298822559391</v>
      </c>
      <c r="X1186" s="33">
        <f t="shared" si="262"/>
        <v>100</v>
      </c>
      <c r="Y1186" s="42">
        <f t="shared" si="265"/>
        <v>0.90480298822559391</v>
      </c>
    </row>
    <row r="1187" spans="1:25" ht="15" x14ac:dyDescent="0.25">
      <c r="A1187" s="15" t="s">
        <v>2295</v>
      </c>
      <c r="B1187" s="15" t="s">
        <v>2296</v>
      </c>
      <c r="C1187" s="15" t="s">
        <v>2617</v>
      </c>
      <c r="D1187" s="16">
        <v>8.1651900000000008</v>
      </c>
      <c r="E1187" s="16">
        <v>0</v>
      </c>
      <c r="F1187" s="16">
        <v>0</v>
      </c>
      <c r="G1187" s="16">
        <v>0</v>
      </c>
      <c r="H1187" s="16">
        <f t="shared" si="266"/>
        <v>8.1651900000000008</v>
      </c>
      <c r="I1187" s="39">
        <f t="shared" si="267"/>
        <v>0</v>
      </c>
      <c r="J1187" s="39">
        <f t="shared" si="268"/>
        <v>0</v>
      </c>
      <c r="K1187" s="39">
        <f t="shared" si="269"/>
        <v>0</v>
      </c>
      <c r="L1187" s="39">
        <f t="shared" si="270"/>
        <v>100</v>
      </c>
      <c r="M1187" s="16">
        <v>2.1451340124999999E-2</v>
      </c>
      <c r="N1187" s="16">
        <v>1.3960932488899999E-2</v>
      </c>
      <c r="O1187" s="38">
        <f t="shared" si="263"/>
        <v>3.5412272613899995E-2</v>
      </c>
      <c r="P1187" s="16">
        <v>0.10622029110099999</v>
      </c>
      <c r="Q1187" s="38">
        <f t="shared" si="264"/>
        <v>0.14163256371489999</v>
      </c>
      <c r="R1187" s="41">
        <f t="shared" si="271"/>
        <v>0.26271697443660219</v>
      </c>
      <c r="S1187" s="41">
        <f t="shared" si="272"/>
        <v>0.17098110991783411</v>
      </c>
      <c r="T1187" s="41">
        <f t="shared" si="273"/>
        <v>0.43369808435443624</v>
      </c>
      <c r="U1187" s="41">
        <f t="shared" si="274"/>
        <v>1.3008918482117378</v>
      </c>
      <c r="V1187" s="41">
        <f t="shared" si="275"/>
        <v>1.7345899325661738</v>
      </c>
      <c r="X1187" s="33">
        <f t="shared" si="262"/>
        <v>100</v>
      </c>
      <c r="Y1187" s="42">
        <f t="shared" si="265"/>
        <v>1.734589932566174</v>
      </c>
    </row>
    <row r="1188" spans="1:25" ht="15" x14ac:dyDescent="0.25">
      <c r="A1188" s="15" t="s">
        <v>2297</v>
      </c>
      <c r="B1188" s="15" t="s">
        <v>2298</v>
      </c>
      <c r="C1188" s="15" t="s">
        <v>2617</v>
      </c>
      <c r="D1188" s="16">
        <v>0.83434200000000003</v>
      </c>
      <c r="E1188" s="16">
        <v>0</v>
      </c>
      <c r="F1188" s="16">
        <v>0</v>
      </c>
      <c r="G1188" s="16">
        <v>0</v>
      </c>
      <c r="H1188" s="16">
        <f t="shared" si="266"/>
        <v>0.83434200000000003</v>
      </c>
      <c r="I1188" s="39">
        <f t="shared" si="267"/>
        <v>0</v>
      </c>
      <c r="J1188" s="39">
        <f t="shared" si="268"/>
        <v>0</v>
      </c>
      <c r="K1188" s="39">
        <f t="shared" si="269"/>
        <v>0</v>
      </c>
      <c r="L1188" s="39">
        <f t="shared" si="270"/>
        <v>100</v>
      </c>
      <c r="M1188" s="16">
        <v>0</v>
      </c>
      <c r="N1188" s="16">
        <v>0</v>
      </c>
      <c r="O1188" s="38">
        <f t="shared" si="263"/>
        <v>0</v>
      </c>
      <c r="P1188" s="16">
        <v>0</v>
      </c>
      <c r="Q1188" s="38">
        <f t="shared" si="264"/>
        <v>0</v>
      </c>
      <c r="R1188" s="41">
        <f t="shared" si="271"/>
        <v>0</v>
      </c>
      <c r="S1188" s="41">
        <f t="shared" si="272"/>
        <v>0</v>
      </c>
      <c r="T1188" s="41">
        <f t="shared" si="273"/>
        <v>0</v>
      </c>
      <c r="U1188" s="41">
        <f t="shared" si="274"/>
        <v>0</v>
      </c>
      <c r="V1188" s="41">
        <f t="shared" si="275"/>
        <v>0</v>
      </c>
      <c r="X1188" s="33">
        <f t="shared" si="262"/>
        <v>100</v>
      </c>
      <c r="Y1188" s="42">
        <f t="shared" si="265"/>
        <v>0</v>
      </c>
    </row>
    <row r="1189" spans="1:25" ht="15" x14ac:dyDescent="0.25">
      <c r="A1189" s="15" t="s">
        <v>2299</v>
      </c>
      <c r="B1189" s="15" t="s">
        <v>2300</v>
      </c>
      <c r="C1189" s="15" t="s">
        <v>2617</v>
      </c>
      <c r="D1189" s="16">
        <v>0.83226999999999995</v>
      </c>
      <c r="E1189" s="16">
        <v>0</v>
      </c>
      <c r="F1189" s="16">
        <v>0</v>
      </c>
      <c r="G1189" s="16">
        <v>0</v>
      </c>
      <c r="H1189" s="16">
        <f t="shared" si="266"/>
        <v>0.83226999999999995</v>
      </c>
      <c r="I1189" s="39">
        <f t="shared" si="267"/>
        <v>0</v>
      </c>
      <c r="J1189" s="39">
        <f t="shared" si="268"/>
        <v>0</v>
      </c>
      <c r="K1189" s="39">
        <f t="shared" si="269"/>
        <v>0</v>
      </c>
      <c r="L1189" s="39">
        <f t="shared" si="270"/>
        <v>100</v>
      </c>
      <c r="M1189" s="16">
        <v>0</v>
      </c>
      <c r="N1189" s="16">
        <v>0</v>
      </c>
      <c r="O1189" s="38">
        <f t="shared" si="263"/>
        <v>0</v>
      </c>
      <c r="P1189" s="16">
        <v>0</v>
      </c>
      <c r="Q1189" s="38">
        <f t="shared" si="264"/>
        <v>0</v>
      </c>
      <c r="R1189" s="41">
        <f t="shared" si="271"/>
        <v>0</v>
      </c>
      <c r="S1189" s="41">
        <f t="shared" si="272"/>
        <v>0</v>
      </c>
      <c r="T1189" s="41">
        <f t="shared" si="273"/>
        <v>0</v>
      </c>
      <c r="U1189" s="41">
        <f t="shared" si="274"/>
        <v>0</v>
      </c>
      <c r="V1189" s="41">
        <f t="shared" si="275"/>
        <v>0</v>
      </c>
      <c r="X1189" s="33">
        <f t="shared" si="262"/>
        <v>100</v>
      </c>
      <c r="Y1189" s="42">
        <f t="shared" si="265"/>
        <v>0</v>
      </c>
    </row>
    <row r="1190" spans="1:25" ht="15" x14ac:dyDescent="0.25">
      <c r="A1190" s="15" t="s">
        <v>2301</v>
      </c>
      <c r="B1190" s="15" t="s">
        <v>2302</v>
      </c>
      <c r="C1190" s="15" t="s">
        <v>2617</v>
      </c>
      <c r="D1190" s="16">
        <v>3.2342200000000001</v>
      </c>
      <c r="E1190" s="16">
        <v>0</v>
      </c>
      <c r="F1190" s="16">
        <v>0</v>
      </c>
      <c r="G1190" s="16">
        <v>0</v>
      </c>
      <c r="H1190" s="16">
        <f t="shared" si="266"/>
        <v>3.2342200000000001</v>
      </c>
      <c r="I1190" s="39">
        <f t="shared" si="267"/>
        <v>0</v>
      </c>
      <c r="J1190" s="39">
        <f t="shared" si="268"/>
        <v>0</v>
      </c>
      <c r="K1190" s="39">
        <f t="shared" si="269"/>
        <v>0</v>
      </c>
      <c r="L1190" s="39">
        <f t="shared" si="270"/>
        <v>100</v>
      </c>
      <c r="M1190" s="16">
        <v>1.2769565774099999E-3</v>
      </c>
      <c r="N1190" s="16">
        <v>2.5324215024299999E-3</v>
      </c>
      <c r="O1190" s="38">
        <f t="shared" si="263"/>
        <v>3.8093780798399996E-3</v>
      </c>
      <c r="P1190" s="16">
        <v>8.3466581195399993E-3</v>
      </c>
      <c r="Q1190" s="38">
        <f t="shared" si="264"/>
        <v>1.2156036199379999E-2</v>
      </c>
      <c r="R1190" s="41">
        <f t="shared" si="271"/>
        <v>3.9482675186289118E-2</v>
      </c>
      <c r="S1190" s="41">
        <f t="shared" si="272"/>
        <v>7.8300842318395167E-2</v>
      </c>
      <c r="T1190" s="41">
        <f t="shared" si="273"/>
        <v>0.11778351750468426</v>
      </c>
      <c r="U1190" s="41">
        <f t="shared" si="274"/>
        <v>0.258073294937883</v>
      </c>
      <c r="V1190" s="41">
        <f t="shared" si="275"/>
        <v>0.37585681244256725</v>
      </c>
      <c r="X1190" s="33">
        <f t="shared" si="262"/>
        <v>100</v>
      </c>
      <c r="Y1190" s="42">
        <f t="shared" si="265"/>
        <v>0.3758568124425673</v>
      </c>
    </row>
    <row r="1191" spans="1:25" ht="15" x14ac:dyDescent="0.25">
      <c r="A1191" s="15" t="s">
        <v>2303</v>
      </c>
      <c r="B1191" s="15" t="s">
        <v>2304</v>
      </c>
      <c r="C1191" s="15" t="s">
        <v>2617</v>
      </c>
      <c r="D1191" s="16">
        <v>0.76277200000000001</v>
      </c>
      <c r="E1191" s="16">
        <v>0</v>
      </c>
      <c r="F1191" s="16">
        <v>0</v>
      </c>
      <c r="G1191" s="16">
        <v>0</v>
      </c>
      <c r="H1191" s="16">
        <f t="shared" si="266"/>
        <v>0.76277200000000001</v>
      </c>
      <c r="I1191" s="39">
        <f t="shared" si="267"/>
        <v>0</v>
      </c>
      <c r="J1191" s="39">
        <f t="shared" si="268"/>
        <v>0</v>
      </c>
      <c r="K1191" s="39">
        <f t="shared" si="269"/>
        <v>0</v>
      </c>
      <c r="L1191" s="39">
        <f t="shared" si="270"/>
        <v>100</v>
      </c>
      <c r="M1191" s="16">
        <v>0</v>
      </c>
      <c r="N1191" s="16">
        <v>0</v>
      </c>
      <c r="O1191" s="38">
        <f t="shared" si="263"/>
        <v>0</v>
      </c>
      <c r="P1191" s="16">
        <v>0</v>
      </c>
      <c r="Q1191" s="38">
        <f t="shared" si="264"/>
        <v>0</v>
      </c>
      <c r="R1191" s="41">
        <f t="shared" si="271"/>
        <v>0</v>
      </c>
      <c r="S1191" s="41">
        <f t="shared" si="272"/>
        <v>0</v>
      </c>
      <c r="T1191" s="41">
        <f t="shared" si="273"/>
        <v>0</v>
      </c>
      <c r="U1191" s="41">
        <f t="shared" si="274"/>
        <v>0</v>
      </c>
      <c r="V1191" s="41">
        <f t="shared" si="275"/>
        <v>0</v>
      </c>
      <c r="X1191" s="33">
        <f t="shared" si="262"/>
        <v>100</v>
      </c>
      <c r="Y1191" s="42">
        <f t="shared" si="265"/>
        <v>0</v>
      </c>
    </row>
    <row r="1192" spans="1:25" ht="15" x14ac:dyDescent="0.25">
      <c r="A1192" s="15" t="s">
        <v>2305</v>
      </c>
      <c r="B1192" s="15" t="s">
        <v>2306</v>
      </c>
      <c r="C1192" s="15" t="s">
        <v>2617</v>
      </c>
      <c r="D1192" s="16">
        <v>1.53583</v>
      </c>
      <c r="E1192" s="16">
        <v>0</v>
      </c>
      <c r="F1192" s="16">
        <v>0</v>
      </c>
      <c r="G1192" s="16">
        <v>0</v>
      </c>
      <c r="H1192" s="16">
        <f t="shared" si="266"/>
        <v>1.53583</v>
      </c>
      <c r="I1192" s="39">
        <f t="shared" si="267"/>
        <v>0</v>
      </c>
      <c r="J1192" s="39">
        <f t="shared" si="268"/>
        <v>0</v>
      </c>
      <c r="K1192" s="39">
        <f t="shared" si="269"/>
        <v>0</v>
      </c>
      <c r="L1192" s="39">
        <f t="shared" si="270"/>
        <v>100</v>
      </c>
      <c r="M1192" s="16">
        <v>2.37775799149E-2</v>
      </c>
      <c r="N1192" s="16">
        <v>2.2104994335199999E-2</v>
      </c>
      <c r="O1192" s="38">
        <f t="shared" si="263"/>
        <v>4.5882574250099999E-2</v>
      </c>
      <c r="P1192" s="16">
        <v>0.313004715007</v>
      </c>
      <c r="Q1192" s="38">
        <f t="shared" si="264"/>
        <v>0.35888728925710001</v>
      </c>
      <c r="R1192" s="41">
        <f t="shared" si="271"/>
        <v>1.5481908749601192</v>
      </c>
      <c r="S1192" s="41">
        <f t="shared" si="272"/>
        <v>1.4392865313999594</v>
      </c>
      <c r="T1192" s="41">
        <f t="shared" si="273"/>
        <v>2.9874774063600786</v>
      </c>
      <c r="U1192" s="41">
        <f t="shared" si="274"/>
        <v>20.38016675068204</v>
      </c>
      <c r="V1192" s="41">
        <f t="shared" si="275"/>
        <v>23.367644157042118</v>
      </c>
      <c r="X1192" s="33">
        <f t="shared" si="262"/>
        <v>100</v>
      </c>
      <c r="Y1192" s="42">
        <f t="shared" si="265"/>
        <v>23.367644157042118</v>
      </c>
    </row>
    <row r="1193" spans="1:25" ht="15" x14ac:dyDescent="0.25">
      <c r="A1193" s="15" t="s">
        <v>2307</v>
      </c>
      <c r="B1193" s="15" t="s">
        <v>2308</v>
      </c>
      <c r="C1193" s="15" t="s">
        <v>2617</v>
      </c>
      <c r="D1193" s="16">
        <v>0.71063399999999999</v>
      </c>
      <c r="E1193" s="16">
        <v>0</v>
      </c>
      <c r="F1193" s="16">
        <v>0</v>
      </c>
      <c r="G1193" s="16">
        <v>0</v>
      </c>
      <c r="H1193" s="16">
        <f t="shared" si="266"/>
        <v>0.71063399999999999</v>
      </c>
      <c r="I1193" s="39">
        <f t="shared" si="267"/>
        <v>0</v>
      </c>
      <c r="J1193" s="39">
        <f t="shared" si="268"/>
        <v>0</v>
      </c>
      <c r="K1193" s="39">
        <f t="shared" si="269"/>
        <v>0</v>
      </c>
      <c r="L1193" s="39">
        <f t="shared" si="270"/>
        <v>100</v>
      </c>
      <c r="M1193" s="16">
        <v>0</v>
      </c>
      <c r="N1193" s="16">
        <v>0</v>
      </c>
      <c r="O1193" s="38">
        <f t="shared" si="263"/>
        <v>0</v>
      </c>
      <c r="P1193" s="16">
        <v>3.16254011529E-4</v>
      </c>
      <c r="Q1193" s="38">
        <f t="shared" si="264"/>
        <v>3.16254011529E-4</v>
      </c>
      <c r="R1193" s="41">
        <f t="shared" si="271"/>
        <v>0</v>
      </c>
      <c r="S1193" s="41">
        <f t="shared" si="272"/>
        <v>0</v>
      </c>
      <c r="T1193" s="41">
        <f t="shared" si="273"/>
        <v>0</v>
      </c>
      <c r="U1193" s="41">
        <f t="shared" si="274"/>
        <v>4.4503079155936813E-2</v>
      </c>
      <c r="V1193" s="41">
        <f t="shared" si="275"/>
        <v>4.4503079155936813E-2</v>
      </c>
      <c r="X1193" s="33">
        <f t="shared" si="262"/>
        <v>100</v>
      </c>
      <c r="Y1193" s="42">
        <f t="shared" si="265"/>
        <v>4.4503079155936813E-2</v>
      </c>
    </row>
    <row r="1194" spans="1:25" ht="15" x14ac:dyDescent="0.25">
      <c r="A1194" s="15" t="s">
        <v>2309</v>
      </c>
      <c r="B1194" s="15" t="s">
        <v>2310</v>
      </c>
      <c r="C1194" s="15" t="s">
        <v>2617</v>
      </c>
      <c r="D1194" s="16">
        <v>0.52968000000000004</v>
      </c>
      <c r="E1194" s="16">
        <v>0</v>
      </c>
      <c r="F1194" s="16">
        <v>0</v>
      </c>
      <c r="G1194" s="16">
        <v>0</v>
      </c>
      <c r="H1194" s="16">
        <f t="shared" si="266"/>
        <v>0.52968000000000004</v>
      </c>
      <c r="I1194" s="39">
        <f t="shared" si="267"/>
        <v>0</v>
      </c>
      <c r="J1194" s="39">
        <f t="shared" si="268"/>
        <v>0</v>
      </c>
      <c r="K1194" s="39">
        <f t="shared" si="269"/>
        <v>0</v>
      </c>
      <c r="L1194" s="39">
        <f t="shared" si="270"/>
        <v>100</v>
      </c>
      <c r="M1194" s="16">
        <v>0</v>
      </c>
      <c r="N1194" s="16">
        <v>0</v>
      </c>
      <c r="O1194" s="38">
        <f t="shared" si="263"/>
        <v>0</v>
      </c>
      <c r="P1194" s="16">
        <v>7.1019415289400002E-4</v>
      </c>
      <c r="Q1194" s="38">
        <f t="shared" si="264"/>
        <v>7.1019415289400002E-4</v>
      </c>
      <c r="R1194" s="41">
        <f t="shared" si="271"/>
        <v>0</v>
      </c>
      <c r="S1194" s="41">
        <f t="shared" si="272"/>
        <v>0</v>
      </c>
      <c r="T1194" s="41">
        <f t="shared" si="273"/>
        <v>0</v>
      </c>
      <c r="U1194" s="41">
        <f t="shared" si="274"/>
        <v>0.13407985064454009</v>
      </c>
      <c r="V1194" s="41">
        <f t="shared" si="275"/>
        <v>0.13407985064454009</v>
      </c>
      <c r="X1194" s="33">
        <f t="shared" si="262"/>
        <v>100</v>
      </c>
      <c r="Y1194" s="42">
        <f t="shared" si="265"/>
        <v>0.13407985064454009</v>
      </c>
    </row>
    <row r="1195" spans="1:25" ht="15" x14ac:dyDescent="0.25">
      <c r="A1195" s="15" t="s">
        <v>2311</v>
      </c>
      <c r="B1195" s="15" t="s">
        <v>2312</v>
      </c>
      <c r="C1195" s="15" t="s">
        <v>2617</v>
      </c>
      <c r="D1195" s="16">
        <v>0.71157199999999998</v>
      </c>
      <c r="E1195" s="16">
        <v>0</v>
      </c>
      <c r="F1195" s="16">
        <v>0</v>
      </c>
      <c r="G1195" s="16">
        <v>0</v>
      </c>
      <c r="H1195" s="16">
        <f t="shared" si="266"/>
        <v>0.71157199999999998</v>
      </c>
      <c r="I1195" s="39">
        <f t="shared" si="267"/>
        <v>0</v>
      </c>
      <c r="J1195" s="39">
        <f t="shared" si="268"/>
        <v>0</v>
      </c>
      <c r="K1195" s="39">
        <f t="shared" si="269"/>
        <v>0</v>
      </c>
      <c r="L1195" s="39">
        <f t="shared" si="270"/>
        <v>100</v>
      </c>
      <c r="M1195" s="16">
        <v>0</v>
      </c>
      <c r="N1195" s="16">
        <v>0</v>
      </c>
      <c r="O1195" s="38">
        <f t="shared" si="263"/>
        <v>0</v>
      </c>
      <c r="P1195" s="16">
        <v>0</v>
      </c>
      <c r="Q1195" s="38">
        <f t="shared" si="264"/>
        <v>0</v>
      </c>
      <c r="R1195" s="41">
        <f t="shared" si="271"/>
        <v>0</v>
      </c>
      <c r="S1195" s="41">
        <f t="shared" si="272"/>
        <v>0</v>
      </c>
      <c r="T1195" s="41">
        <f t="shared" si="273"/>
        <v>0</v>
      </c>
      <c r="U1195" s="41">
        <f t="shared" si="274"/>
        <v>0</v>
      </c>
      <c r="V1195" s="41">
        <f t="shared" si="275"/>
        <v>0</v>
      </c>
      <c r="X1195" s="33">
        <f t="shared" si="262"/>
        <v>100</v>
      </c>
      <c r="Y1195" s="42">
        <f t="shared" si="265"/>
        <v>0</v>
      </c>
    </row>
    <row r="1196" spans="1:25" ht="15" x14ac:dyDescent="0.25">
      <c r="A1196" s="15" t="s">
        <v>2313</v>
      </c>
      <c r="B1196" s="15" t="s">
        <v>2314</v>
      </c>
      <c r="C1196" s="15" t="s">
        <v>2617</v>
      </c>
      <c r="D1196" s="16">
        <v>0.73363999999999996</v>
      </c>
      <c r="E1196" s="16">
        <v>0</v>
      </c>
      <c r="F1196" s="16">
        <v>0</v>
      </c>
      <c r="G1196" s="16">
        <v>0</v>
      </c>
      <c r="H1196" s="16">
        <f t="shared" si="266"/>
        <v>0.73363999999999996</v>
      </c>
      <c r="I1196" s="39">
        <f t="shared" si="267"/>
        <v>0</v>
      </c>
      <c r="J1196" s="39">
        <f t="shared" si="268"/>
        <v>0</v>
      </c>
      <c r="K1196" s="39">
        <f t="shared" si="269"/>
        <v>0</v>
      </c>
      <c r="L1196" s="39">
        <f t="shared" si="270"/>
        <v>100</v>
      </c>
      <c r="M1196" s="16">
        <v>0</v>
      </c>
      <c r="N1196" s="16">
        <v>8.6246965561200001E-3</v>
      </c>
      <c r="O1196" s="38">
        <f t="shared" si="263"/>
        <v>8.6246965561200001E-3</v>
      </c>
      <c r="P1196" s="16">
        <v>8.8609651528599995E-2</v>
      </c>
      <c r="Q1196" s="38">
        <f t="shared" si="264"/>
        <v>9.7234348084719993E-2</v>
      </c>
      <c r="R1196" s="41">
        <f t="shared" si="271"/>
        <v>0</v>
      </c>
      <c r="S1196" s="41">
        <f t="shared" si="272"/>
        <v>1.1756033689711576</v>
      </c>
      <c r="T1196" s="41">
        <f t="shared" si="273"/>
        <v>1.1756033689711576</v>
      </c>
      <c r="U1196" s="41">
        <f t="shared" si="274"/>
        <v>12.078083464451229</v>
      </c>
      <c r="V1196" s="41">
        <f t="shared" si="275"/>
        <v>13.253686833422387</v>
      </c>
      <c r="X1196" s="33">
        <f t="shared" si="262"/>
        <v>100</v>
      </c>
      <c r="Y1196" s="42">
        <f t="shared" si="265"/>
        <v>13.253686833422387</v>
      </c>
    </row>
    <row r="1197" spans="1:25" ht="15" x14ac:dyDescent="0.25">
      <c r="A1197" s="15" t="s">
        <v>2315</v>
      </c>
      <c r="B1197" s="15" t="s">
        <v>2316</v>
      </c>
      <c r="C1197" s="15" t="s">
        <v>2617</v>
      </c>
      <c r="D1197" s="16">
        <v>0.59045000000000003</v>
      </c>
      <c r="E1197" s="16">
        <v>0</v>
      </c>
      <c r="F1197" s="16">
        <v>0</v>
      </c>
      <c r="G1197" s="16">
        <v>0</v>
      </c>
      <c r="H1197" s="16">
        <f t="shared" si="266"/>
        <v>0.59045000000000003</v>
      </c>
      <c r="I1197" s="39">
        <f t="shared" si="267"/>
        <v>0</v>
      </c>
      <c r="J1197" s="39">
        <f t="shared" si="268"/>
        <v>0</v>
      </c>
      <c r="K1197" s="39">
        <f t="shared" si="269"/>
        <v>0</v>
      </c>
      <c r="L1197" s="39">
        <f t="shared" si="270"/>
        <v>100</v>
      </c>
      <c r="M1197" s="16">
        <v>0</v>
      </c>
      <c r="N1197" s="16">
        <v>0</v>
      </c>
      <c r="O1197" s="38">
        <f t="shared" si="263"/>
        <v>0</v>
      </c>
      <c r="P1197" s="16">
        <v>1.06296050104E-3</v>
      </c>
      <c r="Q1197" s="38">
        <f t="shared" si="264"/>
        <v>1.06296050104E-3</v>
      </c>
      <c r="R1197" s="41">
        <f t="shared" si="271"/>
        <v>0</v>
      </c>
      <c r="S1197" s="41">
        <f t="shared" si="272"/>
        <v>0</v>
      </c>
      <c r="T1197" s="41">
        <f t="shared" si="273"/>
        <v>0</v>
      </c>
      <c r="U1197" s="41">
        <f t="shared" si="274"/>
        <v>0.18002548920992462</v>
      </c>
      <c r="V1197" s="41">
        <f t="shared" si="275"/>
        <v>0.18002548920992462</v>
      </c>
      <c r="X1197" s="33">
        <f t="shared" si="262"/>
        <v>100</v>
      </c>
      <c r="Y1197" s="42">
        <f t="shared" si="265"/>
        <v>0.18002548920992462</v>
      </c>
    </row>
    <row r="1198" spans="1:25" ht="15" x14ac:dyDescent="0.25">
      <c r="A1198" s="15" t="s">
        <v>2317</v>
      </c>
      <c r="B1198" s="15" t="s">
        <v>2318</v>
      </c>
      <c r="C1198" s="15" t="s">
        <v>2617</v>
      </c>
      <c r="D1198" s="16">
        <v>0.93896199999999996</v>
      </c>
      <c r="E1198" s="16">
        <v>0</v>
      </c>
      <c r="F1198" s="16">
        <v>8.4607183464900006E-3</v>
      </c>
      <c r="G1198" s="16">
        <v>1.06532669595E-2</v>
      </c>
      <c r="H1198" s="16">
        <f t="shared" si="266"/>
        <v>0.91984801469401001</v>
      </c>
      <c r="I1198" s="39">
        <f t="shared" si="267"/>
        <v>0</v>
      </c>
      <c r="J1198" s="39">
        <f t="shared" si="268"/>
        <v>0.90107143276192225</v>
      </c>
      <c r="K1198" s="39">
        <f t="shared" si="269"/>
        <v>1.1345791373346312</v>
      </c>
      <c r="L1198" s="39">
        <f t="shared" si="270"/>
        <v>97.96434942990345</v>
      </c>
      <c r="M1198" s="16">
        <v>2.6839487604599999E-3</v>
      </c>
      <c r="N1198" s="16">
        <v>8.1728630912100003E-3</v>
      </c>
      <c r="O1198" s="38">
        <f t="shared" si="263"/>
        <v>1.0856811851669999E-2</v>
      </c>
      <c r="P1198" s="16">
        <v>5.7101477113299999E-2</v>
      </c>
      <c r="Q1198" s="38">
        <f t="shared" si="264"/>
        <v>6.7958288964969998E-2</v>
      </c>
      <c r="R1198" s="41">
        <f t="shared" si="271"/>
        <v>0.28584210654531278</v>
      </c>
      <c r="S1198" s="41">
        <f t="shared" si="272"/>
        <v>0.87041468038216685</v>
      </c>
      <c r="T1198" s="41">
        <f t="shared" si="273"/>
        <v>1.1562567869274796</v>
      </c>
      <c r="U1198" s="41">
        <f t="shared" si="274"/>
        <v>6.0813405774994092</v>
      </c>
      <c r="V1198" s="41">
        <f t="shared" si="275"/>
        <v>7.2375973644268887</v>
      </c>
      <c r="X1198" s="33">
        <f t="shared" si="262"/>
        <v>100</v>
      </c>
      <c r="Y1198" s="42">
        <f t="shared" si="265"/>
        <v>7.2375973644268887</v>
      </c>
    </row>
    <row r="1199" spans="1:25" ht="15" x14ac:dyDescent="0.25">
      <c r="A1199" s="15" t="s">
        <v>2319</v>
      </c>
      <c r="B1199" s="15" t="s">
        <v>2320</v>
      </c>
      <c r="C1199" s="15" t="s">
        <v>2617</v>
      </c>
      <c r="D1199" s="16">
        <v>4.9887800000000002</v>
      </c>
      <c r="E1199" s="16">
        <v>0</v>
      </c>
      <c r="F1199" s="16">
        <v>0</v>
      </c>
      <c r="G1199" s="16">
        <v>0</v>
      </c>
      <c r="H1199" s="16">
        <f t="shared" si="266"/>
        <v>4.9887800000000002</v>
      </c>
      <c r="I1199" s="39">
        <f t="shared" si="267"/>
        <v>0</v>
      </c>
      <c r="J1199" s="39">
        <f t="shared" si="268"/>
        <v>0</v>
      </c>
      <c r="K1199" s="39">
        <f t="shared" si="269"/>
        <v>0</v>
      </c>
      <c r="L1199" s="39">
        <f t="shared" si="270"/>
        <v>100</v>
      </c>
      <c r="M1199" s="16">
        <v>3.5405055124000002E-2</v>
      </c>
      <c r="N1199" s="16">
        <v>0.21254329752500001</v>
      </c>
      <c r="O1199" s="38">
        <f t="shared" si="263"/>
        <v>0.247948352649</v>
      </c>
      <c r="P1199" s="16">
        <v>0.76823685068100001</v>
      </c>
      <c r="Q1199" s="38">
        <f t="shared" si="264"/>
        <v>1.0161852033300001</v>
      </c>
      <c r="R1199" s="41">
        <f t="shared" si="271"/>
        <v>0.70969365504191406</v>
      </c>
      <c r="S1199" s="41">
        <f t="shared" si="272"/>
        <v>4.2604263472231692</v>
      </c>
      <c r="T1199" s="41">
        <f t="shared" si="273"/>
        <v>4.9701200022650829</v>
      </c>
      <c r="U1199" s="41">
        <f t="shared" si="274"/>
        <v>15.399293027172975</v>
      </c>
      <c r="V1199" s="41">
        <f t="shared" si="275"/>
        <v>20.369413029438061</v>
      </c>
      <c r="X1199" s="33">
        <f t="shared" si="262"/>
        <v>100</v>
      </c>
      <c r="Y1199" s="42">
        <f t="shared" si="265"/>
        <v>20.369413029438057</v>
      </c>
    </row>
    <row r="1200" spans="1:25" ht="15" x14ac:dyDescent="0.25">
      <c r="A1200" s="15" t="s">
        <v>2321</v>
      </c>
      <c r="B1200" s="15" t="s">
        <v>2322</v>
      </c>
      <c r="C1200" s="15" t="s">
        <v>2617</v>
      </c>
      <c r="D1200" s="16">
        <v>7.7994399999999997</v>
      </c>
      <c r="E1200" s="16">
        <v>0</v>
      </c>
      <c r="F1200" s="16">
        <v>0</v>
      </c>
      <c r="G1200" s="16">
        <v>0</v>
      </c>
      <c r="H1200" s="16">
        <f t="shared" si="266"/>
        <v>7.7994399999999997</v>
      </c>
      <c r="I1200" s="39">
        <f t="shared" si="267"/>
        <v>0</v>
      </c>
      <c r="J1200" s="39">
        <f t="shared" si="268"/>
        <v>0</v>
      </c>
      <c r="K1200" s="39">
        <f t="shared" si="269"/>
        <v>0</v>
      </c>
      <c r="L1200" s="39">
        <f t="shared" si="270"/>
        <v>100</v>
      </c>
      <c r="M1200" s="16">
        <v>0.248929849624</v>
      </c>
      <c r="N1200" s="16">
        <v>0.12527457186400001</v>
      </c>
      <c r="O1200" s="38">
        <f t="shared" si="263"/>
        <v>0.37420442148800004</v>
      </c>
      <c r="P1200" s="16">
        <v>0.64514405962700005</v>
      </c>
      <c r="Q1200" s="38">
        <f t="shared" si="264"/>
        <v>1.0193484811150002</v>
      </c>
      <c r="R1200" s="41">
        <f t="shared" si="271"/>
        <v>3.1916374717159184</v>
      </c>
      <c r="S1200" s="41">
        <f t="shared" si="272"/>
        <v>1.6061995715589841</v>
      </c>
      <c r="T1200" s="41">
        <f t="shared" si="273"/>
        <v>4.7978370432749022</v>
      </c>
      <c r="U1200" s="41">
        <f t="shared" si="274"/>
        <v>8.2716715511241841</v>
      </c>
      <c r="V1200" s="41">
        <f t="shared" si="275"/>
        <v>13.069508594399087</v>
      </c>
      <c r="X1200" s="33">
        <f t="shared" si="262"/>
        <v>100</v>
      </c>
      <c r="Y1200" s="42">
        <f t="shared" si="265"/>
        <v>13.069508594399085</v>
      </c>
    </row>
    <row r="1201" spans="1:25" ht="15" x14ac:dyDescent="0.25">
      <c r="A1201" s="15" t="s">
        <v>2323</v>
      </c>
      <c r="B1201" s="15" t="s">
        <v>2324</v>
      </c>
      <c r="C1201" s="15" t="s">
        <v>2617</v>
      </c>
      <c r="D1201" s="16">
        <v>8.3455499999999994</v>
      </c>
      <c r="E1201" s="16">
        <v>0</v>
      </c>
      <c r="F1201" s="16">
        <v>0</v>
      </c>
      <c r="G1201" s="16">
        <v>0</v>
      </c>
      <c r="H1201" s="16">
        <f t="shared" si="266"/>
        <v>8.3455499999999994</v>
      </c>
      <c r="I1201" s="39">
        <f t="shared" si="267"/>
        <v>0</v>
      </c>
      <c r="J1201" s="39">
        <f t="shared" si="268"/>
        <v>0</v>
      </c>
      <c r="K1201" s="39">
        <f t="shared" si="269"/>
        <v>0</v>
      </c>
      <c r="L1201" s="39">
        <f t="shared" si="270"/>
        <v>100</v>
      </c>
      <c r="M1201" s="16">
        <v>0</v>
      </c>
      <c r="N1201" s="16">
        <v>1.4515610000900001E-2</v>
      </c>
      <c r="O1201" s="38">
        <f t="shared" si="263"/>
        <v>1.4515610000900001E-2</v>
      </c>
      <c r="P1201" s="16">
        <v>1.5704700000400001E-2</v>
      </c>
      <c r="Q1201" s="38">
        <f t="shared" si="264"/>
        <v>3.0220310001300002E-2</v>
      </c>
      <c r="R1201" s="41">
        <f t="shared" si="271"/>
        <v>0</v>
      </c>
      <c r="S1201" s="41">
        <f t="shared" si="272"/>
        <v>0.17393233520738599</v>
      </c>
      <c r="T1201" s="41">
        <f t="shared" si="273"/>
        <v>0.17393233520738599</v>
      </c>
      <c r="U1201" s="41">
        <f t="shared" si="274"/>
        <v>0.18818052735170243</v>
      </c>
      <c r="V1201" s="41">
        <f t="shared" si="275"/>
        <v>0.36211286255908842</v>
      </c>
      <c r="X1201" s="33">
        <f t="shared" si="262"/>
        <v>100</v>
      </c>
      <c r="Y1201" s="42">
        <f t="shared" si="265"/>
        <v>0.36211286255908842</v>
      </c>
    </row>
    <row r="1202" spans="1:25" ht="15" x14ac:dyDescent="0.25">
      <c r="A1202" s="15" t="s">
        <v>2325</v>
      </c>
      <c r="B1202" s="15" t="s">
        <v>2326</v>
      </c>
      <c r="C1202" s="15" t="s">
        <v>2617</v>
      </c>
      <c r="D1202" s="16">
        <v>4.3656600000000001</v>
      </c>
      <c r="E1202" s="16">
        <v>0.59147867680900001</v>
      </c>
      <c r="F1202" s="16">
        <v>1.40540002184E-2</v>
      </c>
      <c r="G1202" s="16">
        <v>0.213227058409</v>
      </c>
      <c r="H1202" s="16">
        <f t="shared" si="266"/>
        <v>3.5469002645635999</v>
      </c>
      <c r="I1202" s="39">
        <f t="shared" si="267"/>
        <v>13.548436589404581</v>
      </c>
      <c r="J1202" s="39">
        <f t="shared" si="268"/>
        <v>0.32192154722080968</v>
      </c>
      <c r="K1202" s="39">
        <f t="shared" si="269"/>
        <v>4.8841883795119179</v>
      </c>
      <c r="L1202" s="39">
        <f t="shared" si="270"/>
        <v>81.24545348386269</v>
      </c>
      <c r="M1202" s="16">
        <v>0.22804770472300001</v>
      </c>
      <c r="N1202" s="16">
        <v>0.19678469457100001</v>
      </c>
      <c r="O1202" s="38">
        <f t="shared" si="263"/>
        <v>0.42483239929400002</v>
      </c>
      <c r="P1202" s="16">
        <v>0.59836718815800005</v>
      </c>
      <c r="Q1202" s="38">
        <f t="shared" si="264"/>
        <v>1.0231995874520001</v>
      </c>
      <c r="R1202" s="41">
        <f t="shared" si="271"/>
        <v>5.2236707559223579</v>
      </c>
      <c r="S1202" s="41">
        <f t="shared" si="272"/>
        <v>4.5075588701593805</v>
      </c>
      <c r="T1202" s="41">
        <f t="shared" si="273"/>
        <v>9.7312296260817384</v>
      </c>
      <c r="U1202" s="41">
        <f t="shared" si="274"/>
        <v>13.706225133381894</v>
      </c>
      <c r="V1202" s="41">
        <f t="shared" si="275"/>
        <v>23.437454759463634</v>
      </c>
      <c r="X1202" s="33">
        <f t="shared" si="262"/>
        <v>100</v>
      </c>
      <c r="Y1202" s="42">
        <f t="shared" si="265"/>
        <v>23.437454759463634</v>
      </c>
    </row>
    <row r="1203" spans="1:25" ht="15" x14ac:dyDescent="0.25">
      <c r="A1203" s="15" t="s">
        <v>2327</v>
      </c>
      <c r="B1203" s="15" t="s">
        <v>2326</v>
      </c>
      <c r="C1203" s="15" t="s">
        <v>2617</v>
      </c>
      <c r="D1203" s="16">
        <v>2.4527100000000002</v>
      </c>
      <c r="E1203" s="16">
        <v>2.7893833295899999E-2</v>
      </c>
      <c r="F1203" s="16">
        <v>7.8801423681699994E-3</v>
      </c>
      <c r="G1203" s="16">
        <v>1.49715377071</v>
      </c>
      <c r="H1203" s="16">
        <f t="shared" si="266"/>
        <v>0.91978225362593036</v>
      </c>
      <c r="I1203" s="39">
        <f t="shared" si="267"/>
        <v>1.1372658527057826</v>
      </c>
      <c r="J1203" s="39">
        <f t="shared" si="268"/>
        <v>0.32128308557350843</v>
      </c>
      <c r="K1203" s="39">
        <f t="shared" si="269"/>
        <v>61.040798574230138</v>
      </c>
      <c r="L1203" s="39">
        <f t="shared" si="270"/>
        <v>37.500652487490584</v>
      </c>
      <c r="M1203" s="16">
        <v>9.8557818330999997E-2</v>
      </c>
      <c r="N1203" s="16">
        <v>7.9988719999800006E-2</v>
      </c>
      <c r="O1203" s="38">
        <f t="shared" si="263"/>
        <v>0.1785465383308</v>
      </c>
      <c r="P1203" s="16">
        <v>1.0001040432899999</v>
      </c>
      <c r="Q1203" s="38">
        <f t="shared" si="264"/>
        <v>1.1786505816207999</v>
      </c>
      <c r="R1203" s="41">
        <f t="shared" si="271"/>
        <v>4.0183233374919984</v>
      </c>
      <c r="S1203" s="41">
        <f t="shared" si="272"/>
        <v>3.2612383852881099</v>
      </c>
      <c r="T1203" s="41">
        <f t="shared" si="273"/>
        <v>7.2795617227801079</v>
      </c>
      <c r="U1203" s="41">
        <f t="shared" si="274"/>
        <v>40.775470532186844</v>
      </c>
      <c r="V1203" s="41">
        <f t="shared" si="275"/>
        <v>48.055032254966953</v>
      </c>
      <c r="X1203" s="33">
        <f t="shared" si="262"/>
        <v>100.00000000000001</v>
      </c>
      <c r="Y1203" s="42">
        <f t="shared" si="265"/>
        <v>48.055032254966953</v>
      </c>
    </row>
    <row r="1204" spans="1:25" ht="15" x14ac:dyDescent="0.25">
      <c r="A1204" s="15" t="s">
        <v>2328</v>
      </c>
      <c r="B1204" s="15" t="s">
        <v>2329</v>
      </c>
      <c r="C1204" s="15" t="s">
        <v>2617</v>
      </c>
      <c r="D1204" s="16">
        <v>1.55203</v>
      </c>
      <c r="E1204" s="16">
        <v>0</v>
      </c>
      <c r="F1204" s="16">
        <v>0</v>
      </c>
      <c r="G1204" s="16">
        <v>0</v>
      </c>
      <c r="H1204" s="16">
        <f t="shared" si="266"/>
        <v>1.55203</v>
      </c>
      <c r="I1204" s="39">
        <f t="shared" si="267"/>
        <v>0</v>
      </c>
      <c r="J1204" s="39">
        <f t="shared" si="268"/>
        <v>0</v>
      </c>
      <c r="K1204" s="39">
        <f t="shared" si="269"/>
        <v>0</v>
      </c>
      <c r="L1204" s="39">
        <f t="shared" si="270"/>
        <v>100</v>
      </c>
      <c r="M1204" s="16">
        <v>0</v>
      </c>
      <c r="N1204" s="16">
        <v>1.22457081785E-2</v>
      </c>
      <c r="O1204" s="38">
        <f t="shared" si="263"/>
        <v>1.22457081785E-2</v>
      </c>
      <c r="P1204" s="16">
        <v>4.0531670312200001E-2</v>
      </c>
      <c r="Q1204" s="38">
        <f t="shared" si="264"/>
        <v>5.2777378490700001E-2</v>
      </c>
      <c r="R1204" s="41">
        <f t="shared" si="271"/>
        <v>0</v>
      </c>
      <c r="S1204" s="41">
        <f t="shared" si="272"/>
        <v>0.78901233729373799</v>
      </c>
      <c r="T1204" s="41">
        <f t="shared" si="273"/>
        <v>0.78901233729373799</v>
      </c>
      <c r="U1204" s="41">
        <f t="shared" si="274"/>
        <v>2.6115262148412079</v>
      </c>
      <c r="V1204" s="41">
        <f t="shared" si="275"/>
        <v>3.4005385521349454</v>
      </c>
      <c r="X1204" s="33">
        <f t="shared" si="262"/>
        <v>100</v>
      </c>
      <c r="Y1204" s="42">
        <f t="shared" si="265"/>
        <v>3.4005385521349458</v>
      </c>
    </row>
    <row r="1205" spans="1:25" ht="15" x14ac:dyDescent="0.25">
      <c r="A1205" s="15" t="s">
        <v>2330</v>
      </c>
      <c r="B1205" s="15" t="s">
        <v>2331</v>
      </c>
      <c r="C1205" s="15" t="s">
        <v>2617</v>
      </c>
      <c r="D1205" s="16">
        <v>2.0405199999999999</v>
      </c>
      <c r="E1205" s="16">
        <v>0</v>
      </c>
      <c r="F1205" s="16">
        <v>0</v>
      </c>
      <c r="G1205" s="16">
        <v>0</v>
      </c>
      <c r="H1205" s="16">
        <f t="shared" si="266"/>
        <v>2.0405199999999999</v>
      </c>
      <c r="I1205" s="39">
        <f t="shared" si="267"/>
        <v>0</v>
      </c>
      <c r="J1205" s="39">
        <f t="shared" si="268"/>
        <v>0</v>
      </c>
      <c r="K1205" s="39">
        <f t="shared" si="269"/>
        <v>0</v>
      </c>
      <c r="L1205" s="39">
        <f t="shared" si="270"/>
        <v>100</v>
      </c>
      <c r="M1205" s="16">
        <v>4.9589101260399997E-2</v>
      </c>
      <c r="N1205" s="16">
        <v>0.14569383999999999</v>
      </c>
      <c r="O1205" s="38">
        <f t="shared" si="263"/>
        <v>0.19528294126039999</v>
      </c>
      <c r="P1205" s="16">
        <v>0.247519785258</v>
      </c>
      <c r="Q1205" s="38">
        <f t="shared" si="264"/>
        <v>0.44280272651840002</v>
      </c>
      <c r="R1205" s="41">
        <f t="shared" si="271"/>
        <v>2.4302188295336484</v>
      </c>
      <c r="S1205" s="41">
        <f t="shared" si="272"/>
        <v>7.1400348930664732</v>
      </c>
      <c r="T1205" s="41">
        <f t="shared" si="273"/>
        <v>9.570253722600123</v>
      </c>
      <c r="U1205" s="41">
        <f t="shared" si="274"/>
        <v>12.130230787152295</v>
      </c>
      <c r="V1205" s="41">
        <f t="shared" si="275"/>
        <v>21.700484509752417</v>
      </c>
      <c r="X1205" s="33">
        <f t="shared" si="262"/>
        <v>100</v>
      </c>
      <c r="Y1205" s="42">
        <f t="shared" si="265"/>
        <v>21.700484509752414</v>
      </c>
    </row>
    <row r="1206" spans="1:25" ht="15" x14ac:dyDescent="0.25">
      <c r="A1206" s="15" t="s">
        <v>2332</v>
      </c>
      <c r="B1206" s="15" t="s">
        <v>2333</v>
      </c>
      <c r="C1206" s="15" t="s">
        <v>2617</v>
      </c>
      <c r="D1206" s="16">
        <v>0.59122300000000005</v>
      </c>
      <c r="E1206" s="16">
        <v>0</v>
      </c>
      <c r="F1206" s="16">
        <v>0</v>
      </c>
      <c r="G1206" s="16">
        <v>0</v>
      </c>
      <c r="H1206" s="16">
        <f t="shared" si="266"/>
        <v>0.59122300000000005</v>
      </c>
      <c r="I1206" s="39">
        <f t="shared" si="267"/>
        <v>0</v>
      </c>
      <c r="J1206" s="39">
        <f t="shared" si="268"/>
        <v>0</v>
      </c>
      <c r="K1206" s="39">
        <f t="shared" si="269"/>
        <v>0</v>
      </c>
      <c r="L1206" s="39">
        <f t="shared" si="270"/>
        <v>100</v>
      </c>
      <c r="M1206" s="16">
        <v>0</v>
      </c>
      <c r="N1206" s="16">
        <v>1.2623822120099999E-2</v>
      </c>
      <c r="O1206" s="38">
        <f t="shared" si="263"/>
        <v>1.2623822120099999E-2</v>
      </c>
      <c r="P1206" s="16">
        <v>4.4000000000000003E-3</v>
      </c>
      <c r="Q1206" s="38">
        <f t="shared" si="264"/>
        <v>1.70238221201E-2</v>
      </c>
      <c r="R1206" s="41">
        <f t="shared" si="271"/>
        <v>0</v>
      </c>
      <c r="S1206" s="41">
        <f t="shared" si="272"/>
        <v>2.1352048415065039</v>
      </c>
      <c r="T1206" s="41">
        <f t="shared" si="273"/>
        <v>2.1352048415065039</v>
      </c>
      <c r="U1206" s="41">
        <f t="shared" si="274"/>
        <v>0.74422003203528952</v>
      </c>
      <c r="V1206" s="41">
        <f t="shared" si="275"/>
        <v>2.8794248735417938</v>
      </c>
      <c r="X1206" s="33">
        <f t="shared" si="262"/>
        <v>100</v>
      </c>
      <c r="Y1206" s="42">
        <f t="shared" si="265"/>
        <v>2.8794248735417933</v>
      </c>
    </row>
    <row r="1207" spans="1:25" ht="15" x14ac:dyDescent="0.25">
      <c r="A1207" s="15" t="s">
        <v>2334</v>
      </c>
      <c r="B1207" s="15" t="s">
        <v>2335</v>
      </c>
      <c r="C1207" s="15" t="s">
        <v>2617</v>
      </c>
      <c r="D1207" s="16">
        <v>2.7021500000000001</v>
      </c>
      <c r="E1207" s="16">
        <v>0.40809262500400001</v>
      </c>
      <c r="F1207" s="16">
        <v>7.6812662387099995E-2</v>
      </c>
      <c r="G1207" s="16">
        <v>0.102274143182</v>
      </c>
      <c r="H1207" s="16">
        <f t="shared" si="266"/>
        <v>2.1149705694268999</v>
      </c>
      <c r="I1207" s="39">
        <f t="shared" si="267"/>
        <v>15.102515589586071</v>
      </c>
      <c r="J1207" s="39">
        <f t="shared" si="268"/>
        <v>2.8426498302129786</v>
      </c>
      <c r="K1207" s="39">
        <f t="shared" si="269"/>
        <v>3.7849173133245748</v>
      </c>
      <c r="L1207" s="39">
        <f t="shared" si="270"/>
        <v>78.269917266876362</v>
      </c>
      <c r="M1207" s="16">
        <v>0.28938812234799999</v>
      </c>
      <c r="N1207" s="16">
        <v>0.25601383606700001</v>
      </c>
      <c r="O1207" s="38">
        <f t="shared" si="263"/>
        <v>0.54540195841500005</v>
      </c>
      <c r="P1207" s="16">
        <v>0.37024423953300001</v>
      </c>
      <c r="Q1207" s="38">
        <f t="shared" si="264"/>
        <v>0.91564619794800006</v>
      </c>
      <c r="R1207" s="41">
        <f t="shared" si="271"/>
        <v>10.70955062997983</v>
      </c>
      <c r="S1207" s="41">
        <f t="shared" si="272"/>
        <v>9.4744494593934458</v>
      </c>
      <c r="T1207" s="41">
        <f t="shared" si="273"/>
        <v>20.184000089373278</v>
      </c>
      <c r="U1207" s="41">
        <f t="shared" si="274"/>
        <v>13.701838888773754</v>
      </c>
      <c r="V1207" s="41">
        <f t="shared" si="275"/>
        <v>33.885838978147035</v>
      </c>
      <c r="X1207" s="33">
        <f t="shared" si="262"/>
        <v>99.999999999999986</v>
      </c>
      <c r="Y1207" s="42">
        <f t="shared" si="265"/>
        <v>33.885838978147035</v>
      </c>
    </row>
    <row r="1208" spans="1:25" ht="15" x14ac:dyDescent="0.25">
      <c r="A1208" s="15" t="s">
        <v>2336</v>
      </c>
      <c r="B1208" s="15" t="s">
        <v>2337</v>
      </c>
      <c r="C1208" s="15" t="s">
        <v>2617</v>
      </c>
      <c r="D1208" s="16">
        <v>0.43900400000000001</v>
      </c>
      <c r="E1208" s="16">
        <v>0</v>
      </c>
      <c r="F1208" s="16">
        <v>0</v>
      </c>
      <c r="G1208" s="16">
        <v>0</v>
      </c>
      <c r="H1208" s="16">
        <f t="shared" si="266"/>
        <v>0.43900400000000001</v>
      </c>
      <c r="I1208" s="39">
        <f t="shared" si="267"/>
        <v>0</v>
      </c>
      <c r="J1208" s="39">
        <f t="shared" si="268"/>
        <v>0</v>
      </c>
      <c r="K1208" s="39">
        <f t="shared" si="269"/>
        <v>0</v>
      </c>
      <c r="L1208" s="39">
        <f t="shared" si="270"/>
        <v>100</v>
      </c>
      <c r="M1208" s="16">
        <v>0</v>
      </c>
      <c r="N1208" s="16">
        <v>0</v>
      </c>
      <c r="O1208" s="38">
        <f t="shared" si="263"/>
        <v>0</v>
      </c>
      <c r="P1208" s="16">
        <v>0</v>
      </c>
      <c r="Q1208" s="38">
        <f t="shared" si="264"/>
        <v>0</v>
      </c>
      <c r="R1208" s="41">
        <f t="shared" si="271"/>
        <v>0</v>
      </c>
      <c r="S1208" s="41">
        <f t="shared" si="272"/>
        <v>0</v>
      </c>
      <c r="T1208" s="41">
        <f t="shared" si="273"/>
        <v>0</v>
      </c>
      <c r="U1208" s="41">
        <f t="shared" si="274"/>
        <v>0</v>
      </c>
      <c r="V1208" s="41">
        <f t="shared" si="275"/>
        <v>0</v>
      </c>
      <c r="X1208" s="33">
        <f t="shared" si="262"/>
        <v>100</v>
      </c>
      <c r="Y1208" s="42">
        <f t="shared" si="265"/>
        <v>0</v>
      </c>
    </row>
    <row r="1209" spans="1:25" ht="15" x14ac:dyDescent="0.25">
      <c r="A1209" s="15" t="s">
        <v>2338</v>
      </c>
      <c r="B1209" s="15" t="s">
        <v>2339</v>
      </c>
      <c r="C1209" s="15" t="s">
        <v>2617</v>
      </c>
      <c r="D1209" s="16">
        <v>1.5647800000000001</v>
      </c>
      <c r="E1209" s="16">
        <v>0</v>
      </c>
      <c r="F1209" s="16">
        <v>9.7594162364300005E-2</v>
      </c>
      <c r="G1209" s="16">
        <v>0.88758149064299996</v>
      </c>
      <c r="H1209" s="16">
        <f t="shared" si="266"/>
        <v>0.57960434699270014</v>
      </c>
      <c r="I1209" s="39">
        <f t="shared" si="267"/>
        <v>0</v>
      </c>
      <c r="J1209" s="39">
        <f t="shared" si="268"/>
        <v>6.2369254696698579</v>
      </c>
      <c r="K1209" s="39">
        <f t="shared" si="269"/>
        <v>56.722446007937208</v>
      </c>
      <c r="L1209" s="39">
        <f t="shared" si="270"/>
        <v>37.040628522392929</v>
      </c>
      <c r="M1209" s="16">
        <v>1.38524596957E-2</v>
      </c>
      <c r="N1209" s="16">
        <v>4.0826740094800001E-2</v>
      </c>
      <c r="O1209" s="38">
        <f t="shared" si="263"/>
        <v>5.4679199790500004E-2</v>
      </c>
      <c r="P1209" s="16">
        <v>0.46323037135700001</v>
      </c>
      <c r="Q1209" s="38">
        <f t="shared" si="264"/>
        <v>0.51790957114750003</v>
      </c>
      <c r="R1209" s="41">
        <f t="shared" si="271"/>
        <v>0.88526564090159643</v>
      </c>
      <c r="S1209" s="41">
        <f t="shared" si="272"/>
        <v>2.6091041612750674</v>
      </c>
      <c r="T1209" s="41">
        <f t="shared" si="273"/>
        <v>3.494369802176664</v>
      </c>
      <c r="U1209" s="41">
        <f t="shared" si="274"/>
        <v>29.603546272127712</v>
      </c>
      <c r="V1209" s="41">
        <f t="shared" si="275"/>
        <v>33.097916074304372</v>
      </c>
      <c r="X1209" s="33">
        <f t="shared" si="262"/>
        <v>100</v>
      </c>
      <c r="Y1209" s="42">
        <f t="shared" si="265"/>
        <v>33.097916074304379</v>
      </c>
    </row>
    <row r="1210" spans="1:25" ht="15" x14ac:dyDescent="0.25">
      <c r="A1210" s="15" t="s">
        <v>2340</v>
      </c>
      <c r="B1210" s="15" t="s">
        <v>2341</v>
      </c>
      <c r="C1210" s="15" t="s">
        <v>2617</v>
      </c>
      <c r="D1210" s="16">
        <v>1.0750900000000001</v>
      </c>
      <c r="E1210" s="16">
        <v>0</v>
      </c>
      <c r="F1210" s="16">
        <v>0</v>
      </c>
      <c r="G1210" s="16">
        <v>0</v>
      </c>
      <c r="H1210" s="16">
        <f t="shared" si="266"/>
        <v>1.0750900000000001</v>
      </c>
      <c r="I1210" s="39">
        <f t="shared" si="267"/>
        <v>0</v>
      </c>
      <c r="J1210" s="39">
        <f t="shared" si="268"/>
        <v>0</v>
      </c>
      <c r="K1210" s="39">
        <f t="shared" si="269"/>
        <v>0</v>
      </c>
      <c r="L1210" s="39">
        <f t="shared" si="270"/>
        <v>100</v>
      </c>
      <c r="M1210" s="16">
        <v>1.58790805741E-2</v>
      </c>
      <c r="N1210" s="16">
        <v>1.5687736320499999E-2</v>
      </c>
      <c r="O1210" s="38">
        <f t="shared" si="263"/>
        <v>3.1566816894600003E-2</v>
      </c>
      <c r="P1210" s="16">
        <v>6.4406037596200005E-2</v>
      </c>
      <c r="Q1210" s="38">
        <f t="shared" si="264"/>
        <v>9.5972854490800008E-2</v>
      </c>
      <c r="R1210" s="41">
        <f t="shared" si="271"/>
        <v>1.4770001185110082</v>
      </c>
      <c r="S1210" s="41">
        <f t="shared" si="272"/>
        <v>1.4592021431229012</v>
      </c>
      <c r="T1210" s="41">
        <f t="shared" si="273"/>
        <v>2.9362022616339094</v>
      </c>
      <c r="U1210" s="41">
        <f t="shared" si="274"/>
        <v>5.9907577594619985</v>
      </c>
      <c r="V1210" s="41">
        <f t="shared" si="275"/>
        <v>8.9269600210959084</v>
      </c>
      <c r="X1210" s="33">
        <f t="shared" si="262"/>
        <v>100</v>
      </c>
      <c r="Y1210" s="42">
        <f t="shared" si="265"/>
        <v>8.9269600210959084</v>
      </c>
    </row>
    <row r="1211" spans="1:25" ht="15" x14ac:dyDescent="0.25">
      <c r="A1211" s="15" t="s">
        <v>2342</v>
      </c>
      <c r="B1211" s="15" t="s">
        <v>2343</v>
      </c>
      <c r="C1211" s="15" t="s">
        <v>2617</v>
      </c>
      <c r="D1211" s="16">
        <v>7.7970899999999999</v>
      </c>
      <c r="E1211" s="16">
        <v>0</v>
      </c>
      <c r="F1211" s="16">
        <v>0</v>
      </c>
      <c r="G1211" s="16">
        <v>0</v>
      </c>
      <c r="H1211" s="16">
        <f t="shared" si="266"/>
        <v>7.7970899999999999</v>
      </c>
      <c r="I1211" s="39">
        <f t="shared" si="267"/>
        <v>0</v>
      </c>
      <c r="J1211" s="39">
        <f t="shared" si="268"/>
        <v>0</v>
      </c>
      <c r="K1211" s="39">
        <f t="shared" si="269"/>
        <v>0</v>
      </c>
      <c r="L1211" s="39">
        <f t="shared" si="270"/>
        <v>100</v>
      </c>
      <c r="M1211" s="16">
        <v>0</v>
      </c>
      <c r="N1211" s="16">
        <v>0</v>
      </c>
      <c r="O1211" s="38">
        <f t="shared" si="263"/>
        <v>0</v>
      </c>
      <c r="P1211" s="16">
        <v>1.12E-2</v>
      </c>
      <c r="Q1211" s="38">
        <f t="shared" si="264"/>
        <v>1.12E-2</v>
      </c>
      <c r="R1211" s="41">
        <f t="shared" si="271"/>
        <v>0</v>
      </c>
      <c r="S1211" s="41">
        <f t="shared" si="272"/>
        <v>0</v>
      </c>
      <c r="T1211" s="41">
        <f t="shared" si="273"/>
        <v>0</v>
      </c>
      <c r="U1211" s="41">
        <f t="shared" si="274"/>
        <v>0.1436433336026646</v>
      </c>
      <c r="V1211" s="41">
        <f t="shared" si="275"/>
        <v>0.1436433336026646</v>
      </c>
      <c r="X1211" s="33">
        <f t="shared" si="262"/>
        <v>100</v>
      </c>
      <c r="Y1211" s="42">
        <f t="shared" si="265"/>
        <v>0.1436433336026646</v>
      </c>
    </row>
    <row r="1212" spans="1:25" ht="15" x14ac:dyDescent="0.25">
      <c r="A1212" s="15" t="s">
        <v>2344</v>
      </c>
      <c r="B1212" s="15" t="s">
        <v>2345</v>
      </c>
      <c r="C1212" s="15" t="s">
        <v>2617</v>
      </c>
      <c r="D1212" s="16">
        <v>0.52214000000000005</v>
      </c>
      <c r="E1212" s="16">
        <v>0</v>
      </c>
      <c r="F1212" s="16">
        <v>0</v>
      </c>
      <c r="G1212" s="16">
        <v>3.29964482671E-2</v>
      </c>
      <c r="H1212" s="16">
        <f t="shared" si="266"/>
        <v>0.48914355173290003</v>
      </c>
      <c r="I1212" s="39">
        <f t="shared" si="267"/>
        <v>0</v>
      </c>
      <c r="J1212" s="39">
        <f t="shared" si="268"/>
        <v>0</v>
      </c>
      <c r="K1212" s="39">
        <f t="shared" si="269"/>
        <v>6.3194637965105134</v>
      </c>
      <c r="L1212" s="39">
        <f t="shared" si="270"/>
        <v>93.680536203489481</v>
      </c>
      <c r="M1212" s="16">
        <v>0</v>
      </c>
      <c r="N1212" s="16">
        <v>6.8824224488E-4</v>
      </c>
      <c r="O1212" s="38">
        <f t="shared" si="263"/>
        <v>6.8824224488E-4</v>
      </c>
      <c r="P1212" s="16">
        <v>0.11753735265900001</v>
      </c>
      <c r="Q1212" s="38">
        <f t="shared" si="264"/>
        <v>0.11822559490388</v>
      </c>
      <c r="R1212" s="41">
        <f t="shared" si="271"/>
        <v>0</v>
      </c>
      <c r="S1212" s="41">
        <f t="shared" si="272"/>
        <v>0.13181182151913279</v>
      </c>
      <c r="T1212" s="41">
        <f t="shared" si="273"/>
        <v>0.13181182151913279</v>
      </c>
      <c r="U1212" s="41">
        <f t="shared" si="274"/>
        <v>22.51069687420998</v>
      </c>
      <c r="V1212" s="41">
        <f t="shared" si="275"/>
        <v>22.642508695729113</v>
      </c>
      <c r="X1212" s="33">
        <f t="shared" si="262"/>
        <v>100</v>
      </c>
      <c r="Y1212" s="42">
        <f t="shared" si="265"/>
        <v>22.642508695729113</v>
      </c>
    </row>
    <row r="1213" spans="1:25" ht="15" x14ac:dyDescent="0.25">
      <c r="A1213" s="15" t="s">
        <v>2346</v>
      </c>
      <c r="B1213" s="15" t="s">
        <v>2347</v>
      </c>
      <c r="C1213" s="15" t="s">
        <v>2617</v>
      </c>
      <c r="D1213" s="16">
        <v>0.79315899999999995</v>
      </c>
      <c r="E1213" s="16">
        <v>0</v>
      </c>
      <c r="F1213" s="16">
        <v>0</v>
      </c>
      <c r="G1213" s="16">
        <v>0</v>
      </c>
      <c r="H1213" s="16">
        <f t="shared" si="266"/>
        <v>0.79315899999999995</v>
      </c>
      <c r="I1213" s="39">
        <f t="shared" si="267"/>
        <v>0</v>
      </c>
      <c r="J1213" s="39">
        <f t="shared" si="268"/>
        <v>0</v>
      </c>
      <c r="K1213" s="39">
        <f t="shared" si="269"/>
        <v>0</v>
      </c>
      <c r="L1213" s="39">
        <f t="shared" si="270"/>
        <v>100</v>
      </c>
      <c r="M1213" s="16">
        <v>0</v>
      </c>
      <c r="N1213" s="16">
        <v>2.4820537991400001E-5</v>
      </c>
      <c r="O1213" s="38">
        <f t="shared" si="263"/>
        <v>2.4820537991400001E-5</v>
      </c>
      <c r="P1213" s="16">
        <v>2.6965663710999999E-2</v>
      </c>
      <c r="Q1213" s="38">
        <f t="shared" si="264"/>
        <v>2.6990484248991399E-2</v>
      </c>
      <c r="R1213" s="41">
        <f t="shared" si="271"/>
        <v>0</v>
      </c>
      <c r="S1213" s="41">
        <f t="shared" si="272"/>
        <v>3.1293269056267411E-3</v>
      </c>
      <c r="T1213" s="41">
        <f t="shared" si="273"/>
        <v>3.1293269056267411E-3</v>
      </c>
      <c r="U1213" s="41">
        <f t="shared" si="274"/>
        <v>3.3997803354686766</v>
      </c>
      <c r="V1213" s="41">
        <f t="shared" si="275"/>
        <v>3.4029096623743031</v>
      </c>
      <c r="X1213" s="33">
        <f t="shared" si="262"/>
        <v>100</v>
      </c>
      <c r="Y1213" s="42">
        <f t="shared" si="265"/>
        <v>3.4029096623743036</v>
      </c>
    </row>
    <row r="1214" spans="1:25" ht="15" x14ac:dyDescent="0.25">
      <c r="A1214" s="15" t="s">
        <v>2348</v>
      </c>
      <c r="B1214" s="15" t="s">
        <v>2349</v>
      </c>
      <c r="C1214" s="15" t="s">
        <v>2617</v>
      </c>
      <c r="D1214" s="16">
        <v>1.44051</v>
      </c>
      <c r="E1214" s="16">
        <v>0</v>
      </c>
      <c r="F1214" s="16">
        <v>0</v>
      </c>
      <c r="G1214" s="16">
        <v>0</v>
      </c>
      <c r="H1214" s="16">
        <f t="shared" si="266"/>
        <v>1.44051</v>
      </c>
      <c r="I1214" s="39">
        <f t="shared" si="267"/>
        <v>0</v>
      </c>
      <c r="J1214" s="39">
        <f t="shared" si="268"/>
        <v>0</v>
      </c>
      <c r="K1214" s="39">
        <f t="shared" si="269"/>
        <v>0</v>
      </c>
      <c r="L1214" s="39">
        <f t="shared" si="270"/>
        <v>100</v>
      </c>
      <c r="M1214" s="16">
        <v>0</v>
      </c>
      <c r="N1214" s="16">
        <v>0</v>
      </c>
      <c r="O1214" s="38">
        <f t="shared" si="263"/>
        <v>0</v>
      </c>
      <c r="P1214" s="16">
        <v>2.0371387983900001E-2</v>
      </c>
      <c r="Q1214" s="38">
        <f t="shared" si="264"/>
        <v>2.0371387983900001E-2</v>
      </c>
      <c r="R1214" s="41">
        <f t="shared" si="271"/>
        <v>0</v>
      </c>
      <c r="S1214" s="41">
        <f t="shared" si="272"/>
        <v>0</v>
      </c>
      <c r="T1214" s="41">
        <f t="shared" si="273"/>
        <v>0</v>
      </c>
      <c r="U1214" s="41">
        <f t="shared" si="274"/>
        <v>1.4141788660890937</v>
      </c>
      <c r="V1214" s="41">
        <f t="shared" si="275"/>
        <v>1.4141788660890937</v>
      </c>
      <c r="X1214" s="33">
        <f t="shared" si="262"/>
        <v>100</v>
      </c>
      <c r="Y1214" s="42">
        <f t="shared" si="265"/>
        <v>1.4141788660890937</v>
      </c>
    </row>
    <row r="1215" spans="1:25" ht="15" x14ac:dyDescent="0.25">
      <c r="A1215" s="15" t="s">
        <v>2350</v>
      </c>
      <c r="B1215" s="15" t="s">
        <v>2351</v>
      </c>
      <c r="C1215" s="15" t="s">
        <v>2617</v>
      </c>
      <c r="D1215" s="16">
        <v>0.83750500000000005</v>
      </c>
      <c r="E1215" s="16">
        <v>0</v>
      </c>
      <c r="F1215" s="16">
        <v>0</v>
      </c>
      <c r="G1215" s="16">
        <v>0</v>
      </c>
      <c r="H1215" s="16">
        <f t="shared" si="266"/>
        <v>0.83750500000000005</v>
      </c>
      <c r="I1215" s="39">
        <f t="shared" si="267"/>
        <v>0</v>
      </c>
      <c r="J1215" s="39">
        <f t="shared" si="268"/>
        <v>0</v>
      </c>
      <c r="K1215" s="39">
        <f t="shared" si="269"/>
        <v>0</v>
      </c>
      <c r="L1215" s="39">
        <f t="shared" si="270"/>
        <v>100</v>
      </c>
      <c r="M1215" s="16">
        <v>0</v>
      </c>
      <c r="N1215" s="16">
        <v>6.2129614400099995E-4</v>
      </c>
      <c r="O1215" s="38">
        <f t="shared" si="263"/>
        <v>6.2129614400099995E-4</v>
      </c>
      <c r="P1215" s="16">
        <v>5.2158393032600003E-2</v>
      </c>
      <c r="Q1215" s="38">
        <f t="shared" si="264"/>
        <v>5.2779689176601002E-2</v>
      </c>
      <c r="R1215" s="41">
        <f t="shared" si="271"/>
        <v>0</v>
      </c>
      <c r="S1215" s="41">
        <f t="shared" si="272"/>
        <v>7.4184171318499581E-2</v>
      </c>
      <c r="T1215" s="41">
        <f t="shared" si="273"/>
        <v>7.4184171318499581E-2</v>
      </c>
      <c r="U1215" s="41">
        <f t="shared" si="274"/>
        <v>6.2278306437095896</v>
      </c>
      <c r="V1215" s="41">
        <f t="shared" si="275"/>
        <v>6.3020148150280892</v>
      </c>
      <c r="X1215" s="33">
        <f t="shared" si="262"/>
        <v>100</v>
      </c>
      <c r="Y1215" s="42">
        <f t="shared" si="265"/>
        <v>6.3020148150280892</v>
      </c>
    </row>
    <row r="1216" spans="1:25" ht="15" x14ac:dyDescent="0.25">
      <c r="A1216" s="15" t="s">
        <v>2352</v>
      </c>
      <c r="B1216" s="15" t="s">
        <v>2353</v>
      </c>
      <c r="C1216" s="15" t="s">
        <v>2617</v>
      </c>
      <c r="D1216" s="16">
        <v>0.39170700000000003</v>
      </c>
      <c r="E1216" s="16">
        <v>0</v>
      </c>
      <c r="F1216" s="16">
        <v>0</v>
      </c>
      <c r="G1216" s="16">
        <v>0</v>
      </c>
      <c r="H1216" s="16">
        <f t="shared" si="266"/>
        <v>0.39170700000000003</v>
      </c>
      <c r="I1216" s="39">
        <f t="shared" si="267"/>
        <v>0</v>
      </c>
      <c r="J1216" s="39">
        <f t="shared" si="268"/>
        <v>0</v>
      </c>
      <c r="K1216" s="39">
        <f t="shared" si="269"/>
        <v>0</v>
      </c>
      <c r="L1216" s="39">
        <f t="shared" si="270"/>
        <v>100</v>
      </c>
      <c r="M1216" s="16">
        <v>0</v>
      </c>
      <c r="N1216" s="16">
        <v>1.5235888535999999E-5</v>
      </c>
      <c r="O1216" s="38">
        <f t="shared" si="263"/>
        <v>1.5235888535999999E-5</v>
      </c>
      <c r="P1216" s="16">
        <v>1.85664686983E-2</v>
      </c>
      <c r="Q1216" s="38">
        <f t="shared" si="264"/>
        <v>1.8581704586836001E-2</v>
      </c>
      <c r="R1216" s="41">
        <f t="shared" si="271"/>
        <v>0</v>
      </c>
      <c r="S1216" s="41">
        <f t="shared" si="272"/>
        <v>3.8896135468602802E-3</v>
      </c>
      <c r="T1216" s="41">
        <f t="shared" si="273"/>
        <v>3.8896135468602802E-3</v>
      </c>
      <c r="U1216" s="41">
        <f t="shared" si="274"/>
        <v>4.739886879300089</v>
      </c>
      <c r="V1216" s="41">
        <f t="shared" si="275"/>
        <v>4.7437764928469495</v>
      </c>
      <c r="X1216" s="33">
        <f t="shared" ref="X1216:X1279" si="276">SUM(I1216:L1216)</f>
        <v>100</v>
      </c>
      <c r="Y1216" s="42">
        <f t="shared" si="265"/>
        <v>4.7437764928469495</v>
      </c>
    </row>
    <row r="1217" spans="1:25" ht="15" x14ac:dyDescent="0.25">
      <c r="A1217" s="15" t="s">
        <v>2354</v>
      </c>
      <c r="B1217" s="15" t="s">
        <v>2355</v>
      </c>
      <c r="C1217" s="15" t="s">
        <v>2617</v>
      </c>
      <c r="D1217" s="16">
        <v>3.2855799999999999</v>
      </c>
      <c r="E1217" s="16">
        <v>0</v>
      </c>
      <c r="F1217" s="16">
        <v>0</v>
      </c>
      <c r="G1217" s="16">
        <v>0</v>
      </c>
      <c r="H1217" s="16">
        <f t="shared" si="266"/>
        <v>3.2855799999999999</v>
      </c>
      <c r="I1217" s="39">
        <f t="shared" si="267"/>
        <v>0</v>
      </c>
      <c r="J1217" s="39">
        <f t="shared" si="268"/>
        <v>0</v>
      </c>
      <c r="K1217" s="39">
        <f t="shared" si="269"/>
        <v>0</v>
      </c>
      <c r="L1217" s="39">
        <f t="shared" si="270"/>
        <v>100</v>
      </c>
      <c r="M1217" s="16">
        <v>0</v>
      </c>
      <c r="N1217" s="16">
        <v>0</v>
      </c>
      <c r="O1217" s="38">
        <f t="shared" si="263"/>
        <v>0</v>
      </c>
      <c r="P1217" s="16">
        <v>0.13081112334100001</v>
      </c>
      <c r="Q1217" s="38">
        <f t="shared" si="264"/>
        <v>0.13081112334100001</v>
      </c>
      <c r="R1217" s="41">
        <f t="shared" si="271"/>
        <v>0</v>
      </c>
      <c r="S1217" s="41">
        <f t="shared" si="272"/>
        <v>0</v>
      </c>
      <c r="T1217" s="41">
        <f t="shared" si="273"/>
        <v>0</v>
      </c>
      <c r="U1217" s="41">
        <f t="shared" si="274"/>
        <v>3.9813708185769334</v>
      </c>
      <c r="V1217" s="41">
        <f t="shared" si="275"/>
        <v>3.9813708185769334</v>
      </c>
      <c r="X1217" s="33">
        <f t="shared" si="276"/>
        <v>100</v>
      </c>
      <c r="Y1217" s="42">
        <f t="shared" si="265"/>
        <v>3.9813708185769334</v>
      </c>
    </row>
    <row r="1218" spans="1:25" ht="15" x14ac:dyDescent="0.25">
      <c r="A1218" s="15" t="s">
        <v>2356</v>
      </c>
      <c r="B1218" s="15" t="s">
        <v>2357</v>
      </c>
      <c r="C1218" s="15" t="s">
        <v>2617</v>
      </c>
      <c r="D1218" s="16">
        <v>0.452739</v>
      </c>
      <c r="E1218" s="16">
        <v>0</v>
      </c>
      <c r="F1218" s="16">
        <v>0</v>
      </c>
      <c r="G1218" s="16">
        <v>0</v>
      </c>
      <c r="H1218" s="16">
        <f t="shared" si="266"/>
        <v>0.452739</v>
      </c>
      <c r="I1218" s="39">
        <f t="shared" si="267"/>
        <v>0</v>
      </c>
      <c r="J1218" s="39">
        <f t="shared" si="268"/>
        <v>0</v>
      </c>
      <c r="K1218" s="39">
        <f t="shared" si="269"/>
        <v>0</v>
      </c>
      <c r="L1218" s="39">
        <f t="shared" si="270"/>
        <v>100</v>
      </c>
      <c r="M1218" s="16">
        <v>0</v>
      </c>
      <c r="N1218" s="16">
        <v>0</v>
      </c>
      <c r="O1218" s="38">
        <f t="shared" si="263"/>
        <v>0</v>
      </c>
      <c r="P1218" s="16">
        <v>9.2164394546099995E-5</v>
      </c>
      <c r="Q1218" s="38">
        <f t="shared" si="264"/>
        <v>9.2164394546099995E-5</v>
      </c>
      <c r="R1218" s="41">
        <f t="shared" si="271"/>
        <v>0</v>
      </c>
      <c r="S1218" s="41">
        <f t="shared" si="272"/>
        <v>0</v>
      </c>
      <c r="T1218" s="41">
        <f t="shared" si="273"/>
        <v>0</v>
      </c>
      <c r="U1218" s="41">
        <f t="shared" si="274"/>
        <v>2.0357069867208255E-2</v>
      </c>
      <c r="V1218" s="41">
        <f t="shared" si="275"/>
        <v>2.0357069867208255E-2</v>
      </c>
      <c r="X1218" s="33">
        <f t="shared" si="276"/>
        <v>100</v>
      </c>
      <c r="Y1218" s="42">
        <f t="shared" si="265"/>
        <v>2.0357069867208255E-2</v>
      </c>
    </row>
    <row r="1219" spans="1:25" ht="15" x14ac:dyDescent="0.25">
      <c r="A1219" s="15" t="s">
        <v>2358</v>
      </c>
      <c r="B1219" s="15" t="s">
        <v>2359</v>
      </c>
      <c r="C1219" s="15" t="s">
        <v>2617</v>
      </c>
      <c r="D1219" s="16">
        <v>8.6307600000000004</v>
      </c>
      <c r="E1219" s="16">
        <v>0.54796109227300005</v>
      </c>
      <c r="F1219" s="16">
        <v>3.7120933981599998E-2</v>
      </c>
      <c r="G1219" s="16">
        <v>6.64453727572E-2</v>
      </c>
      <c r="H1219" s="16">
        <f t="shared" si="266"/>
        <v>7.9792326009882002</v>
      </c>
      <c r="I1219" s="39">
        <f t="shared" si="267"/>
        <v>6.3489321018427125</v>
      </c>
      <c r="J1219" s="39">
        <f t="shared" si="268"/>
        <v>0.43010040809384104</v>
      </c>
      <c r="K1219" s="39">
        <f t="shared" si="269"/>
        <v>0.76986699615329346</v>
      </c>
      <c r="L1219" s="39">
        <f t="shared" si="270"/>
        <v>92.451100493910161</v>
      </c>
      <c r="M1219" s="16">
        <v>0.25420529975700001</v>
      </c>
      <c r="N1219" s="16">
        <v>0.16612610851199999</v>
      </c>
      <c r="O1219" s="38">
        <f t="shared" ref="O1219:O1282" si="277">M1219+N1219</f>
        <v>0.42033140826900001</v>
      </c>
      <c r="P1219" s="16">
        <v>0.26774993252700002</v>
      </c>
      <c r="Q1219" s="38">
        <f t="shared" ref="Q1219:Q1282" si="278">O1219+P1219</f>
        <v>0.68808134079600003</v>
      </c>
      <c r="R1219" s="41">
        <f t="shared" si="271"/>
        <v>2.9453408478164147</v>
      </c>
      <c r="S1219" s="41">
        <f t="shared" si="272"/>
        <v>1.9248143675875586</v>
      </c>
      <c r="T1219" s="41">
        <f t="shared" si="273"/>
        <v>4.8701552154039733</v>
      </c>
      <c r="U1219" s="41">
        <f t="shared" si="274"/>
        <v>3.1022752634414585</v>
      </c>
      <c r="V1219" s="41">
        <f t="shared" si="275"/>
        <v>7.9724304788454328</v>
      </c>
      <c r="X1219" s="33">
        <f t="shared" si="276"/>
        <v>100.00000000000001</v>
      </c>
      <c r="Y1219" s="42">
        <f t="shared" ref="Y1219:Y1282" si="279">SUM(R1219:S1219,U1219)</f>
        <v>7.9724304788454319</v>
      </c>
    </row>
    <row r="1220" spans="1:25" ht="15" x14ac:dyDescent="0.25">
      <c r="A1220" s="15" t="s">
        <v>2360</v>
      </c>
      <c r="B1220" s="15" t="s">
        <v>2361</v>
      </c>
      <c r="C1220" s="15" t="s">
        <v>2617</v>
      </c>
      <c r="D1220" s="16">
        <v>0.56125599999999998</v>
      </c>
      <c r="E1220" s="16">
        <v>0</v>
      </c>
      <c r="F1220" s="16">
        <v>0</v>
      </c>
      <c r="G1220" s="16">
        <v>0</v>
      </c>
      <c r="H1220" s="16">
        <f t="shared" si="266"/>
        <v>0.56125599999999998</v>
      </c>
      <c r="I1220" s="39">
        <f t="shared" si="267"/>
        <v>0</v>
      </c>
      <c r="J1220" s="39">
        <f t="shared" si="268"/>
        <v>0</v>
      </c>
      <c r="K1220" s="39">
        <f t="shared" si="269"/>
        <v>0</v>
      </c>
      <c r="L1220" s="39">
        <f t="shared" si="270"/>
        <v>100</v>
      </c>
      <c r="M1220" s="16">
        <v>0</v>
      </c>
      <c r="N1220" s="16">
        <v>0</v>
      </c>
      <c r="O1220" s="38">
        <f t="shared" si="277"/>
        <v>0</v>
      </c>
      <c r="P1220" s="16">
        <v>0</v>
      </c>
      <c r="Q1220" s="38">
        <f t="shared" si="278"/>
        <v>0</v>
      </c>
      <c r="R1220" s="41">
        <f t="shared" si="271"/>
        <v>0</v>
      </c>
      <c r="S1220" s="41">
        <f t="shared" si="272"/>
        <v>0</v>
      </c>
      <c r="T1220" s="41">
        <f t="shared" si="273"/>
        <v>0</v>
      </c>
      <c r="U1220" s="41">
        <f t="shared" si="274"/>
        <v>0</v>
      </c>
      <c r="V1220" s="41">
        <f t="shared" si="275"/>
        <v>0</v>
      </c>
      <c r="X1220" s="33">
        <f t="shared" si="276"/>
        <v>100</v>
      </c>
      <c r="Y1220" s="42">
        <f t="shared" si="279"/>
        <v>0</v>
      </c>
    </row>
    <row r="1221" spans="1:25" ht="15" x14ac:dyDescent="0.25">
      <c r="A1221" s="15" t="s">
        <v>2362</v>
      </c>
      <c r="B1221" s="15" t="s">
        <v>2363</v>
      </c>
      <c r="C1221" s="15" t="s">
        <v>2617</v>
      </c>
      <c r="D1221" s="16">
        <v>1.6289499999999999</v>
      </c>
      <c r="E1221" s="16">
        <v>0.257783619154</v>
      </c>
      <c r="F1221" s="16">
        <v>6.6564384460000001E-2</v>
      </c>
      <c r="G1221" s="16">
        <v>8.3629418199399994E-2</v>
      </c>
      <c r="H1221" s="16">
        <f t="shared" ref="H1221:H1284" si="280">D1221-E1221-F1221-G1221</f>
        <v>1.2209725781866001</v>
      </c>
      <c r="I1221" s="39">
        <f t="shared" ref="I1221:I1284" si="281">E1221/D1221*100</f>
        <v>15.825140069001506</v>
      </c>
      <c r="J1221" s="39">
        <f t="shared" ref="J1221:J1284" si="282">F1221/D1221*100</f>
        <v>4.0863368709905163</v>
      </c>
      <c r="K1221" s="39">
        <f t="shared" ref="K1221:K1284" si="283">G1221/D1221*100</f>
        <v>5.1339462966573564</v>
      </c>
      <c r="L1221" s="39">
        <f t="shared" ref="L1221:L1284" si="284">H1221/D1221*100</f>
        <v>74.95457676335063</v>
      </c>
      <c r="M1221" s="16">
        <v>0.103030271466</v>
      </c>
      <c r="N1221" s="16">
        <v>8.3483705658099996E-2</v>
      </c>
      <c r="O1221" s="38">
        <f t="shared" si="277"/>
        <v>0.18651397712410001</v>
      </c>
      <c r="P1221" s="16">
        <v>0.34684192463800001</v>
      </c>
      <c r="Q1221" s="38">
        <f t="shared" si="278"/>
        <v>0.53335590176210002</v>
      </c>
      <c r="R1221" s="41">
        <f t="shared" ref="R1221:R1284" si="285">M1221/D1221*100</f>
        <v>6.3249499042941775</v>
      </c>
      <c r="S1221" s="41">
        <f t="shared" ref="S1221:S1284" si="286">N1221/D1221*100</f>
        <v>5.1250011147119308</v>
      </c>
      <c r="T1221" s="41">
        <f t="shared" ref="T1221:T1284" si="287">O1221/D1221*100</f>
        <v>11.449951019006109</v>
      </c>
      <c r="U1221" s="41">
        <f t="shared" ref="U1221:U1284" si="288">P1221/D1221*100</f>
        <v>21.292361621780902</v>
      </c>
      <c r="V1221" s="41">
        <f t="shared" ref="V1221:V1284" si="289">Q1221/D1221*100</f>
        <v>32.742312640787013</v>
      </c>
      <c r="X1221" s="33">
        <f t="shared" si="276"/>
        <v>100</v>
      </c>
      <c r="Y1221" s="42">
        <f t="shared" si="279"/>
        <v>32.742312640787006</v>
      </c>
    </row>
    <row r="1222" spans="1:25" ht="15" x14ac:dyDescent="0.25">
      <c r="A1222" s="15" t="s">
        <v>2364</v>
      </c>
      <c r="B1222" s="15" t="s">
        <v>2273</v>
      </c>
      <c r="C1222" s="15" t="s">
        <v>2617</v>
      </c>
      <c r="D1222" s="16">
        <v>3.3915000000000002</v>
      </c>
      <c r="E1222" s="16">
        <v>0</v>
      </c>
      <c r="F1222" s="16">
        <v>0</v>
      </c>
      <c r="G1222" s="16">
        <v>0</v>
      </c>
      <c r="H1222" s="16">
        <f t="shared" si="280"/>
        <v>3.3915000000000002</v>
      </c>
      <c r="I1222" s="39">
        <f t="shared" si="281"/>
        <v>0</v>
      </c>
      <c r="J1222" s="39">
        <f t="shared" si="282"/>
        <v>0</v>
      </c>
      <c r="K1222" s="39">
        <f t="shared" si="283"/>
        <v>0</v>
      </c>
      <c r="L1222" s="39">
        <f t="shared" si="284"/>
        <v>100</v>
      </c>
      <c r="M1222" s="16">
        <v>0</v>
      </c>
      <c r="N1222" s="16">
        <v>0</v>
      </c>
      <c r="O1222" s="38">
        <f t="shared" si="277"/>
        <v>0</v>
      </c>
      <c r="P1222" s="16">
        <v>0</v>
      </c>
      <c r="Q1222" s="38">
        <f t="shared" si="278"/>
        <v>0</v>
      </c>
      <c r="R1222" s="41">
        <f t="shared" si="285"/>
        <v>0</v>
      </c>
      <c r="S1222" s="41">
        <f t="shared" si="286"/>
        <v>0</v>
      </c>
      <c r="T1222" s="41">
        <f t="shared" si="287"/>
        <v>0</v>
      </c>
      <c r="U1222" s="41">
        <f t="shared" si="288"/>
        <v>0</v>
      </c>
      <c r="V1222" s="41">
        <f t="shared" si="289"/>
        <v>0</v>
      </c>
      <c r="X1222" s="33">
        <f t="shared" si="276"/>
        <v>100</v>
      </c>
      <c r="Y1222" s="42">
        <f t="shared" si="279"/>
        <v>0</v>
      </c>
    </row>
    <row r="1223" spans="1:25" ht="15" x14ac:dyDescent="0.25">
      <c r="A1223" s="15" t="s">
        <v>2365</v>
      </c>
      <c r="B1223" s="15" t="s">
        <v>2366</v>
      </c>
      <c r="C1223" s="15" t="s">
        <v>2617</v>
      </c>
      <c r="D1223" s="16">
        <v>1.66564</v>
      </c>
      <c r="E1223" s="16">
        <v>0</v>
      </c>
      <c r="F1223" s="16">
        <v>0</v>
      </c>
      <c r="G1223" s="16">
        <v>0</v>
      </c>
      <c r="H1223" s="16">
        <f t="shared" si="280"/>
        <v>1.66564</v>
      </c>
      <c r="I1223" s="39">
        <f t="shared" si="281"/>
        <v>0</v>
      </c>
      <c r="J1223" s="39">
        <f t="shared" si="282"/>
        <v>0</v>
      </c>
      <c r="K1223" s="39">
        <f t="shared" si="283"/>
        <v>0</v>
      </c>
      <c r="L1223" s="39">
        <f t="shared" si="284"/>
        <v>100</v>
      </c>
      <c r="M1223" s="16">
        <v>0</v>
      </c>
      <c r="N1223" s="16">
        <v>7.2914052993200001E-3</v>
      </c>
      <c r="O1223" s="38">
        <f t="shared" si="277"/>
        <v>7.2914052993200001E-3</v>
      </c>
      <c r="P1223" s="16">
        <v>2.8499887901600001E-2</v>
      </c>
      <c r="Q1223" s="38">
        <f t="shared" si="278"/>
        <v>3.5791293200920005E-2</v>
      </c>
      <c r="R1223" s="41">
        <f t="shared" si="285"/>
        <v>0</v>
      </c>
      <c r="S1223" s="41">
        <f t="shared" si="286"/>
        <v>0.43775397440743496</v>
      </c>
      <c r="T1223" s="41">
        <f t="shared" si="287"/>
        <v>0.43775397440743496</v>
      </c>
      <c r="U1223" s="41">
        <f t="shared" si="288"/>
        <v>1.7110472792199996</v>
      </c>
      <c r="V1223" s="41">
        <f t="shared" si="289"/>
        <v>2.1488012536274348</v>
      </c>
      <c r="X1223" s="33">
        <f t="shared" si="276"/>
        <v>100</v>
      </c>
      <c r="Y1223" s="42">
        <f t="shared" si="279"/>
        <v>2.1488012536274343</v>
      </c>
    </row>
    <row r="1224" spans="1:25" ht="15" x14ac:dyDescent="0.25">
      <c r="A1224" s="15" t="s">
        <v>2367</v>
      </c>
      <c r="B1224" s="15" t="s">
        <v>2368</v>
      </c>
      <c r="C1224" s="15" t="s">
        <v>2617</v>
      </c>
      <c r="D1224" s="16">
        <v>5.2978399999999999</v>
      </c>
      <c r="E1224" s="16">
        <v>0</v>
      </c>
      <c r="F1224" s="16">
        <v>0</v>
      </c>
      <c r="G1224" s="16">
        <v>0</v>
      </c>
      <c r="H1224" s="16">
        <f t="shared" si="280"/>
        <v>5.2978399999999999</v>
      </c>
      <c r="I1224" s="39">
        <f t="shared" si="281"/>
        <v>0</v>
      </c>
      <c r="J1224" s="39">
        <f t="shared" si="282"/>
        <v>0</v>
      </c>
      <c r="K1224" s="39">
        <f t="shared" si="283"/>
        <v>0</v>
      </c>
      <c r="L1224" s="39">
        <f t="shared" si="284"/>
        <v>100</v>
      </c>
      <c r="M1224" s="16">
        <v>0.112907167791</v>
      </c>
      <c r="N1224" s="16">
        <v>0.13392209536499999</v>
      </c>
      <c r="O1224" s="38">
        <f t="shared" si="277"/>
        <v>0.24682926315600001</v>
      </c>
      <c r="P1224" s="16">
        <v>0.56029845007199996</v>
      </c>
      <c r="Q1224" s="38">
        <f t="shared" si="278"/>
        <v>0.80712771322799992</v>
      </c>
      <c r="R1224" s="41">
        <f t="shared" si="285"/>
        <v>2.131192482049288</v>
      </c>
      <c r="S1224" s="41">
        <f t="shared" si="286"/>
        <v>2.5278622111086784</v>
      </c>
      <c r="T1224" s="41">
        <f t="shared" si="287"/>
        <v>4.6590546931579668</v>
      </c>
      <c r="U1224" s="41">
        <f t="shared" si="288"/>
        <v>10.575979079624902</v>
      </c>
      <c r="V1224" s="41">
        <f t="shared" si="289"/>
        <v>15.235033772782868</v>
      </c>
      <c r="X1224" s="33">
        <f t="shared" si="276"/>
        <v>100</v>
      </c>
      <c r="Y1224" s="42">
        <f t="shared" si="279"/>
        <v>15.235033772782868</v>
      </c>
    </row>
    <row r="1225" spans="1:25" ht="15" x14ac:dyDescent="0.25">
      <c r="A1225" s="15" t="s">
        <v>2369</v>
      </c>
      <c r="B1225" s="15" t="s">
        <v>2368</v>
      </c>
      <c r="C1225" s="15" t="s">
        <v>2617</v>
      </c>
      <c r="D1225" s="16">
        <v>4.4682300000000001</v>
      </c>
      <c r="E1225" s="16">
        <v>0</v>
      </c>
      <c r="F1225" s="16">
        <v>0</v>
      </c>
      <c r="G1225" s="16">
        <v>0</v>
      </c>
      <c r="H1225" s="16">
        <f t="shared" si="280"/>
        <v>4.4682300000000001</v>
      </c>
      <c r="I1225" s="39">
        <f t="shared" si="281"/>
        <v>0</v>
      </c>
      <c r="J1225" s="39">
        <f t="shared" si="282"/>
        <v>0</v>
      </c>
      <c r="K1225" s="39">
        <f t="shared" si="283"/>
        <v>0</v>
      </c>
      <c r="L1225" s="39">
        <f t="shared" si="284"/>
        <v>100</v>
      </c>
      <c r="M1225" s="16">
        <v>1.12E-2</v>
      </c>
      <c r="N1225" s="16">
        <v>1.9199999999999998E-2</v>
      </c>
      <c r="O1225" s="38">
        <f t="shared" si="277"/>
        <v>3.0399999999999996E-2</v>
      </c>
      <c r="P1225" s="16">
        <v>0.138146616901</v>
      </c>
      <c r="Q1225" s="38">
        <f t="shared" si="278"/>
        <v>0.16854661690099998</v>
      </c>
      <c r="R1225" s="41">
        <f t="shared" si="285"/>
        <v>0.25065853816835748</v>
      </c>
      <c r="S1225" s="41">
        <f t="shared" si="286"/>
        <v>0.42970035114575567</v>
      </c>
      <c r="T1225" s="41">
        <f t="shared" si="287"/>
        <v>0.68035888931411304</v>
      </c>
      <c r="U1225" s="41">
        <f t="shared" si="288"/>
        <v>3.0917525933311398</v>
      </c>
      <c r="V1225" s="41">
        <f t="shared" si="289"/>
        <v>3.7721114826452524</v>
      </c>
      <c r="X1225" s="33">
        <f t="shared" si="276"/>
        <v>100</v>
      </c>
      <c r="Y1225" s="42">
        <f t="shared" si="279"/>
        <v>3.7721114826452529</v>
      </c>
    </row>
    <row r="1226" spans="1:25" ht="15" x14ac:dyDescent="0.25">
      <c r="A1226" s="15" t="s">
        <v>2370</v>
      </c>
      <c r="B1226" s="15" t="s">
        <v>2371</v>
      </c>
      <c r="C1226" s="15" t="s">
        <v>2617</v>
      </c>
      <c r="D1226" s="16">
        <v>4.74146</v>
      </c>
      <c r="E1226" s="16">
        <v>0</v>
      </c>
      <c r="F1226" s="16">
        <v>0</v>
      </c>
      <c r="G1226" s="16">
        <v>0</v>
      </c>
      <c r="H1226" s="16">
        <f t="shared" si="280"/>
        <v>4.74146</v>
      </c>
      <c r="I1226" s="39">
        <f t="shared" si="281"/>
        <v>0</v>
      </c>
      <c r="J1226" s="39">
        <f t="shared" si="282"/>
        <v>0</v>
      </c>
      <c r="K1226" s="39">
        <f t="shared" si="283"/>
        <v>0</v>
      </c>
      <c r="L1226" s="39">
        <f t="shared" si="284"/>
        <v>100</v>
      </c>
      <c r="M1226" s="16">
        <v>6.0856889175999997E-2</v>
      </c>
      <c r="N1226" s="16">
        <v>0.229977251715</v>
      </c>
      <c r="O1226" s="38">
        <f t="shared" si="277"/>
        <v>0.29083414089100001</v>
      </c>
      <c r="P1226" s="16">
        <v>0.60973939440500002</v>
      </c>
      <c r="Q1226" s="38">
        <f t="shared" si="278"/>
        <v>0.90057353529600004</v>
      </c>
      <c r="R1226" s="41">
        <f t="shared" si="285"/>
        <v>1.2835052742404238</v>
      </c>
      <c r="S1226" s="41">
        <f t="shared" si="286"/>
        <v>4.8503467648150567</v>
      </c>
      <c r="T1226" s="41">
        <f t="shared" si="287"/>
        <v>6.1338520390554807</v>
      </c>
      <c r="U1226" s="41">
        <f t="shared" si="288"/>
        <v>12.859739287160496</v>
      </c>
      <c r="V1226" s="41">
        <f t="shared" si="289"/>
        <v>18.993591326215977</v>
      </c>
      <c r="X1226" s="33">
        <f t="shared" si="276"/>
        <v>100</v>
      </c>
      <c r="Y1226" s="42">
        <f t="shared" si="279"/>
        <v>18.993591326215977</v>
      </c>
    </row>
    <row r="1227" spans="1:25" ht="15" x14ac:dyDescent="0.25">
      <c r="A1227" s="15" t="s">
        <v>2372</v>
      </c>
      <c r="B1227" s="15" t="s">
        <v>2373</v>
      </c>
      <c r="C1227" s="15" t="s">
        <v>2617</v>
      </c>
      <c r="D1227" s="16">
        <v>0.67361499999999996</v>
      </c>
      <c r="E1227" s="16">
        <v>0</v>
      </c>
      <c r="F1227" s="16">
        <v>0</v>
      </c>
      <c r="G1227" s="16">
        <v>0</v>
      </c>
      <c r="H1227" s="16">
        <f t="shared" si="280"/>
        <v>0.67361499999999996</v>
      </c>
      <c r="I1227" s="39">
        <f t="shared" si="281"/>
        <v>0</v>
      </c>
      <c r="J1227" s="39">
        <f t="shared" si="282"/>
        <v>0</v>
      </c>
      <c r="K1227" s="39">
        <f t="shared" si="283"/>
        <v>0</v>
      </c>
      <c r="L1227" s="39">
        <f t="shared" si="284"/>
        <v>100</v>
      </c>
      <c r="M1227" s="16">
        <v>1.0476984753399999E-3</v>
      </c>
      <c r="N1227" s="16">
        <v>7.4438246405600004E-4</v>
      </c>
      <c r="O1227" s="38">
        <f t="shared" si="277"/>
        <v>1.7920809393959999E-3</v>
      </c>
      <c r="P1227" s="16">
        <v>4.5577149847400002E-2</v>
      </c>
      <c r="Q1227" s="38">
        <f t="shared" si="278"/>
        <v>4.7369230786796002E-2</v>
      </c>
      <c r="R1227" s="41">
        <f t="shared" si="285"/>
        <v>0.15553372109290914</v>
      </c>
      <c r="S1227" s="41">
        <f t="shared" si="286"/>
        <v>0.11050562473460361</v>
      </c>
      <c r="T1227" s="41">
        <f t="shared" si="287"/>
        <v>0.26603934582751276</v>
      </c>
      <c r="U1227" s="41">
        <f t="shared" si="288"/>
        <v>6.7660532867290666</v>
      </c>
      <c r="V1227" s="41">
        <f t="shared" si="289"/>
        <v>7.03209263255658</v>
      </c>
      <c r="X1227" s="33">
        <f t="shared" si="276"/>
        <v>100</v>
      </c>
      <c r="Y1227" s="42">
        <f t="shared" si="279"/>
        <v>7.0320926325565791</v>
      </c>
    </row>
    <row r="1228" spans="1:25" ht="15" x14ac:dyDescent="0.25">
      <c r="A1228" s="15" t="s">
        <v>2374</v>
      </c>
      <c r="B1228" s="15" t="s">
        <v>2375</v>
      </c>
      <c r="C1228" s="15" t="s">
        <v>2617</v>
      </c>
      <c r="D1228" s="16">
        <v>1.25457</v>
      </c>
      <c r="E1228" s="16">
        <v>0</v>
      </c>
      <c r="F1228" s="16">
        <v>0</v>
      </c>
      <c r="G1228" s="16">
        <v>0</v>
      </c>
      <c r="H1228" s="16">
        <f t="shared" si="280"/>
        <v>1.25457</v>
      </c>
      <c r="I1228" s="39">
        <f t="shared" si="281"/>
        <v>0</v>
      </c>
      <c r="J1228" s="39">
        <f t="shared" si="282"/>
        <v>0</v>
      </c>
      <c r="K1228" s="39">
        <f t="shared" si="283"/>
        <v>0</v>
      </c>
      <c r="L1228" s="39">
        <f t="shared" si="284"/>
        <v>100</v>
      </c>
      <c r="M1228" s="16">
        <v>0</v>
      </c>
      <c r="N1228" s="16">
        <v>6.6115229070000003E-2</v>
      </c>
      <c r="O1228" s="38">
        <f t="shared" si="277"/>
        <v>6.6115229070000003E-2</v>
      </c>
      <c r="P1228" s="16">
        <v>8.8750526050600007E-2</v>
      </c>
      <c r="Q1228" s="38">
        <f t="shared" si="278"/>
        <v>0.15486575512060002</v>
      </c>
      <c r="R1228" s="41">
        <f t="shared" si="285"/>
        <v>0</v>
      </c>
      <c r="S1228" s="41">
        <f t="shared" si="286"/>
        <v>5.2699513833424998</v>
      </c>
      <c r="T1228" s="41">
        <f t="shared" si="287"/>
        <v>5.2699513833424998</v>
      </c>
      <c r="U1228" s="41">
        <f t="shared" si="288"/>
        <v>7.0741788860406354</v>
      </c>
      <c r="V1228" s="41">
        <f t="shared" si="289"/>
        <v>12.344130269383138</v>
      </c>
      <c r="X1228" s="33">
        <f t="shared" si="276"/>
        <v>100</v>
      </c>
      <c r="Y1228" s="42">
        <f t="shared" si="279"/>
        <v>12.344130269383136</v>
      </c>
    </row>
    <row r="1229" spans="1:25" ht="15" x14ac:dyDescent="0.25">
      <c r="A1229" s="15" t="s">
        <v>2376</v>
      </c>
      <c r="B1229" s="15" t="s">
        <v>2377</v>
      </c>
      <c r="C1229" s="15" t="s">
        <v>2617</v>
      </c>
      <c r="D1229" s="16">
        <v>0.61344200000000004</v>
      </c>
      <c r="E1229" s="16">
        <v>0</v>
      </c>
      <c r="F1229" s="16">
        <v>0</v>
      </c>
      <c r="G1229" s="16">
        <v>0</v>
      </c>
      <c r="H1229" s="16">
        <f t="shared" si="280"/>
        <v>0.61344200000000004</v>
      </c>
      <c r="I1229" s="39">
        <f t="shared" si="281"/>
        <v>0</v>
      </c>
      <c r="J1229" s="39">
        <f t="shared" si="282"/>
        <v>0</v>
      </c>
      <c r="K1229" s="39">
        <f t="shared" si="283"/>
        <v>0</v>
      </c>
      <c r="L1229" s="39">
        <f t="shared" si="284"/>
        <v>100</v>
      </c>
      <c r="M1229" s="16">
        <v>6.0158222159199999E-4</v>
      </c>
      <c r="N1229" s="16">
        <v>3.0274426605000002E-3</v>
      </c>
      <c r="O1229" s="38">
        <f t="shared" si="277"/>
        <v>3.6290248820919999E-3</v>
      </c>
      <c r="P1229" s="16">
        <v>4.0565802978100002E-2</v>
      </c>
      <c r="Q1229" s="38">
        <f t="shared" si="278"/>
        <v>4.4194827860192E-2</v>
      </c>
      <c r="R1229" s="41">
        <f t="shared" si="285"/>
        <v>9.8066683010292741E-2</v>
      </c>
      <c r="S1229" s="41">
        <f t="shared" si="286"/>
        <v>0.49351734320441054</v>
      </c>
      <c r="T1229" s="41">
        <f t="shared" si="287"/>
        <v>0.59158402621470318</v>
      </c>
      <c r="U1229" s="41">
        <f t="shared" si="288"/>
        <v>6.6128179971537655</v>
      </c>
      <c r="V1229" s="41">
        <f t="shared" si="289"/>
        <v>7.204402023368468</v>
      </c>
      <c r="X1229" s="33">
        <f t="shared" si="276"/>
        <v>100</v>
      </c>
      <c r="Y1229" s="42">
        <f t="shared" si="279"/>
        <v>7.2044020233684689</v>
      </c>
    </row>
    <row r="1230" spans="1:25" ht="15" x14ac:dyDescent="0.25">
      <c r="A1230" s="15" t="s">
        <v>2378</v>
      </c>
      <c r="B1230" s="15" t="s">
        <v>2379</v>
      </c>
      <c r="C1230" s="15" t="s">
        <v>2617</v>
      </c>
      <c r="D1230" s="16">
        <v>6.7671700000000001</v>
      </c>
      <c r="E1230" s="16">
        <v>0</v>
      </c>
      <c r="F1230" s="16">
        <v>0</v>
      </c>
      <c r="G1230" s="16">
        <v>0</v>
      </c>
      <c r="H1230" s="16">
        <f t="shared" si="280"/>
        <v>6.7671700000000001</v>
      </c>
      <c r="I1230" s="39">
        <f t="shared" si="281"/>
        <v>0</v>
      </c>
      <c r="J1230" s="39">
        <f t="shared" si="282"/>
        <v>0</v>
      </c>
      <c r="K1230" s="39">
        <f t="shared" si="283"/>
        <v>0</v>
      </c>
      <c r="L1230" s="39">
        <f t="shared" si="284"/>
        <v>100</v>
      </c>
      <c r="M1230" s="16">
        <v>0</v>
      </c>
      <c r="N1230" s="16">
        <v>9.6495320527099998E-2</v>
      </c>
      <c r="O1230" s="38">
        <f t="shared" si="277"/>
        <v>9.6495320527099998E-2</v>
      </c>
      <c r="P1230" s="16">
        <v>0.74120860609100003</v>
      </c>
      <c r="Q1230" s="38">
        <f t="shared" si="278"/>
        <v>0.8377039266181</v>
      </c>
      <c r="R1230" s="41">
        <f t="shared" si="285"/>
        <v>0</v>
      </c>
      <c r="S1230" s="41">
        <f t="shared" si="286"/>
        <v>1.4259331526635211</v>
      </c>
      <c r="T1230" s="41">
        <f t="shared" si="287"/>
        <v>1.4259331526635211</v>
      </c>
      <c r="U1230" s="41">
        <f t="shared" si="288"/>
        <v>10.953007033826548</v>
      </c>
      <c r="V1230" s="41">
        <f t="shared" si="289"/>
        <v>12.378940186490068</v>
      </c>
      <c r="X1230" s="33">
        <f t="shared" si="276"/>
        <v>100</v>
      </c>
      <c r="Y1230" s="42">
        <f t="shared" si="279"/>
        <v>12.37894018649007</v>
      </c>
    </row>
    <row r="1231" spans="1:25" ht="15" x14ac:dyDescent="0.25">
      <c r="A1231" s="15" t="s">
        <v>2380</v>
      </c>
      <c r="B1231" s="15" t="s">
        <v>2381</v>
      </c>
      <c r="C1231" s="15" t="s">
        <v>2617</v>
      </c>
      <c r="D1231" s="16">
        <v>3.5803199999999999</v>
      </c>
      <c r="E1231" s="16">
        <v>0</v>
      </c>
      <c r="F1231" s="16">
        <v>0</v>
      </c>
      <c r="G1231" s="16">
        <v>0</v>
      </c>
      <c r="H1231" s="16">
        <f t="shared" si="280"/>
        <v>3.5803199999999999</v>
      </c>
      <c r="I1231" s="39">
        <f t="shared" si="281"/>
        <v>0</v>
      </c>
      <c r="J1231" s="39">
        <f t="shared" si="282"/>
        <v>0</v>
      </c>
      <c r="K1231" s="39">
        <f t="shared" si="283"/>
        <v>0</v>
      </c>
      <c r="L1231" s="39">
        <f t="shared" si="284"/>
        <v>100</v>
      </c>
      <c r="M1231" s="16">
        <v>0.132061169511</v>
      </c>
      <c r="N1231" s="16">
        <v>0.17650107115700001</v>
      </c>
      <c r="O1231" s="38">
        <f t="shared" si="277"/>
        <v>0.30856224066799998</v>
      </c>
      <c r="P1231" s="16">
        <v>0.67736453123600004</v>
      </c>
      <c r="Q1231" s="38">
        <f t="shared" si="278"/>
        <v>0.98592677190400002</v>
      </c>
      <c r="R1231" s="41">
        <f t="shared" si="285"/>
        <v>3.6885297825613352</v>
      </c>
      <c r="S1231" s="41">
        <f t="shared" si="286"/>
        <v>4.9297568696932119</v>
      </c>
      <c r="T1231" s="41">
        <f t="shared" si="287"/>
        <v>8.6182866522545467</v>
      </c>
      <c r="U1231" s="41">
        <f t="shared" si="288"/>
        <v>18.919105868637441</v>
      </c>
      <c r="V1231" s="41">
        <f t="shared" si="289"/>
        <v>27.537392520891991</v>
      </c>
      <c r="X1231" s="33">
        <f t="shared" si="276"/>
        <v>100</v>
      </c>
      <c r="Y1231" s="42">
        <f t="shared" si="279"/>
        <v>27.537392520891988</v>
      </c>
    </row>
    <row r="1232" spans="1:25" ht="15" x14ac:dyDescent="0.25">
      <c r="A1232" s="15" t="s">
        <v>2382</v>
      </c>
      <c r="B1232" s="15" t="s">
        <v>2383</v>
      </c>
      <c r="C1232" s="15" t="s">
        <v>2617</v>
      </c>
      <c r="D1232" s="16">
        <v>0.303429</v>
      </c>
      <c r="E1232" s="16">
        <v>0</v>
      </c>
      <c r="F1232" s="16">
        <v>0</v>
      </c>
      <c r="G1232" s="16">
        <v>0</v>
      </c>
      <c r="H1232" s="16">
        <f t="shared" si="280"/>
        <v>0.303429</v>
      </c>
      <c r="I1232" s="39">
        <f t="shared" si="281"/>
        <v>0</v>
      </c>
      <c r="J1232" s="39">
        <f t="shared" si="282"/>
        <v>0</v>
      </c>
      <c r="K1232" s="39">
        <f t="shared" si="283"/>
        <v>0</v>
      </c>
      <c r="L1232" s="39">
        <f t="shared" si="284"/>
        <v>100</v>
      </c>
      <c r="M1232" s="16">
        <v>0</v>
      </c>
      <c r="N1232" s="16">
        <v>9.5175001724400004E-9</v>
      </c>
      <c r="O1232" s="38">
        <f t="shared" si="277"/>
        <v>9.5175001724400004E-9</v>
      </c>
      <c r="P1232" s="16">
        <v>1.4790892715999999E-4</v>
      </c>
      <c r="Q1232" s="38">
        <f t="shared" si="278"/>
        <v>1.4791844466017243E-4</v>
      </c>
      <c r="R1232" s="41">
        <f t="shared" si="285"/>
        <v>0</v>
      </c>
      <c r="S1232" s="41">
        <f t="shared" si="286"/>
        <v>3.1366481689093657E-6</v>
      </c>
      <c r="T1232" s="41">
        <f t="shared" si="287"/>
        <v>3.1366481689093657E-6</v>
      </c>
      <c r="U1232" s="41">
        <f t="shared" si="288"/>
        <v>4.8745811099136865E-2</v>
      </c>
      <c r="V1232" s="41">
        <f t="shared" si="289"/>
        <v>4.8748947747305767E-2</v>
      </c>
      <c r="X1232" s="33">
        <f t="shared" si="276"/>
        <v>100</v>
      </c>
      <c r="Y1232" s="42">
        <f t="shared" si="279"/>
        <v>4.8748947747305774E-2</v>
      </c>
    </row>
    <row r="1233" spans="1:25" ht="15" x14ac:dyDescent="0.25">
      <c r="A1233" s="15" t="s">
        <v>2384</v>
      </c>
      <c r="B1233" s="15" t="s">
        <v>2385</v>
      </c>
      <c r="C1233" s="15" t="s">
        <v>2617</v>
      </c>
      <c r="D1233" s="16">
        <v>0.34351700000000002</v>
      </c>
      <c r="E1233" s="16">
        <v>0</v>
      </c>
      <c r="F1233" s="16">
        <v>0</v>
      </c>
      <c r="G1233" s="16">
        <v>0</v>
      </c>
      <c r="H1233" s="16">
        <f t="shared" si="280"/>
        <v>0.34351700000000002</v>
      </c>
      <c r="I1233" s="39">
        <f t="shared" si="281"/>
        <v>0</v>
      </c>
      <c r="J1233" s="39">
        <f t="shared" si="282"/>
        <v>0</v>
      </c>
      <c r="K1233" s="39">
        <f t="shared" si="283"/>
        <v>0</v>
      </c>
      <c r="L1233" s="39">
        <f t="shared" si="284"/>
        <v>100</v>
      </c>
      <c r="M1233" s="16">
        <v>0</v>
      </c>
      <c r="N1233" s="16">
        <v>0</v>
      </c>
      <c r="O1233" s="38">
        <f t="shared" si="277"/>
        <v>0</v>
      </c>
      <c r="P1233" s="16">
        <v>1.12E-2</v>
      </c>
      <c r="Q1233" s="38">
        <f t="shared" si="278"/>
        <v>1.12E-2</v>
      </c>
      <c r="R1233" s="41">
        <f t="shared" si="285"/>
        <v>0</v>
      </c>
      <c r="S1233" s="41">
        <f t="shared" si="286"/>
        <v>0</v>
      </c>
      <c r="T1233" s="41">
        <f t="shared" si="287"/>
        <v>0</v>
      </c>
      <c r="U1233" s="41">
        <f t="shared" si="288"/>
        <v>3.2603917710040551</v>
      </c>
      <c r="V1233" s="41">
        <f t="shared" si="289"/>
        <v>3.2603917710040551</v>
      </c>
      <c r="X1233" s="33">
        <f t="shared" si="276"/>
        <v>100</v>
      </c>
      <c r="Y1233" s="42">
        <f t="shared" si="279"/>
        <v>3.2603917710040551</v>
      </c>
    </row>
    <row r="1234" spans="1:25" ht="15" x14ac:dyDescent="0.25">
      <c r="A1234" s="15" t="s">
        <v>2386</v>
      </c>
      <c r="B1234" s="15" t="s">
        <v>2387</v>
      </c>
      <c r="C1234" s="15" t="s">
        <v>2617</v>
      </c>
      <c r="D1234" s="16">
        <v>0.13369700000000001</v>
      </c>
      <c r="E1234" s="16">
        <v>0</v>
      </c>
      <c r="F1234" s="16">
        <v>0</v>
      </c>
      <c r="G1234" s="16">
        <v>0</v>
      </c>
      <c r="H1234" s="16">
        <f t="shared" si="280"/>
        <v>0.13369700000000001</v>
      </c>
      <c r="I1234" s="39">
        <f t="shared" si="281"/>
        <v>0</v>
      </c>
      <c r="J1234" s="39">
        <f t="shared" si="282"/>
        <v>0</v>
      </c>
      <c r="K1234" s="39">
        <f t="shared" si="283"/>
        <v>0</v>
      </c>
      <c r="L1234" s="39">
        <f t="shared" si="284"/>
        <v>100</v>
      </c>
      <c r="M1234" s="16">
        <v>0</v>
      </c>
      <c r="N1234" s="16">
        <v>0</v>
      </c>
      <c r="O1234" s="38">
        <f t="shared" si="277"/>
        <v>0</v>
      </c>
      <c r="P1234" s="16">
        <v>1.97219825988E-4</v>
      </c>
      <c r="Q1234" s="38">
        <f t="shared" si="278"/>
        <v>1.97219825988E-4</v>
      </c>
      <c r="R1234" s="41">
        <f t="shared" si="285"/>
        <v>0</v>
      </c>
      <c r="S1234" s="41">
        <f t="shared" si="286"/>
        <v>0</v>
      </c>
      <c r="T1234" s="41">
        <f t="shared" si="287"/>
        <v>0</v>
      </c>
      <c r="U1234" s="41">
        <f t="shared" si="288"/>
        <v>0.14751252906796711</v>
      </c>
      <c r="V1234" s="41">
        <f t="shared" si="289"/>
        <v>0.14751252906796711</v>
      </c>
      <c r="X1234" s="33">
        <f t="shared" si="276"/>
        <v>100</v>
      </c>
      <c r="Y1234" s="42">
        <f t="shared" si="279"/>
        <v>0.14751252906796711</v>
      </c>
    </row>
    <row r="1235" spans="1:25" ht="15" x14ac:dyDescent="0.25">
      <c r="A1235" s="15" t="s">
        <v>2388</v>
      </c>
      <c r="B1235" s="15" t="s">
        <v>2389</v>
      </c>
      <c r="C1235" s="15" t="s">
        <v>2617</v>
      </c>
      <c r="D1235" s="16">
        <v>0.37411100000000003</v>
      </c>
      <c r="E1235" s="16">
        <v>0</v>
      </c>
      <c r="F1235" s="16">
        <v>0</v>
      </c>
      <c r="G1235" s="16">
        <v>0</v>
      </c>
      <c r="H1235" s="16">
        <f t="shared" si="280"/>
        <v>0.37411100000000003</v>
      </c>
      <c r="I1235" s="39">
        <f t="shared" si="281"/>
        <v>0</v>
      </c>
      <c r="J1235" s="39">
        <f t="shared" si="282"/>
        <v>0</v>
      </c>
      <c r="K1235" s="39">
        <f t="shared" si="283"/>
        <v>0</v>
      </c>
      <c r="L1235" s="39">
        <f t="shared" si="284"/>
        <v>100</v>
      </c>
      <c r="M1235" s="16">
        <v>0</v>
      </c>
      <c r="N1235" s="16">
        <v>0</v>
      </c>
      <c r="O1235" s="38">
        <f t="shared" si="277"/>
        <v>0</v>
      </c>
      <c r="P1235" s="16">
        <v>2.3992761679999999E-2</v>
      </c>
      <c r="Q1235" s="38">
        <f t="shared" si="278"/>
        <v>2.3992761679999999E-2</v>
      </c>
      <c r="R1235" s="41">
        <f t="shared" si="285"/>
        <v>0</v>
      </c>
      <c r="S1235" s="41">
        <f t="shared" si="286"/>
        <v>0</v>
      </c>
      <c r="T1235" s="41">
        <f t="shared" si="287"/>
        <v>0</v>
      </c>
      <c r="U1235" s="41">
        <f t="shared" si="288"/>
        <v>6.413273515079748</v>
      </c>
      <c r="V1235" s="41">
        <f t="shared" si="289"/>
        <v>6.413273515079748</v>
      </c>
      <c r="X1235" s="33">
        <f t="shared" si="276"/>
        <v>100</v>
      </c>
      <c r="Y1235" s="42">
        <f t="shared" si="279"/>
        <v>6.413273515079748</v>
      </c>
    </row>
    <row r="1236" spans="1:25" ht="15" x14ac:dyDescent="0.25">
      <c r="A1236" s="15" t="s">
        <v>2390</v>
      </c>
      <c r="B1236" s="15" t="s">
        <v>2391</v>
      </c>
      <c r="C1236" s="15" t="s">
        <v>2617</v>
      </c>
      <c r="D1236" s="16">
        <v>0.23788300000000001</v>
      </c>
      <c r="E1236" s="16">
        <v>0</v>
      </c>
      <c r="F1236" s="16">
        <v>0</v>
      </c>
      <c r="G1236" s="16">
        <v>0</v>
      </c>
      <c r="H1236" s="16">
        <f t="shared" si="280"/>
        <v>0.23788300000000001</v>
      </c>
      <c r="I1236" s="39">
        <f t="shared" si="281"/>
        <v>0</v>
      </c>
      <c r="J1236" s="39">
        <f t="shared" si="282"/>
        <v>0</v>
      </c>
      <c r="K1236" s="39">
        <f t="shared" si="283"/>
        <v>0</v>
      </c>
      <c r="L1236" s="39">
        <f t="shared" si="284"/>
        <v>100</v>
      </c>
      <c r="M1236" s="16">
        <v>0</v>
      </c>
      <c r="N1236" s="16">
        <v>0</v>
      </c>
      <c r="O1236" s="38">
        <f t="shared" si="277"/>
        <v>0</v>
      </c>
      <c r="P1236" s="16">
        <v>2.02278449586E-2</v>
      </c>
      <c r="Q1236" s="38">
        <f t="shared" si="278"/>
        <v>2.02278449586E-2</v>
      </c>
      <c r="R1236" s="41">
        <f t="shared" si="285"/>
        <v>0</v>
      </c>
      <c r="S1236" s="41">
        <f t="shared" si="286"/>
        <v>0</v>
      </c>
      <c r="T1236" s="41">
        <f t="shared" si="287"/>
        <v>0</v>
      </c>
      <c r="U1236" s="41">
        <f t="shared" si="288"/>
        <v>8.5032747016810788</v>
      </c>
      <c r="V1236" s="41">
        <f t="shared" si="289"/>
        <v>8.5032747016810788</v>
      </c>
      <c r="X1236" s="33">
        <f t="shared" si="276"/>
        <v>100</v>
      </c>
      <c r="Y1236" s="42">
        <f t="shared" si="279"/>
        <v>8.5032747016810788</v>
      </c>
    </row>
    <row r="1237" spans="1:25" ht="15" x14ac:dyDescent="0.25">
      <c r="A1237" s="15" t="s">
        <v>2392</v>
      </c>
      <c r="B1237" s="15" t="s">
        <v>2393</v>
      </c>
      <c r="C1237" s="15" t="s">
        <v>2617</v>
      </c>
      <c r="D1237" s="16">
        <v>0.18053900000000001</v>
      </c>
      <c r="E1237" s="16">
        <v>0</v>
      </c>
      <c r="F1237" s="16">
        <v>0</v>
      </c>
      <c r="G1237" s="16">
        <v>0</v>
      </c>
      <c r="H1237" s="16">
        <f t="shared" si="280"/>
        <v>0.18053900000000001</v>
      </c>
      <c r="I1237" s="39">
        <f t="shared" si="281"/>
        <v>0</v>
      </c>
      <c r="J1237" s="39">
        <f t="shared" si="282"/>
        <v>0</v>
      </c>
      <c r="K1237" s="39">
        <f t="shared" si="283"/>
        <v>0</v>
      </c>
      <c r="L1237" s="39">
        <f t="shared" si="284"/>
        <v>100</v>
      </c>
      <c r="M1237" s="16">
        <v>0</v>
      </c>
      <c r="N1237" s="16">
        <v>5.6813309651499999E-2</v>
      </c>
      <c r="O1237" s="38">
        <f t="shared" si="277"/>
        <v>5.6813309651499999E-2</v>
      </c>
      <c r="P1237" s="16">
        <v>7.9783900938599994E-2</v>
      </c>
      <c r="Q1237" s="38">
        <f t="shared" si="278"/>
        <v>0.13659721059009999</v>
      </c>
      <c r="R1237" s="41">
        <f t="shared" si="285"/>
        <v>0</v>
      </c>
      <c r="S1237" s="41">
        <f t="shared" si="286"/>
        <v>31.468718477171137</v>
      </c>
      <c r="T1237" s="41">
        <f t="shared" si="287"/>
        <v>31.468718477171137</v>
      </c>
      <c r="U1237" s="41">
        <f t="shared" si="288"/>
        <v>44.192058745534204</v>
      </c>
      <c r="V1237" s="41">
        <f t="shared" si="289"/>
        <v>75.660777222705335</v>
      </c>
      <c r="X1237" s="33">
        <f t="shared" si="276"/>
        <v>100</v>
      </c>
      <c r="Y1237" s="42">
        <f t="shared" si="279"/>
        <v>75.660777222705349</v>
      </c>
    </row>
    <row r="1238" spans="1:25" ht="15" x14ac:dyDescent="0.25">
      <c r="A1238" s="15" t="s">
        <v>2394</v>
      </c>
      <c r="B1238" s="15" t="s">
        <v>2395</v>
      </c>
      <c r="C1238" s="15" t="s">
        <v>2617</v>
      </c>
      <c r="D1238" s="16">
        <v>0.14238100000000001</v>
      </c>
      <c r="E1238" s="16">
        <v>0</v>
      </c>
      <c r="F1238" s="16">
        <v>0</v>
      </c>
      <c r="G1238" s="16">
        <v>0</v>
      </c>
      <c r="H1238" s="16">
        <f t="shared" si="280"/>
        <v>0.14238100000000001</v>
      </c>
      <c r="I1238" s="39">
        <f t="shared" si="281"/>
        <v>0</v>
      </c>
      <c r="J1238" s="39">
        <f t="shared" si="282"/>
        <v>0</v>
      </c>
      <c r="K1238" s="39">
        <f t="shared" si="283"/>
        <v>0</v>
      </c>
      <c r="L1238" s="39">
        <f t="shared" si="284"/>
        <v>100</v>
      </c>
      <c r="M1238" s="16">
        <v>0</v>
      </c>
      <c r="N1238" s="16">
        <v>0</v>
      </c>
      <c r="O1238" s="38">
        <f t="shared" si="277"/>
        <v>0</v>
      </c>
      <c r="P1238" s="16">
        <v>0</v>
      </c>
      <c r="Q1238" s="38">
        <f t="shared" si="278"/>
        <v>0</v>
      </c>
      <c r="R1238" s="41">
        <f t="shared" si="285"/>
        <v>0</v>
      </c>
      <c r="S1238" s="41">
        <f t="shared" si="286"/>
        <v>0</v>
      </c>
      <c r="T1238" s="41">
        <f t="shared" si="287"/>
        <v>0</v>
      </c>
      <c r="U1238" s="41">
        <f t="shared" si="288"/>
        <v>0</v>
      </c>
      <c r="V1238" s="41">
        <f t="shared" si="289"/>
        <v>0</v>
      </c>
      <c r="X1238" s="33">
        <f t="shared" si="276"/>
        <v>100</v>
      </c>
      <c r="Y1238" s="42">
        <f t="shared" si="279"/>
        <v>0</v>
      </c>
    </row>
    <row r="1239" spans="1:25" ht="15" x14ac:dyDescent="0.25">
      <c r="A1239" s="15" t="s">
        <v>2396</v>
      </c>
      <c r="B1239" s="15" t="s">
        <v>2397</v>
      </c>
      <c r="C1239" s="15" t="s">
        <v>2617</v>
      </c>
      <c r="D1239" s="16">
        <v>0.236094</v>
      </c>
      <c r="E1239" s="16">
        <v>0</v>
      </c>
      <c r="F1239" s="16">
        <v>0</v>
      </c>
      <c r="G1239" s="16">
        <v>0</v>
      </c>
      <c r="H1239" s="16">
        <f t="shared" si="280"/>
        <v>0.236094</v>
      </c>
      <c r="I1239" s="39">
        <f t="shared" si="281"/>
        <v>0</v>
      </c>
      <c r="J1239" s="39">
        <f t="shared" si="282"/>
        <v>0</v>
      </c>
      <c r="K1239" s="39">
        <f t="shared" si="283"/>
        <v>0</v>
      </c>
      <c r="L1239" s="39">
        <f t="shared" si="284"/>
        <v>100</v>
      </c>
      <c r="M1239" s="16">
        <v>0</v>
      </c>
      <c r="N1239" s="16">
        <v>0</v>
      </c>
      <c r="O1239" s="38">
        <f t="shared" si="277"/>
        <v>0</v>
      </c>
      <c r="P1239" s="16">
        <v>1.2227577601500001E-2</v>
      </c>
      <c r="Q1239" s="38">
        <f t="shared" si="278"/>
        <v>1.2227577601500001E-2</v>
      </c>
      <c r="R1239" s="41">
        <f t="shared" si="285"/>
        <v>0</v>
      </c>
      <c r="S1239" s="41">
        <f t="shared" si="286"/>
        <v>0</v>
      </c>
      <c r="T1239" s="41">
        <f t="shared" si="287"/>
        <v>0</v>
      </c>
      <c r="U1239" s="41">
        <f t="shared" si="288"/>
        <v>5.1791140823146717</v>
      </c>
      <c r="V1239" s="41">
        <f t="shared" si="289"/>
        <v>5.1791140823146717</v>
      </c>
      <c r="X1239" s="33">
        <f t="shared" si="276"/>
        <v>100</v>
      </c>
      <c r="Y1239" s="42">
        <f t="shared" si="279"/>
        <v>5.1791140823146717</v>
      </c>
    </row>
    <row r="1240" spans="1:25" ht="15" x14ac:dyDescent="0.25">
      <c r="A1240" s="15" t="s">
        <v>2398</v>
      </c>
      <c r="B1240" s="15" t="s">
        <v>2399</v>
      </c>
      <c r="C1240" s="15" t="s">
        <v>2617</v>
      </c>
      <c r="D1240" s="16">
        <v>0.13922100000000001</v>
      </c>
      <c r="E1240" s="16">
        <v>0</v>
      </c>
      <c r="F1240" s="16">
        <v>0</v>
      </c>
      <c r="G1240" s="16">
        <v>0</v>
      </c>
      <c r="H1240" s="16">
        <f t="shared" si="280"/>
        <v>0.13922100000000001</v>
      </c>
      <c r="I1240" s="39">
        <f t="shared" si="281"/>
        <v>0</v>
      </c>
      <c r="J1240" s="39">
        <f t="shared" si="282"/>
        <v>0</v>
      </c>
      <c r="K1240" s="39">
        <f t="shared" si="283"/>
        <v>0</v>
      </c>
      <c r="L1240" s="39">
        <f t="shared" si="284"/>
        <v>100</v>
      </c>
      <c r="M1240" s="16">
        <v>0</v>
      </c>
      <c r="N1240" s="16">
        <v>0</v>
      </c>
      <c r="O1240" s="38">
        <f t="shared" si="277"/>
        <v>0</v>
      </c>
      <c r="P1240" s="16">
        <v>0</v>
      </c>
      <c r="Q1240" s="38">
        <f t="shared" si="278"/>
        <v>0</v>
      </c>
      <c r="R1240" s="41">
        <f t="shared" si="285"/>
        <v>0</v>
      </c>
      <c r="S1240" s="41">
        <f t="shared" si="286"/>
        <v>0</v>
      </c>
      <c r="T1240" s="41">
        <f t="shared" si="287"/>
        <v>0</v>
      </c>
      <c r="U1240" s="41">
        <f t="shared" si="288"/>
        <v>0</v>
      </c>
      <c r="V1240" s="41">
        <f t="shared" si="289"/>
        <v>0</v>
      </c>
      <c r="X1240" s="33">
        <f t="shared" si="276"/>
        <v>100</v>
      </c>
      <c r="Y1240" s="42">
        <f t="shared" si="279"/>
        <v>0</v>
      </c>
    </row>
    <row r="1241" spans="1:25" ht="15" x14ac:dyDescent="0.25">
      <c r="A1241" s="15" t="s">
        <v>2400</v>
      </c>
      <c r="B1241" s="15" t="s">
        <v>2401</v>
      </c>
      <c r="C1241" s="15" t="s">
        <v>2617</v>
      </c>
      <c r="D1241" s="16">
        <v>0.207264</v>
      </c>
      <c r="E1241" s="16">
        <v>0</v>
      </c>
      <c r="F1241" s="16">
        <v>0</v>
      </c>
      <c r="G1241" s="16">
        <v>0</v>
      </c>
      <c r="H1241" s="16">
        <f t="shared" si="280"/>
        <v>0.207264</v>
      </c>
      <c r="I1241" s="39">
        <f t="shared" si="281"/>
        <v>0</v>
      </c>
      <c r="J1241" s="39">
        <f t="shared" si="282"/>
        <v>0</v>
      </c>
      <c r="K1241" s="39">
        <f t="shared" si="283"/>
        <v>0</v>
      </c>
      <c r="L1241" s="39">
        <f t="shared" si="284"/>
        <v>100</v>
      </c>
      <c r="M1241" s="16">
        <v>1.6251400001299999E-3</v>
      </c>
      <c r="N1241" s="16">
        <v>5.9974006310100003E-3</v>
      </c>
      <c r="O1241" s="38">
        <f t="shared" si="277"/>
        <v>7.6225406311400002E-3</v>
      </c>
      <c r="P1241" s="16">
        <v>4.5585175806400003E-3</v>
      </c>
      <c r="Q1241" s="38">
        <f t="shared" si="278"/>
        <v>1.2181058211780001E-2</v>
      </c>
      <c r="R1241" s="41">
        <f t="shared" si="285"/>
        <v>0.78409178638354937</v>
      </c>
      <c r="S1241" s="41">
        <f t="shared" si="286"/>
        <v>2.8936045965580131</v>
      </c>
      <c r="T1241" s="41">
        <f t="shared" si="287"/>
        <v>3.6776963829415621</v>
      </c>
      <c r="U1241" s="41">
        <f t="shared" si="288"/>
        <v>2.1993774030415318</v>
      </c>
      <c r="V1241" s="41">
        <f t="shared" si="289"/>
        <v>5.8770737859830948</v>
      </c>
      <c r="X1241" s="33">
        <f t="shared" si="276"/>
        <v>100</v>
      </c>
      <c r="Y1241" s="42">
        <f t="shared" si="279"/>
        <v>5.8770737859830948</v>
      </c>
    </row>
    <row r="1242" spans="1:25" ht="15" x14ac:dyDescent="0.25">
      <c r="A1242" s="15" t="s">
        <v>2402</v>
      </c>
      <c r="B1242" s="15" t="s">
        <v>2403</v>
      </c>
      <c r="C1242" s="15" t="s">
        <v>2617</v>
      </c>
      <c r="D1242" s="16">
        <v>0.71204400000000001</v>
      </c>
      <c r="E1242" s="16">
        <v>0</v>
      </c>
      <c r="F1242" s="16">
        <v>0</v>
      </c>
      <c r="G1242" s="16">
        <v>0</v>
      </c>
      <c r="H1242" s="16">
        <f t="shared" si="280"/>
        <v>0.71204400000000001</v>
      </c>
      <c r="I1242" s="39">
        <f t="shared" si="281"/>
        <v>0</v>
      </c>
      <c r="J1242" s="39">
        <f t="shared" si="282"/>
        <v>0</v>
      </c>
      <c r="K1242" s="39">
        <f t="shared" si="283"/>
        <v>0</v>
      </c>
      <c r="L1242" s="39">
        <f t="shared" si="284"/>
        <v>100</v>
      </c>
      <c r="M1242" s="16">
        <v>0</v>
      </c>
      <c r="N1242" s="16">
        <v>0</v>
      </c>
      <c r="O1242" s="38">
        <f t="shared" si="277"/>
        <v>0</v>
      </c>
      <c r="P1242" s="16">
        <v>1.44408381706E-2</v>
      </c>
      <c r="Q1242" s="38">
        <f t="shared" si="278"/>
        <v>1.44408381706E-2</v>
      </c>
      <c r="R1242" s="41">
        <f t="shared" si="285"/>
        <v>0</v>
      </c>
      <c r="S1242" s="41">
        <f t="shared" si="286"/>
        <v>0</v>
      </c>
      <c r="T1242" s="41">
        <f t="shared" si="287"/>
        <v>0</v>
      </c>
      <c r="U1242" s="41">
        <f t="shared" si="288"/>
        <v>2.028082277303088</v>
      </c>
      <c r="V1242" s="41">
        <f t="shared" si="289"/>
        <v>2.028082277303088</v>
      </c>
      <c r="X1242" s="33">
        <f t="shared" si="276"/>
        <v>100</v>
      </c>
      <c r="Y1242" s="42">
        <f t="shared" si="279"/>
        <v>2.028082277303088</v>
      </c>
    </row>
    <row r="1243" spans="1:25" ht="15" x14ac:dyDescent="0.25">
      <c r="A1243" s="15" t="s">
        <v>2404</v>
      </c>
      <c r="B1243" s="15" t="s">
        <v>2405</v>
      </c>
      <c r="C1243" s="15" t="s">
        <v>2617</v>
      </c>
      <c r="D1243" s="16">
        <v>0.112501</v>
      </c>
      <c r="E1243" s="16">
        <v>0</v>
      </c>
      <c r="F1243" s="16">
        <v>0</v>
      </c>
      <c r="G1243" s="16">
        <v>0</v>
      </c>
      <c r="H1243" s="16">
        <f t="shared" si="280"/>
        <v>0.112501</v>
      </c>
      <c r="I1243" s="39">
        <f t="shared" si="281"/>
        <v>0</v>
      </c>
      <c r="J1243" s="39">
        <f t="shared" si="282"/>
        <v>0</v>
      </c>
      <c r="K1243" s="39">
        <f t="shared" si="283"/>
        <v>0</v>
      </c>
      <c r="L1243" s="39">
        <f t="shared" si="284"/>
        <v>100</v>
      </c>
      <c r="M1243" s="16">
        <v>0</v>
      </c>
      <c r="N1243" s="16">
        <v>6.9881449996300003E-3</v>
      </c>
      <c r="O1243" s="38">
        <f t="shared" si="277"/>
        <v>6.9881449996300003E-3</v>
      </c>
      <c r="P1243" s="16">
        <v>1.6000000000000001E-3</v>
      </c>
      <c r="Q1243" s="38">
        <f t="shared" si="278"/>
        <v>8.588144999630001E-3</v>
      </c>
      <c r="R1243" s="41">
        <f t="shared" si="285"/>
        <v>0</v>
      </c>
      <c r="S1243" s="41">
        <f t="shared" si="286"/>
        <v>6.2116292296335143</v>
      </c>
      <c r="T1243" s="41">
        <f t="shared" si="287"/>
        <v>6.2116292296335143</v>
      </c>
      <c r="U1243" s="41">
        <f t="shared" si="288"/>
        <v>1.4222095803592858</v>
      </c>
      <c r="V1243" s="41">
        <f t="shared" si="289"/>
        <v>7.6338388099928007</v>
      </c>
      <c r="X1243" s="33">
        <f t="shared" si="276"/>
        <v>100</v>
      </c>
      <c r="Y1243" s="42">
        <f t="shared" si="279"/>
        <v>7.6338388099927998</v>
      </c>
    </row>
    <row r="1244" spans="1:25" ht="15" x14ac:dyDescent="0.25">
      <c r="A1244" s="15" t="s">
        <v>2406</v>
      </c>
      <c r="B1244" s="15" t="s">
        <v>2407</v>
      </c>
      <c r="C1244" s="15" t="s">
        <v>2617</v>
      </c>
      <c r="D1244" s="16">
        <v>1.25257</v>
      </c>
      <c r="E1244" s="16">
        <v>0</v>
      </c>
      <c r="F1244" s="16">
        <v>0</v>
      </c>
      <c r="G1244" s="16">
        <v>0</v>
      </c>
      <c r="H1244" s="16">
        <f t="shared" si="280"/>
        <v>1.25257</v>
      </c>
      <c r="I1244" s="39">
        <f t="shared" si="281"/>
        <v>0</v>
      </c>
      <c r="J1244" s="39">
        <f t="shared" si="282"/>
        <v>0</v>
      </c>
      <c r="K1244" s="39">
        <f t="shared" si="283"/>
        <v>0</v>
      </c>
      <c r="L1244" s="39">
        <f t="shared" si="284"/>
        <v>100</v>
      </c>
      <c r="M1244" s="16">
        <v>0</v>
      </c>
      <c r="N1244" s="16">
        <v>0</v>
      </c>
      <c r="O1244" s="38">
        <f t="shared" si="277"/>
        <v>0</v>
      </c>
      <c r="P1244" s="16">
        <v>2.1817201451599998E-2</v>
      </c>
      <c r="Q1244" s="38">
        <f t="shared" si="278"/>
        <v>2.1817201451599998E-2</v>
      </c>
      <c r="R1244" s="41">
        <f t="shared" si="285"/>
        <v>0</v>
      </c>
      <c r="S1244" s="41">
        <f t="shared" si="286"/>
        <v>0</v>
      </c>
      <c r="T1244" s="41">
        <f t="shared" si="287"/>
        <v>0</v>
      </c>
      <c r="U1244" s="41">
        <f t="shared" si="288"/>
        <v>1.7417949856375292</v>
      </c>
      <c r="V1244" s="41">
        <f t="shared" si="289"/>
        <v>1.7417949856375292</v>
      </c>
      <c r="X1244" s="33">
        <f t="shared" si="276"/>
        <v>100</v>
      </c>
      <c r="Y1244" s="42">
        <f t="shared" si="279"/>
        <v>1.7417949856375292</v>
      </c>
    </row>
    <row r="1245" spans="1:25" ht="15" x14ac:dyDescent="0.25">
      <c r="A1245" s="15" t="s">
        <v>2408</v>
      </c>
      <c r="B1245" s="15" t="s">
        <v>2409</v>
      </c>
      <c r="C1245" s="15" t="s">
        <v>2617</v>
      </c>
      <c r="D1245" s="16">
        <v>0.20688699999999999</v>
      </c>
      <c r="E1245" s="16">
        <v>0</v>
      </c>
      <c r="F1245" s="16">
        <v>0</v>
      </c>
      <c r="G1245" s="16">
        <v>0</v>
      </c>
      <c r="H1245" s="16">
        <f t="shared" si="280"/>
        <v>0.20688699999999999</v>
      </c>
      <c r="I1245" s="39">
        <f t="shared" si="281"/>
        <v>0</v>
      </c>
      <c r="J1245" s="39">
        <f t="shared" si="282"/>
        <v>0</v>
      </c>
      <c r="K1245" s="39">
        <f t="shared" si="283"/>
        <v>0</v>
      </c>
      <c r="L1245" s="39">
        <f t="shared" si="284"/>
        <v>100</v>
      </c>
      <c r="M1245" s="16">
        <v>0</v>
      </c>
      <c r="N1245" s="16">
        <v>0</v>
      </c>
      <c r="O1245" s="38">
        <f t="shared" si="277"/>
        <v>0</v>
      </c>
      <c r="P1245" s="16">
        <v>3.11478800026E-4</v>
      </c>
      <c r="Q1245" s="38">
        <f t="shared" si="278"/>
        <v>3.11478800026E-4</v>
      </c>
      <c r="R1245" s="41">
        <f t="shared" si="285"/>
        <v>0</v>
      </c>
      <c r="S1245" s="41">
        <f t="shared" si="286"/>
        <v>0</v>
      </c>
      <c r="T1245" s="41">
        <f t="shared" si="287"/>
        <v>0</v>
      </c>
      <c r="U1245" s="41">
        <f t="shared" si="288"/>
        <v>0.15055503730345551</v>
      </c>
      <c r="V1245" s="41">
        <f t="shared" si="289"/>
        <v>0.15055503730345551</v>
      </c>
      <c r="X1245" s="33">
        <f t="shared" si="276"/>
        <v>100</v>
      </c>
      <c r="Y1245" s="42">
        <f t="shared" si="279"/>
        <v>0.15055503730345551</v>
      </c>
    </row>
    <row r="1246" spans="1:25" ht="15" x14ac:dyDescent="0.25">
      <c r="A1246" s="15" t="s">
        <v>2410</v>
      </c>
      <c r="B1246" s="15" t="s">
        <v>2411</v>
      </c>
      <c r="C1246" s="15" t="s">
        <v>2617</v>
      </c>
      <c r="D1246" s="16">
        <v>0.12300700000000001</v>
      </c>
      <c r="E1246" s="16">
        <v>0</v>
      </c>
      <c r="F1246" s="16">
        <v>0.11711612279899999</v>
      </c>
      <c r="G1246" s="16">
        <v>5.6869255145799999E-3</v>
      </c>
      <c r="H1246" s="16">
        <f t="shared" si="280"/>
        <v>2.0395168642001107E-4</v>
      </c>
      <c r="I1246" s="39">
        <f t="shared" si="281"/>
        <v>0</v>
      </c>
      <c r="J1246" s="39">
        <f t="shared" si="282"/>
        <v>95.210941490321673</v>
      </c>
      <c r="K1246" s="39">
        <f t="shared" si="283"/>
        <v>4.6232535665287333</v>
      </c>
      <c r="L1246" s="39">
        <f t="shared" si="284"/>
        <v>0.16580494314958583</v>
      </c>
      <c r="M1246" s="16">
        <v>1.3699865104499999E-2</v>
      </c>
      <c r="N1246" s="16">
        <v>7.6167650285200006E-2</v>
      </c>
      <c r="O1246" s="38">
        <f t="shared" si="277"/>
        <v>8.9867515389700003E-2</v>
      </c>
      <c r="P1246" s="16">
        <v>3.2211395716500002E-2</v>
      </c>
      <c r="Q1246" s="38">
        <f t="shared" si="278"/>
        <v>0.12207891110620001</v>
      </c>
      <c r="R1246" s="41">
        <f t="shared" si="285"/>
        <v>11.137467871340654</v>
      </c>
      <c r="S1246" s="41">
        <f t="shared" si="286"/>
        <v>61.921394949230532</v>
      </c>
      <c r="T1246" s="41">
        <f t="shared" si="287"/>
        <v>73.058862820571193</v>
      </c>
      <c r="U1246" s="41">
        <f t="shared" si="288"/>
        <v>26.186636302405553</v>
      </c>
      <c r="V1246" s="41">
        <f t="shared" si="289"/>
        <v>99.245499122976739</v>
      </c>
      <c r="X1246" s="33">
        <f t="shared" si="276"/>
        <v>99.999999999999986</v>
      </c>
      <c r="Y1246" s="42">
        <f t="shared" si="279"/>
        <v>99.245499122976753</v>
      </c>
    </row>
    <row r="1247" spans="1:25" ht="15" x14ac:dyDescent="0.25">
      <c r="A1247" s="15" t="s">
        <v>2412</v>
      </c>
      <c r="B1247" s="15" t="s">
        <v>2413</v>
      </c>
      <c r="C1247" s="15" t="s">
        <v>2617</v>
      </c>
      <c r="D1247" s="16">
        <v>3.4246899999999997E-2</v>
      </c>
      <c r="E1247" s="16">
        <v>0</v>
      </c>
      <c r="F1247" s="16">
        <v>0</v>
      </c>
      <c r="G1247" s="16">
        <v>0</v>
      </c>
      <c r="H1247" s="16">
        <f t="shared" si="280"/>
        <v>3.4246899999999997E-2</v>
      </c>
      <c r="I1247" s="39">
        <f t="shared" si="281"/>
        <v>0</v>
      </c>
      <c r="J1247" s="39">
        <f t="shared" si="282"/>
        <v>0</v>
      </c>
      <c r="K1247" s="39">
        <f t="shared" si="283"/>
        <v>0</v>
      </c>
      <c r="L1247" s="39">
        <f t="shared" si="284"/>
        <v>100</v>
      </c>
      <c r="M1247" s="16">
        <v>0</v>
      </c>
      <c r="N1247" s="16">
        <v>0</v>
      </c>
      <c r="O1247" s="38">
        <f t="shared" si="277"/>
        <v>0</v>
      </c>
      <c r="P1247" s="16">
        <v>0</v>
      </c>
      <c r="Q1247" s="38">
        <f t="shared" si="278"/>
        <v>0</v>
      </c>
      <c r="R1247" s="41">
        <f t="shared" si="285"/>
        <v>0</v>
      </c>
      <c r="S1247" s="41">
        <f t="shared" si="286"/>
        <v>0</v>
      </c>
      <c r="T1247" s="41">
        <f t="shared" si="287"/>
        <v>0</v>
      </c>
      <c r="U1247" s="41">
        <f t="shared" si="288"/>
        <v>0</v>
      </c>
      <c r="V1247" s="41">
        <f t="shared" si="289"/>
        <v>0</v>
      </c>
      <c r="X1247" s="33">
        <f t="shared" si="276"/>
        <v>100</v>
      </c>
      <c r="Y1247" s="42">
        <f t="shared" si="279"/>
        <v>0</v>
      </c>
    </row>
    <row r="1248" spans="1:25" ht="15" x14ac:dyDescent="0.25">
      <c r="A1248" s="15" t="s">
        <v>2414</v>
      </c>
      <c r="B1248" s="15" t="s">
        <v>2379</v>
      </c>
      <c r="C1248" s="15" t="s">
        <v>2617</v>
      </c>
      <c r="D1248" s="16">
        <v>1.0248699999999999</v>
      </c>
      <c r="E1248" s="16">
        <v>0</v>
      </c>
      <c r="F1248" s="16">
        <v>0</v>
      </c>
      <c r="G1248" s="16">
        <v>0</v>
      </c>
      <c r="H1248" s="16">
        <f t="shared" si="280"/>
        <v>1.0248699999999999</v>
      </c>
      <c r="I1248" s="39">
        <f t="shared" si="281"/>
        <v>0</v>
      </c>
      <c r="J1248" s="39">
        <f t="shared" si="282"/>
        <v>0</v>
      </c>
      <c r="K1248" s="39">
        <f t="shared" si="283"/>
        <v>0</v>
      </c>
      <c r="L1248" s="39">
        <f t="shared" si="284"/>
        <v>100</v>
      </c>
      <c r="M1248" s="16">
        <v>0</v>
      </c>
      <c r="N1248" s="16">
        <v>0</v>
      </c>
      <c r="O1248" s="38">
        <f t="shared" si="277"/>
        <v>0</v>
      </c>
      <c r="P1248" s="16">
        <v>0</v>
      </c>
      <c r="Q1248" s="38">
        <f t="shared" si="278"/>
        <v>0</v>
      </c>
      <c r="R1248" s="41">
        <f t="shared" si="285"/>
        <v>0</v>
      </c>
      <c r="S1248" s="41">
        <f t="shared" si="286"/>
        <v>0</v>
      </c>
      <c r="T1248" s="41">
        <f t="shared" si="287"/>
        <v>0</v>
      </c>
      <c r="U1248" s="41">
        <f t="shared" si="288"/>
        <v>0</v>
      </c>
      <c r="V1248" s="41">
        <f t="shared" si="289"/>
        <v>0</v>
      </c>
      <c r="X1248" s="33">
        <f t="shared" si="276"/>
        <v>100</v>
      </c>
      <c r="Y1248" s="42">
        <f t="shared" si="279"/>
        <v>0</v>
      </c>
    </row>
    <row r="1249" spans="1:25" ht="15" x14ac:dyDescent="0.25">
      <c r="A1249" s="15" t="s">
        <v>2415</v>
      </c>
      <c r="B1249" s="15" t="s">
        <v>2387</v>
      </c>
      <c r="C1249" s="15" t="s">
        <v>2617</v>
      </c>
      <c r="D1249" s="16">
        <v>0.180003</v>
      </c>
      <c r="E1249" s="16">
        <v>0</v>
      </c>
      <c r="F1249" s="16">
        <v>0</v>
      </c>
      <c r="G1249" s="16">
        <v>0</v>
      </c>
      <c r="H1249" s="16">
        <f t="shared" si="280"/>
        <v>0.180003</v>
      </c>
      <c r="I1249" s="39">
        <f t="shared" si="281"/>
        <v>0</v>
      </c>
      <c r="J1249" s="39">
        <f t="shared" si="282"/>
        <v>0</v>
      </c>
      <c r="K1249" s="39">
        <f t="shared" si="283"/>
        <v>0</v>
      </c>
      <c r="L1249" s="39">
        <f t="shared" si="284"/>
        <v>100</v>
      </c>
      <c r="M1249" s="16">
        <v>1.7933754751600001E-2</v>
      </c>
      <c r="N1249" s="16">
        <v>2.6536165531000001E-2</v>
      </c>
      <c r="O1249" s="38">
        <f t="shared" si="277"/>
        <v>4.4469920282600002E-2</v>
      </c>
      <c r="P1249" s="16">
        <v>3.70118798885E-2</v>
      </c>
      <c r="Q1249" s="38">
        <f t="shared" si="278"/>
        <v>8.1481800171100002E-2</v>
      </c>
      <c r="R1249" s="41">
        <f t="shared" si="285"/>
        <v>9.9630310337049934</v>
      </c>
      <c r="S1249" s="41">
        <f t="shared" si="286"/>
        <v>14.742068482747511</v>
      </c>
      <c r="T1249" s="41">
        <f t="shared" si="287"/>
        <v>24.705099516452506</v>
      </c>
      <c r="U1249" s="41">
        <f t="shared" si="288"/>
        <v>20.561812796731164</v>
      </c>
      <c r="V1249" s="41">
        <f t="shared" si="289"/>
        <v>45.266912313183674</v>
      </c>
      <c r="X1249" s="33">
        <f t="shared" si="276"/>
        <v>100</v>
      </c>
      <c r="Y1249" s="42">
        <f t="shared" si="279"/>
        <v>45.266912313183667</v>
      </c>
    </row>
    <row r="1250" spans="1:25" ht="15" x14ac:dyDescent="0.25">
      <c r="A1250" s="15" t="s">
        <v>2416</v>
      </c>
      <c r="B1250" s="15" t="s">
        <v>2417</v>
      </c>
      <c r="C1250" s="15" t="s">
        <v>2617</v>
      </c>
      <c r="D1250" s="16">
        <v>0.103728</v>
      </c>
      <c r="E1250" s="16">
        <v>0</v>
      </c>
      <c r="F1250" s="16">
        <v>0</v>
      </c>
      <c r="G1250" s="16">
        <v>0</v>
      </c>
      <c r="H1250" s="16">
        <f t="shared" si="280"/>
        <v>0.103728</v>
      </c>
      <c r="I1250" s="39">
        <f t="shared" si="281"/>
        <v>0</v>
      </c>
      <c r="J1250" s="39">
        <f t="shared" si="282"/>
        <v>0</v>
      </c>
      <c r="K1250" s="39">
        <f t="shared" si="283"/>
        <v>0</v>
      </c>
      <c r="L1250" s="39">
        <f t="shared" si="284"/>
        <v>100</v>
      </c>
      <c r="M1250" s="16">
        <v>0</v>
      </c>
      <c r="N1250" s="16">
        <v>6.0559999999200004E-6</v>
      </c>
      <c r="O1250" s="38">
        <f t="shared" si="277"/>
        <v>6.0559999999200004E-6</v>
      </c>
      <c r="P1250" s="16">
        <v>7.8575208445199999E-4</v>
      </c>
      <c r="Q1250" s="38">
        <f t="shared" si="278"/>
        <v>7.9180808445192003E-4</v>
      </c>
      <c r="R1250" s="41">
        <f t="shared" si="285"/>
        <v>0</v>
      </c>
      <c r="S1250" s="41">
        <f t="shared" si="286"/>
        <v>5.8383464444701529E-3</v>
      </c>
      <c r="T1250" s="41">
        <f t="shared" si="287"/>
        <v>5.8383464444701529E-3</v>
      </c>
      <c r="U1250" s="41">
        <f t="shared" si="288"/>
        <v>0.75751203575890791</v>
      </c>
      <c r="V1250" s="41">
        <f t="shared" si="289"/>
        <v>0.76335038220337814</v>
      </c>
      <c r="X1250" s="33">
        <f t="shared" si="276"/>
        <v>100</v>
      </c>
      <c r="Y1250" s="42">
        <f t="shared" si="279"/>
        <v>0.76335038220337803</v>
      </c>
    </row>
    <row r="1251" spans="1:25" ht="15" x14ac:dyDescent="0.25">
      <c r="A1251" s="15" t="s">
        <v>2418</v>
      </c>
      <c r="B1251" s="15" t="s">
        <v>2419</v>
      </c>
      <c r="C1251" s="15" t="s">
        <v>2617</v>
      </c>
      <c r="D1251" s="16">
        <v>1.3235300000000001</v>
      </c>
      <c r="E1251" s="16">
        <v>0</v>
      </c>
      <c r="F1251" s="16">
        <v>0</v>
      </c>
      <c r="G1251" s="16">
        <v>0</v>
      </c>
      <c r="H1251" s="16">
        <f t="shared" si="280"/>
        <v>1.3235300000000001</v>
      </c>
      <c r="I1251" s="39">
        <f t="shared" si="281"/>
        <v>0</v>
      </c>
      <c r="J1251" s="39">
        <f t="shared" si="282"/>
        <v>0</v>
      </c>
      <c r="K1251" s="39">
        <f t="shared" si="283"/>
        <v>0</v>
      </c>
      <c r="L1251" s="39">
        <f t="shared" si="284"/>
        <v>100</v>
      </c>
      <c r="M1251" s="16">
        <v>0</v>
      </c>
      <c r="N1251" s="16">
        <v>0</v>
      </c>
      <c r="O1251" s="38">
        <f t="shared" si="277"/>
        <v>0</v>
      </c>
      <c r="P1251" s="16">
        <v>0</v>
      </c>
      <c r="Q1251" s="38">
        <f t="shared" si="278"/>
        <v>0</v>
      </c>
      <c r="R1251" s="41">
        <f t="shared" si="285"/>
        <v>0</v>
      </c>
      <c r="S1251" s="41">
        <f t="shared" si="286"/>
        <v>0</v>
      </c>
      <c r="T1251" s="41">
        <f t="shared" si="287"/>
        <v>0</v>
      </c>
      <c r="U1251" s="41">
        <f t="shared" si="288"/>
        <v>0</v>
      </c>
      <c r="V1251" s="41">
        <f t="shared" si="289"/>
        <v>0</v>
      </c>
      <c r="X1251" s="33">
        <f t="shared" si="276"/>
        <v>100</v>
      </c>
      <c r="Y1251" s="42">
        <f t="shared" si="279"/>
        <v>0</v>
      </c>
    </row>
    <row r="1252" spans="1:25" ht="15" x14ac:dyDescent="0.25">
      <c r="A1252" s="15" t="s">
        <v>2420</v>
      </c>
      <c r="B1252" s="15" t="s">
        <v>2421</v>
      </c>
      <c r="C1252" s="15" t="s">
        <v>2617</v>
      </c>
      <c r="D1252" s="16">
        <v>0.30235600000000001</v>
      </c>
      <c r="E1252" s="16">
        <v>0</v>
      </c>
      <c r="F1252" s="16">
        <v>0</v>
      </c>
      <c r="G1252" s="16">
        <v>0</v>
      </c>
      <c r="H1252" s="16">
        <f t="shared" si="280"/>
        <v>0.30235600000000001</v>
      </c>
      <c r="I1252" s="39">
        <f t="shared" si="281"/>
        <v>0</v>
      </c>
      <c r="J1252" s="39">
        <f t="shared" si="282"/>
        <v>0</v>
      </c>
      <c r="K1252" s="39">
        <f t="shared" si="283"/>
        <v>0</v>
      </c>
      <c r="L1252" s="39">
        <f t="shared" si="284"/>
        <v>100</v>
      </c>
      <c r="M1252" s="16">
        <v>0</v>
      </c>
      <c r="N1252" s="16">
        <v>0</v>
      </c>
      <c r="O1252" s="38">
        <f t="shared" si="277"/>
        <v>0</v>
      </c>
      <c r="P1252" s="16">
        <v>0</v>
      </c>
      <c r="Q1252" s="38">
        <f t="shared" si="278"/>
        <v>0</v>
      </c>
      <c r="R1252" s="41">
        <f t="shared" si="285"/>
        <v>0</v>
      </c>
      <c r="S1252" s="41">
        <f t="shared" si="286"/>
        <v>0</v>
      </c>
      <c r="T1252" s="41">
        <f t="shared" si="287"/>
        <v>0</v>
      </c>
      <c r="U1252" s="41">
        <f t="shared" si="288"/>
        <v>0</v>
      </c>
      <c r="V1252" s="41">
        <f t="shared" si="289"/>
        <v>0</v>
      </c>
      <c r="X1252" s="33">
        <f t="shared" si="276"/>
        <v>100</v>
      </c>
      <c r="Y1252" s="42">
        <f t="shared" si="279"/>
        <v>0</v>
      </c>
    </row>
    <row r="1253" spans="1:25" ht="15" x14ac:dyDescent="0.25">
      <c r="A1253" s="15" t="s">
        <v>2422</v>
      </c>
      <c r="B1253" s="15" t="s">
        <v>2423</v>
      </c>
      <c r="C1253" s="15" t="s">
        <v>2617</v>
      </c>
      <c r="D1253" s="16">
        <v>6.14076E-2</v>
      </c>
      <c r="E1253" s="16">
        <v>0</v>
      </c>
      <c r="F1253" s="16">
        <v>0</v>
      </c>
      <c r="G1253" s="16">
        <v>0</v>
      </c>
      <c r="H1253" s="16">
        <f t="shared" si="280"/>
        <v>6.14076E-2</v>
      </c>
      <c r="I1253" s="39">
        <f t="shared" si="281"/>
        <v>0</v>
      </c>
      <c r="J1253" s="39">
        <f t="shared" si="282"/>
        <v>0</v>
      </c>
      <c r="K1253" s="39">
        <f t="shared" si="283"/>
        <v>0</v>
      </c>
      <c r="L1253" s="39">
        <f t="shared" si="284"/>
        <v>100</v>
      </c>
      <c r="M1253" s="16">
        <v>0</v>
      </c>
      <c r="N1253" s="16">
        <v>0</v>
      </c>
      <c r="O1253" s="38">
        <f t="shared" si="277"/>
        <v>0</v>
      </c>
      <c r="P1253" s="16">
        <v>0</v>
      </c>
      <c r="Q1253" s="38">
        <f t="shared" si="278"/>
        <v>0</v>
      </c>
      <c r="R1253" s="41">
        <f t="shared" si="285"/>
        <v>0</v>
      </c>
      <c r="S1253" s="41">
        <f t="shared" si="286"/>
        <v>0</v>
      </c>
      <c r="T1253" s="41">
        <f t="shared" si="287"/>
        <v>0</v>
      </c>
      <c r="U1253" s="41">
        <f t="shared" si="288"/>
        <v>0</v>
      </c>
      <c r="V1253" s="41">
        <f t="shared" si="289"/>
        <v>0</v>
      </c>
      <c r="X1253" s="33">
        <f t="shared" si="276"/>
        <v>100</v>
      </c>
      <c r="Y1253" s="42">
        <f t="shared" si="279"/>
        <v>0</v>
      </c>
    </row>
    <row r="1254" spans="1:25" ht="15" x14ac:dyDescent="0.25">
      <c r="A1254" s="15" t="s">
        <v>2424</v>
      </c>
      <c r="B1254" s="15" t="s">
        <v>2425</v>
      </c>
      <c r="C1254" s="15" t="s">
        <v>2617</v>
      </c>
      <c r="D1254" s="16">
        <v>0.23863200000000001</v>
      </c>
      <c r="E1254" s="16">
        <v>0</v>
      </c>
      <c r="F1254" s="16">
        <v>0</v>
      </c>
      <c r="G1254" s="16">
        <v>0</v>
      </c>
      <c r="H1254" s="16">
        <f t="shared" si="280"/>
        <v>0.23863200000000001</v>
      </c>
      <c r="I1254" s="39">
        <f t="shared" si="281"/>
        <v>0</v>
      </c>
      <c r="J1254" s="39">
        <f t="shared" si="282"/>
        <v>0</v>
      </c>
      <c r="K1254" s="39">
        <f t="shared" si="283"/>
        <v>0</v>
      </c>
      <c r="L1254" s="39">
        <f t="shared" si="284"/>
        <v>100</v>
      </c>
      <c r="M1254" s="16">
        <v>0</v>
      </c>
      <c r="N1254" s="16">
        <v>0</v>
      </c>
      <c r="O1254" s="38">
        <f t="shared" si="277"/>
        <v>0</v>
      </c>
      <c r="P1254" s="16">
        <v>0</v>
      </c>
      <c r="Q1254" s="38">
        <f t="shared" si="278"/>
        <v>0</v>
      </c>
      <c r="R1254" s="41">
        <f t="shared" si="285"/>
        <v>0</v>
      </c>
      <c r="S1254" s="41">
        <f t="shared" si="286"/>
        <v>0</v>
      </c>
      <c r="T1254" s="41">
        <f t="shared" si="287"/>
        <v>0</v>
      </c>
      <c r="U1254" s="41">
        <f t="shared" si="288"/>
        <v>0</v>
      </c>
      <c r="V1254" s="41">
        <f t="shared" si="289"/>
        <v>0</v>
      </c>
      <c r="X1254" s="33">
        <f t="shared" si="276"/>
        <v>100</v>
      </c>
      <c r="Y1254" s="42">
        <f t="shared" si="279"/>
        <v>0</v>
      </c>
    </row>
    <row r="1255" spans="1:25" ht="15" x14ac:dyDescent="0.25">
      <c r="A1255" s="15" t="s">
        <v>2426</v>
      </c>
      <c r="B1255" s="15" t="s">
        <v>2427</v>
      </c>
      <c r="C1255" s="15" t="s">
        <v>2617</v>
      </c>
      <c r="D1255" s="16">
        <v>0.21934600000000001</v>
      </c>
      <c r="E1255" s="16">
        <v>0</v>
      </c>
      <c r="F1255" s="16">
        <v>0</v>
      </c>
      <c r="G1255" s="16">
        <v>0</v>
      </c>
      <c r="H1255" s="16">
        <f t="shared" si="280"/>
        <v>0.21934600000000001</v>
      </c>
      <c r="I1255" s="39">
        <f t="shared" si="281"/>
        <v>0</v>
      </c>
      <c r="J1255" s="39">
        <f t="shared" si="282"/>
        <v>0</v>
      </c>
      <c r="K1255" s="39">
        <f t="shared" si="283"/>
        <v>0</v>
      </c>
      <c r="L1255" s="39">
        <f t="shared" si="284"/>
        <v>100</v>
      </c>
      <c r="M1255" s="16">
        <v>0</v>
      </c>
      <c r="N1255" s="16">
        <v>0</v>
      </c>
      <c r="O1255" s="38">
        <f t="shared" si="277"/>
        <v>0</v>
      </c>
      <c r="P1255" s="16">
        <v>0</v>
      </c>
      <c r="Q1255" s="38">
        <f t="shared" si="278"/>
        <v>0</v>
      </c>
      <c r="R1255" s="41">
        <f t="shared" si="285"/>
        <v>0</v>
      </c>
      <c r="S1255" s="41">
        <f t="shared" si="286"/>
        <v>0</v>
      </c>
      <c r="T1255" s="41">
        <f t="shared" si="287"/>
        <v>0</v>
      </c>
      <c r="U1255" s="41">
        <f t="shared" si="288"/>
        <v>0</v>
      </c>
      <c r="V1255" s="41">
        <f t="shared" si="289"/>
        <v>0</v>
      </c>
      <c r="X1255" s="33">
        <f t="shared" si="276"/>
        <v>100</v>
      </c>
      <c r="Y1255" s="42">
        <f t="shared" si="279"/>
        <v>0</v>
      </c>
    </row>
    <row r="1256" spans="1:25" ht="15" x14ac:dyDescent="0.25">
      <c r="A1256" s="15" t="s">
        <v>2428</v>
      </c>
      <c r="B1256" s="15" t="s">
        <v>2429</v>
      </c>
      <c r="C1256" s="15" t="s">
        <v>2617</v>
      </c>
      <c r="D1256" s="16">
        <v>0.57302200000000003</v>
      </c>
      <c r="E1256" s="16">
        <v>0</v>
      </c>
      <c r="F1256" s="16">
        <v>0</v>
      </c>
      <c r="G1256" s="16">
        <v>0</v>
      </c>
      <c r="H1256" s="16">
        <f t="shared" si="280"/>
        <v>0.57302200000000003</v>
      </c>
      <c r="I1256" s="39">
        <f t="shared" si="281"/>
        <v>0</v>
      </c>
      <c r="J1256" s="39">
        <f t="shared" si="282"/>
        <v>0</v>
      </c>
      <c r="K1256" s="39">
        <f t="shared" si="283"/>
        <v>0</v>
      </c>
      <c r="L1256" s="39">
        <f t="shared" si="284"/>
        <v>100</v>
      </c>
      <c r="M1256" s="16">
        <v>9.8499294492600004E-5</v>
      </c>
      <c r="N1256" s="16">
        <v>2.99398734686E-3</v>
      </c>
      <c r="O1256" s="38">
        <f t="shared" si="277"/>
        <v>3.0924866413526001E-3</v>
      </c>
      <c r="P1256" s="16">
        <v>2.2534021986800001E-2</v>
      </c>
      <c r="Q1256" s="38">
        <f t="shared" si="278"/>
        <v>2.5626508628152602E-2</v>
      </c>
      <c r="R1256" s="41">
        <f t="shared" si="285"/>
        <v>1.7189443772246092E-2</v>
      </c>
      <c r="S1256" s="41">
        <f t="shared" si="286"/>
        <v>0.52249082004879388</v>
      </c>
      <c r="T1256" s="41">
        <f t="shared" si="287"/>
        <v>0.53968026382104006</v>
      </c>
      <c r="U1256" s="41">
        <f t="shared" si="288"/>
        <v>3.932488104610294</v>
      </c>
      <c r="V1256" s="41">
        <f t="shared" si="289"/>
        <v>4.4721683684313343</v>
      </c>
      <c r="X1256" s="33">
        <f t="shared" si="276"/>
        <v>100</v>
      </c>
      <c r="Y1256" s="42">
        <f t="shared" si="279"/>
        <v>4.4721683684313343</v>
      </c>
    </row>
    <row r="1257" spans="1:25" ht="15" x14ac:dyDescent="0.25">
      <c r="A1257" s="15" t="s">
        <v>2430</v>
      </c>
      <c r="B1257" s="15" t="s">
        <v>2431</v>
      </c>
      <c r="C1257" s="15" t="s">
        <v>2617</v>
      </c>
      <c r="D1257" s="16">
        <v>0.24440700000000001</v>
      </c>
      <c r="E1257" s="16">
        <v>0</v>
      </c>
      <c r="F1257" s="16">
        <v>0</v>
      </c>
      <c r="G1257" s="16">
        <v>0</v>
      </c>
      <c r="H1257" s="16">
        <f t="shared" si="280"/>
        <v>0.24440700000000001</v>
      </c>
      <c r="I1257" s="39">
        <f t="shared" si="281"/>
        <v>0</v>
      </c>
      <c r="J1257" s="39">
        <f t="shared" si="282"/>
        <v>0</v>
      </c>
      <c r="K1257" s="39">
        <f t="shared" si="283"/>
        <v>0</v>
      </c>
      <c r="L1257" s="39">
        <f t="shared" si="284"/>
        <v>100</v>
      </c>
      <c r="M1257" s="16">
        <v>0</v>
      </c>
      <c r="N1257" s="16">
        <v>4.2843655961899999E-4</v>
      </c>
      <c r="O1257" s="38">
        <f t="shared" si="277"/>
        <v>4.2843655961899999E-4</v>
      </c>
      <c r="P1257" s="16">
        <v>2.61206633477E-2</v>
      </c>
      <c r="Q1257" s="38">
        <f t="shared" si="278"/>
        <v>2.6549099907319001E-2</v>
      </c>
      <c r="R1257" s="41">
        <f t="shared" si="285"/>
        <v>0</v>
      </c>
      <c r="S1257" s="41">
        <f t="shared" si="286"/>
        <v>0.17529635387652562</v>
      </c>
      <c r="T1257" s="41">
        <f t="shared" si="287"/>
        <v>0.17529635387652562</v>
      </c>
      <c r="U1257" s="41">
        <f t="shared" si="288"/>
        <v>10.687363024667869</v>
      </c>
      <c r="V1257" s="41">
        <f t="shared" si="289"/>
        <v>10.862659378544395</v>
      </c>
      <c r="X1257" s="33">
        <f t="shared" si="276"/>
        <v>100</v>
      </c>
      <c r="Y1257" s="42">
        <f t="shared" si="279"/>
        <v>10.862659378544395</v>
      </c>
    </row>
    <row r="1258" spans="1:25" ht="15" x14ac:dyDescent="0.25">
      <c r="A1258" s="15" t="s">
        <v>2432</v>
      </c>
      <c r="B1258" s="15" t="s">
        <v>2433</v>
      </c>
      <c r="C1258" s="15" t="s">
        <v>2617</v>
      </c>
      <c r="D1258" s="16">
        <v>0.20457500000000001</v>
      </c>
      <c r="E1258" s="16">
        <v>0</v>
      </c>
      <c r="F1258" s="16">
        <v>0</v>
      </c>
      <c r="G1258" s="16">
        <v>0</v>
      </c>
      <c r="H1258" s="16">
        <f t="shared" si="280"/>
        <v>0.20457500000000001</v>
      </c>
      <c r="I1258" s="39">
        <f t="shared" si="281"/>
        <v>0</v>
      </c>
      <c r="J1258" s="39">
        <f t="shared" si="282"/>
        <v>0</v>
      </c>
      <c r="K1258" s="39">
        <f t="shared" si="283"/>
        <v>0</v>
      </c>
      <c r="L1258" s="39">
        <f t="shared" si="284"/>
        <v>100</v>
      </c>
      <c r="M1258" s="16">
        <v>0</v>
      </c>
      <c r="N1258" s="16">
        <v>0</v>
      </c>
      <c r="O1258" s="38">
        <f t="shared" si="277"/>
        <v>0</v>
      </c>
      <c r="P1258" s="16">
        <v>9.6796593677E-4</v>
      </c>
      <c r="Q1258" s="38">
        <f t="shared" si="278"/>
        <v>9.6796593677E-4</v>
      </c>
      <c r="R1258" s="41">
        <f t="shared" si="285"/>
        <v>0</v>
      </c>
      <c r="S1258" s="41">
        <f t="shared" si="286"/>
        <v>0</v>
      </c>
      <c r="T1258" s="41">
        <f t="shared" si="287"/>
        <v>0</v>
      </c>
      <c r="U1258" s="41">
        <f t="shared" si="288"/>
        <v>0.47315944605645854</v>
      </c>
      <c r="V1258" s="41">
        <f t="shared" si="289"/>
        <v>0.47315944605645854</v>
      </c>
      <c r="X1258" s="33">
        <f t="shared" si="276"/>
        <v>100</v>
      </c>
      <c r="Y1258" s="42">
        <f t="shared" si="279"/>
        <v>0.47315944605645854</v>
      </c>
    </row>
    <row r="1259" spans="1:25" ht="15" x14ac:dyDescent="0.25">
      <c r="A1259" s="15" t="s">
        <v>2434</v>
      </c>
      <c r="B1259" s="15" t="s">
        <v>2435</v>
      </c>
      <c r="C1259" s="15" t="s">
        <v>2617</v>
      </c>
      <c r="D1259" s="16">
        <v>10.2066</v>
      </c>
      <c r="E1259" s="16">
        <v>0</v>
      </c>
      <c r="F1259" s="16">
        <v>0</v>
      </c>
      <c r="G1259" s="16">
        <v>0</v>
      </c>
      <c r="H1259" s="16">
        <f t="shared" si="280"/>
        <v>10.2066</v>
      </c>
      <c r="I1259" s="39">
        <f t="shared" si="281"/>
        <v>0</v>
      </c>
      <c r="J1259" s="39">
        <f t="shared" si="282"/>
        <v>0</v>
      </c>
      <c r="K1259" s="39">
        <f t="shared" si="283"/>
        <v>0</v>
      </c>
      <c r="L1259" s="39">
        <f t="shared" si="284"/>
        <v>100</v>
      </c>
      <c r="M1259" s="16">
        <v>0</v>
      </c>
      <c r="N1259" s="16">
        <v>0</v>
      </c>
      <c r="O1259" s="38">
        <f t="shared" si="277"/>
        <v>0</v>
      </c>
      <c r="P1259" s="16">
        <v>5.1396798999899997E-2</v>
      </c>
      <c r="Q1259" s="38">
        <f t="shared" si="278"/>
        <v>5.1396798999899997E-2</v>
      </c>
      <c r="R1259" s="41">
        <f t="shared" si="285"/>
        <v>0</v>
      </c>
      <c r="S1259" s="41">
        <f t="shared" si="286"/>
        <v>0</v>
      </c>
      <c r="T1259" s="41">
        <f t="shared" si="287"/>
        <v>0</v>
      </c>
      <c r="U1259" s="41">
        <f t="shared" si="288"/>
        <v>0.5035643505173123</v>
      </c>
      <c r="V1259" s="41">
        <f t="shared" si="289"/>
        <v>0.5035643505173123</v>
      </c>
      <c r="X1259" s="33">
        <f t="shared" si="276"/>
        <v>100</v>
      </c>
      <c r="Y1259" s="42">
        <f t="shared" si="279"/>
        <v>0.5035643505173123</v>
      </c>
    </row>
    <row r="1260" spans="1:25" ht="15" x14ac:dyDescent="0.25">
      <c r="A1260" s="15" t="s">
        <v>2436</v>
      </c>
      <c r="B1260" s="15" t="s">
        <v>2437</v>
      </c>
      <c r="C1260" s="15" t="s">
        <v>2617</v>
      </c>
      <c r="D1260" s="16">
        <v>0.37071900000000002</v>
      </c>
      <c r="E1260" s="16">
        <v>0</v>
      </c>
      <c r="F1260" s="16">
        <v>0</v>
      </c>
      <c r="G1260" s="16">
        <v>0</v>
      </c>
      <c r="H1260" s="16">
        <f t="shared" si="280"/>
        <v>0.37071900000000002</v>
      </c>
      <c r="I1260" s="39">
        <f t="shared" si="281"/>
        <v>0</v>
      </c>
      <c r="J1260" s="39">
        <f t="shared" si="282"/>
        <v>0</v>
      </c>
      <c r="K1260" s="39">
        <f t="shared" si="283"/>
        <v>0</v>
      </c>
      <c r="L1260" s="39">
        <f t="shared" si="284"/>
        <v>100</v>
      </c>
      <c r="M1260" s="16">
        <v>0</v>
      </c>
      <c r="N1260" s="16">
        <v>0</v>
      </c>
      <c r="O1260" s="38">
        <f t="shared" si="277"/>
        <v>0</v>
      </c>
      <c r="P1260" s="16">
        <v>0</v>
      </c>
      <c r="Q1260" s="38">
        <f t="shared" si="278"/>
        <v>0</v>
      </c>
      <c r="R1260" s="41">
        <f t="shared" si="285"/>
        <v>0</v>
      </c>
      <c r="S1260" s="41">
        <f t="shared" si="286"/>
        <v>0</v>
      </c>
      <c r="T1260" s="41">
        <f t="shared" si="287"/>
        <v>0</v>
      </c>
      <c r="U1260" s="41">
        <f t="shared" si="288"/>
        <v>0</v>
      </c>
      <c r="V1260" s="41">
        <f t="shared" si="289"/>
        <v>0</v>
      </c>
      <c r="X1260" s="33">
        <f t="shared" si="276"/>
        <v>100</v>
      </c>
      <c r="Y1260" s="42">
        <f t="shared" si="279"/>
        <v>0</v>
      </c>
    </row>
    <row r="1261" spans="1:25" ht="15" x14ac:dyDescent="0.25">
      <c r="A1261" s="15" t="s">
        <v>2438</v>
      </c>
      <c r="B1261" s="15" t="s">
        <v>2439</v>
      </c>
      <c r="C1261" s="15" t="s">
        <v>2617</v>
      </c>
      <c r="D1261" s="16">
        <v>2.1473</v>
      </c>
      <c r="E1261" s="16">
        <v>0</v>
      </c>
      <c r="F1261" s="16">
        <v>0</v>
      </c>
      <c r="G1261" s="16">
        <v>0</v>
      </c>
      <c r="H1261" s="16">
        <f t="shared" si="280"/>
        <v>2.1473</v>
      </c>
      <c r="I1261" s="39">
        <f t="shared" si="281"/>
        <v>0</v>
      </c>
      <c r="J1261" s="39">
        <f t="shared" si="282"/>
        <v>0</v>
      </c>
      <c r="K1261" s="39">
        <f t="shared" si="283"/>
        <v>0</v>
      </c>
      <c r="L1261" s="39">
        <f t="shared" si="284"/>
        <v>100</v>
      </c>
      <c r="M1261" s="16">
        <v>0</v>
      </c>
      <c r="N1261" s="16">
        <v>0</v>
      </c>
      <c r="O1261" s="38">
        <f t="shared" si="277"/>
        <v>0</v>
      </c>
      <c r="P1261" s="16">
        <v>2.91937346185E-2</v>
      </c>
      <c r="Q1261" s="38">
        <f t="shared" si="278"/>
        <v>2.91937346185E-2</v>
      </c>
      <c r="R1261" s="41">
        <f t="shared" si="285"/>
        <v>0</v>
      </c>
      <c r="S1261" s="41">
        <f t="shared" si="286"/>
        <v>0</v>
      </c>
      <c r="T1261" s="41">
        <f t="shared" si="287"/>
        <v>0</v>
      </c>
      <c r="U1261" s="41">
        <f t="shared" si="288"/>
        <v>1.3595554705211197</v>
      </c>
      <c r="V1261" s="41">
        <f t="shared" si="289"/>
        <v>1.3595554705211197</v>
      </c>
      <c r="X1261" s="33">
        <f t="shared" si="276"/>
        <v>100</v>
      </c>
      <c r="Y1261" s="42">
        <f t="shared" si="279"/>
        <v>1.3595554705211197</v>
      </c>
    </row>
    <row r="1262" spans="1:25" ht="15" x14ac:dyDescent="0.25">
      <c r="A1262" s="15" t="s">
        <v>2440</v>
      </c>
      <c r="B1262" s="15" t="s">
        <v>2441</v>
      </c>
      <c r="C1262" s="15" t="s">
        <v>2617</v>
      </c>
      <c r="D1262" s="16">
        <v>0.22124199999999999</v>
      </c>
      <c r="E1262" s="16">
        <v>0</v>
      </c>
      <c r="F1262" s="16">
        <v>0</v>
      </c>
      <c r="G1262" s="16">
        <v>0</v>
      </c>
      <c r="H1262" s="16">
        <f t="shared" si="280"/>
        <v>0.22124199999999999</v>
      </c>
      <c r="I1262" s="39">
        <f t="shared" si="281"/>
        <v>0</v>
      </c>
      <c r="J1262" s="39">
        <f t="shared" si="282"/>
        <v>0</v>
      </c>
      <c r="K1262" s="39">
        <f t="shared" si="283"/>
        <v>0</v>
      </c>
      <c r="L1262" s="39">
        <f t="shared" si="284"/>
        <v>100</v>
      </c>
      <c r="M1262" s="16">
        <v>0</v>
      </c>
      <c r="N1262" s="16">
        <v>0</v>
      </c>
      <c r="O1262" s="38">
        <f t="shared" si="277"/>
        <v>0</v>
      </c>
      <c r="P1262" s="16">
        <v>0</v>
      </c>
      <c r="Q1262" s="38">
        <f t="shared" si="278"/>
        <v>0</v>
      </c>
      <c r="R1262" s="41">
        <f t="shared" si="285"/>
        <v>0</v>
      </c>
      <c r="S1262" s="41">
        <f t="shared" si="286"/>
        <v>0</v>
      </c>
      <c r="T1262" s="41">
        <f t="shared" si="287"/>
        <v>0</v>
      </c>
      <c r="U1262" s="41">
        <f t="shared" si="288"/>
        <v>0</v>
      </c>
      <c r="V1262" s="41">
        <f t="shared" si="289"/>
        <v>0</v>
      </c>
      <c r="X1262" s="33">
        <f t="shared" si="276"/>
        <v>100</v>
      </c>
      <c r="Y1262" s="42">
        <f t="shared" si="279"/>
        <v>0</v>
      </c>
    </row>
    <row r="1263" spans="1:25" ht="15" x14ac:dyDescent="0.25">
      <c r="A1263" s="15" t="s">
        <v>2442</v>
      </c>
      <c r="B1263" s="15" t="s">
        <v>2443</v>
      </c>
      <c r="C1263" s="15" t="s">
        <v>2617</v>
      </c>
      <c r="D1263" s="16">
        <v>0.37763099999999999</v>
      </c>
      <c r="E1263" s="16">
        <v>0</v>
      </c>
      <c r="F1263" s="16">
        <v>0</v>
      </c>
      <c r="G1263" s="16">
        <v>0</v>
      </c>
      <c r="H1263" s="16">
        <f t="shared" si="280"/>
        <v>0.37763099999999999</v>
      </c>
      <c r="I1263" s="39">
        <f t="shared" si="281"/>
        <v>0</v>
      </c>
      <c r="J1263" s="39">
        <f t="shared" si="282"/>
        <v>0</v>
      </c>
      <c r="K1263" s="39">
        <f t="shared" si="283"/>
        <v>0</v>
      </c>
      <c r="L1263" s="39">
        <f t="shared" si="284"/>
        <v>100</v>
      </c>
      <c r="M1263" s="16">
        <v>0</v>
      </c>
      <c r="N1263" s="16">
        <v>0</v>
      </c>
      <c r="O1263" s="38">
        <f t="shared" si="277"/>
        <v>0</v>
      </c>
      <c r="P1263" s="16">
        <v>0</v>
      </c>
      <c r="Q1263" s="38">
        <f t="shared" si="278"/>
        <v>0</v>
      </c>
      <c r="R1263" s="41">
        <f t="shared" si="285"/>
        <v>0</v>
      </c>
      <c r="S1263" s="41">
        <f t="shared" si="286"/>
        <v>0</v>
      </c>
      <c r="T1263" s="41">
        <f t="shared" si="287"/>
        <v>0</v>
      </c>
      <c r="U1263" s="41">
        <f t="shared" si="288"/>
        <v>0</v>
      </c>
      <c r="V1263" s="41">
        <f t="shared" si="289"/>
        <v>0</v>
      </c>
      <c r="X1263" s="33">
        <f t="shared" si="276"/>
        <v>100</v>
      </c>
      <c r="Y1263" s="42">
        <f t="shared" si="279"/>
        <v>0</v>
      </c>
    </row>
    <row r="1264" spans="1:25" ht="15" x14ac:dyDescent="0.25">
      <c r="A1264" s="15" t="s">
        <v>2444</v>
      </c>
      <c r="B1264" s="15" t="s">
        <v>2445</v>
      </c>
      <c r="C1264" s="15" t="s">
        <v>2617</v>
      </c>
      <c r="D1264" s="16">
        <v>0.31850699999999998</v>
      </c>
      <c r="E1264" s="16">
        <v>0</v>
      </c>
      <c r="F1264" s="16">
        <v>0</v>
      </c>
      <c r="G1264" s="16">
        <v>0</v>
      </c>
      <c r="H1264" s="16">
        <f t="shared" si="280"/>
        <v>0.31850699999999998</v>
      </c>
      <c r="I1264" s="39">
        <f t="shared" si="281"/>
        <v>0</v>
      </c>
      <c r="J1264" s="39">
        <f t="shared" si="282"/>
        <v>0</v>
      </c>
      <c r="K1264" s="39">
        <f t="shared" si="283"/>
        <v>0</v>
      </c>
      <c r="L1264" s="39">
        <f t="shared" si="284"/>
        <v>100</v>
      </c>
      <c r="M1264" s="16">
        <v>0</v>
      </c>
      <c r="N1264" s="16">
        <v>0</v>
      </c>
      <c r="O1264" s="38">
        <f t="shared" si="277"/>
        <v>0</v>
      </c>
      <c r="P1264" s="16">
        <v>1.3335029977900001E-6</v>
      </c>
      <c r="Q1264" s="38">
        <f t="shared" si="278"/>
        <v>1.3335029977900001E-6</v>
      </c>
      <c r="R1264" s="41">
        <f t="shared" si="285"/>
        <v>0</v>
      </c>
      <c r="S1264" s="41">
        <f t="shared" si="286"/>
        <v>0</v>
      </c>
      <c r="T1264" s="41">
        <f t="shared" si="287"/>
        <v>0</v>
      </c>
      <c r="U1264" s="41">
        <f t="shared" si="288"/>
        <v>4.1867305829699201E-4</v>
      </c>
      <c r="V1264" s="41">
        <f t="shared" si="289"/>
        <v>4.1867305829699201E-4</v>
      </c>
      <c r="X1264" s="33">
        <f t="shared" si="276"/>
        <v>100</v>
      </c>
      <c r="Y1264" s="42">
        <f t="shared" si="279"/>
        <v>4.1867305829699201E-4</v>
      </c>
    </row>
    <row r="1265" spans="1:25" ht="15" x14ac:dyDescent="0.25">
      <c r="A1265" s="15" t="s">
        <v>2446</v>
      </c>
      <c r="B1265" s="15" t="s">
        <v>2447</v>
      </c>
      <c r="C1265" s="15" t="s">
        <v>2617</v>
      </c>
      <c r="D1265" s="16">
        <v>1.92862</v>
      </c>
      <c r="E1265" s="16">
        <v>0</v>
      </c>
      <c r="F1265" s="16">
        <v>0</v>
      </c>
      <c r="G1265" s="16">
        <v>0</v>
      </c>
      <c r="H1265" s="16">
        <f t="shared" si="280"/>
        <v>1.92862</v>
      </c>
      <c r="I1265" s="39">
        <f t="shared" si="281"/>
        <v>0</v>
      </c>
      <c r="J1265" s="39">
        <f t="shared" si="282"/>
        <v>0</v>
      </c>
      <c r="K1265" s="39">
        <f t="shared" si="283"/>
        <v>0</v>
      </c>
      <c r="L1265" s="39">
        <f t="shared" si="284"/>
        <v>100</v>
      </c>
      <c r="M1265" s="16">
        <v>0</v>
      </c>
      <c r="N1265" s="16">
        <v>1.52E-2</v>
      </c>
      <c r="O1265" s="38">
        <f t="shared" si="277"/>
        <v>1.52E-2</v>
      </c>
      <c r="P1265" s="16">
        <v>1.33661113561E-2</v>
      </c>
      <c r="Q1265" s="38">
        <f t="shared" si="278"/>
        <v>2.8566111356100002E-2</v>
      </c>
      <c r="R1265" s="41">
        <f t="shared" si="285"/>
        <v>0</v>
      </c>
      <c r="S1265" s="41">
        <f t="shared" si="286"/>
        <v>0.78812829899098835</v>
      </c>
      <c r="T1265" s="41">
        <f t="shared" si="287"/>
        <v>0.78812829899098835</v>
      </c>
      <c r="U1265" s="41">
        <f t="shared" si="288"/>
        <v>0.6930401715267912</v>
      </c>
      <c r="V1265" s="41">
        <f t="shared" si="289"/>
        <v>1.4811684705177797</v>
      </c>
      <c r="X1265" s="33">
        <f t="shared" si="276"/>
        <v>100</v>
      </c>
      <c r="Y1265" s="42">
        <f t="shared" si="279"/>
        <v>1.4811684705177797</v>
      </c>
    </row>
    <row r="1266" spans="1:25" ht="15" x14ac:dyDescent="0.25">
      <c r="A1266" s="15" t="s">
        <v>2448</v>
      </c>
      <c r="B1266" s="15" t="s">
        <v>2449</v>
      </c>
      <c r="C1266" s="15" t="s">
        <v>2617</v>
      </c>
      <c r="D1266" s="16">
        <v>0.36881000000000003</v>
      </c>
      <c r="E1266" s="16">
        <v>0</v>
      </c>
      <c r="F1266" s="16">
        <v>0</v>
      </c>
      <c r="G1266" s="16">
        <v>0</v>
      </c>
      <c r="H1266" s="16">
        <f t="shared" si="280"/>
        <v>0.36881000000000003</v>
      </c>
      <c r="I1266" s="39">
        <f t="shared" si="281"/>
        <v>0</v>
      </c>
      <c r="J1266" s="39">
        <f t="shared" si="282"/>
        <v>0</v>
      </c>
      <c r="K1266" s="39">
        <f t="shared" si="283"/>
        <v>0</v>
      </c>
      <c r="L1266" s="39">
        <f t="shared" si="284"/>
        <v>100</v>
      </c>
      <c r="M1266" s="16">
        <v>0</v>
      </c>
      <c r="N1266" s="16">
        <v>3.1586999995599998E-4</v>
      </c>
      <c r="O1266" s="38">
        <f t="shared" si="277"/>
        <v>3.1586999995599998E-4</v>
      </c>
      <c r="P1266" s="16">
        <v>3.30895568502E-2</v>
      </c>
      <c r="Q1266" s="38">
        <f t="shared" si="278"/>
        <v>3.3405426850156003E-2</v>
      </c>
      <c r="R1266" s="41">
        <f t="shared" si="285"/>
        <v>0</v>
      </c>
      <c r="S1266" s="41">
        <f t="shared" si="286"/>
        <v>8.5645725429353864E-2</v>
      </c>
      <c r="T1266" s="41">
        <f t="shared" si="287"/>
        <v>8.5645725429353864E-2</v>
      </c>
      <c r="U1266" s="41">
        <f t="shared" si="288"/>
        <v>8.9719792983378976</v>
      </c>
      <c r="V1266" s="41">
        <f t="shared" si="289"/>
        <v>9.0576250237672511</v>
      </c>
      <c r="X1266" s="33">
        <f t="shared" si="276"/>
        <v>100</v>
      </c>
      <c r="Y1266" s="42">
        <f t="shared" si="279"/>
        <v>9.0576250237672511</v>
      </c>
    </row>
    <row r="1267" spans="1:25" ht="15" x14ac:dyDescent="0.25">
      <c r="A1267" s="15" t="s">
        <v>2450</v>
      </c>
      <c r="B1267" s="15" t="s">
        <v>2451</v>
      </c>
      <c r="C1267" s="15" t="s">
        <v>2617</v>
      </c>
      <c r="D1267" s="16">
        <v>1.0941700000000001</v>
      </c>
      <c r="E1267" s="16">
        <v>0</v>
      </c>
      <c r="F1267" s="16">
        <v>0</v>
      </c>
      <c r="G1267" s="16">
        <v>0</v>
      </c>
      <c r="H1267" s="16">
        <f t="shared" si="280"/>
        <v>1.0941700000000001</v>
      </c>
      <c r="I1267" s="39">
        <f t="shared" si="281"/>
        <v>0</v>
      </c>
      <c r="J1267" s="39">
        <f t="shared" si="282"/>
        <v>0</v>
      </c>
      <c r="K1267" s="39">
        <f t="shared" si="283"/>
        <v>0</v>
      </c>
      <c r="L1267" s="39">
        <f t="shared" si="284"/>
        <v>100</v>
      </c>
      <c r="M1267" s="16">
        <v>0</v>
      </c>
      <c r="N1267" s="16">
        <v>0</v>
      </c>
      <c r="O1267" s="38">
        <f t="shared" si="277"/>
        <v>0</v>
      </c>
      <c r="P1267" s="16">
        <v>2.82270829348E-3</v>
      </c>
      <c r="Q1267" s="38">
        <f t="shared" si="278"/>
        <v>2.82270829348E-3</v>
      </c>
      <c r="R1267" s="41">
        <f t="shared" si="285"/>
        <v>0</v>
      </c>
      <c r="S1267" s="41">
        <f t="shared" si="286"/>
        <v>0</v>
      </c>
      <c r="T1267" s="41">
        <f t="shared" si="287"/>
        <v>0</v>
      </c>
      <c r="U1267" s="41">
        <f t="shared" si="288"/>
        <v>0.25797712361698821</v>
      </c>
      <c r="V1267" s="41">
        <f t="shared" si="289"/>
        <v>0.25797712361698821</v>
      </c>
      <c r="X1267" s="33">
        <f t="shared" si="276"/>
        <v>100</v>
      </c>
      <c r="Y1267" s="42">
        <f t="shared" si="279"/>
        <v>0.25797712361698821</v>
      </c>
    </row>
    <row r="1268" spans="1:25" ht="15" x14ac:dyDescent="0.25">
      <c r="A1268" s="15" t="s">
        <v>2452</v>
      </c>
      <c r="B1268" s="15" t="s">
        <v>2453</v>
      </c>
      <c r="C1268" s="15" t="s">
        <v>2617</v>
      </c>
      <c r="D1268" s="16">
        <v>0.80584599999999995</v>
      </c>
      <c r="E1268" s="16">
        <v>0</v>
      </c>
      <c r="F1268" s="16">
        <v>0</v>
      </c>
      <c r="G1268" s="16">
        <v>9.6620568547400004E-2</v>
      </c>
      <c r="H1268" s="16">
        <f t="shared" si="280"/>
        <v>0.70922543145259997</v>
      </c>
      <c r="I1268" s="39">
        <f t="shared" si="281"/>
        <v>0</v>
      </c>
      <c r="J1268" s="39">
        <f t="shared" si="282"/>
        <v>0</v>
      </c>
      <c r="K1268" s="39">
        <f t="shared" si="283"/>
        <v>11.989954476090967</v>
      </c>
      <c r="L1268" s="39">
        <f t="shared" si="284"/>
        <v>88.010045523909042</v>
      </c>
      <c r="M1268" s="16">
        <v>0</v>
      </c>
      <c r="N1268" s="16">
        <v>4.6665606325100003E-3</v>
      </c>
      <c r="O1268" s="38">
        <f t="shared" si="277"/>
        <v>4.6665606325100003E-3</v>
      </c>
      <c r="P1268" s="16">
        <v>7.7032096632400002E-2</v>
      </c>
      <c r="Q1268" s="38">
        <f t="shared" si="278"/>
        <v>8.1698657264910005E-2</v>
      </c>
      <c r="R1268" s="41">
        <f t="shared" si="285"/>
        <v>0</v>
      </c>
      <c r="S1268" s="41">
        <f t="shared" si="286"/>
        <v>0.57908839064908191</v>
      </c>
      <c r="T1268" s="41">
        <f t="shared" si="287"/>
        <v>0.57908839064908191</v>
      </c>
      <c r="U1268" s="41">
        <f t="shared" si="288"/>
        <v>9.5591585281058666</v>
      </c>
      <c r="V1268" s="41">
        <f t="shared" si="289"/>
        <v>10.13824691875495</v>
      </c>
      <c r="X1268" s="33">
        <f t="shared" si="276"/>
        <v>100.00000000000001</v>
      </c>
      <c r="Y1268" s="42">
        <f t="shared" si="279"/>
        <v>10.138246918754948</v>
      </c>
    </row>
    <row r="1269" spans="1:25" ht="15" x14ac:dyDescent="0.25">
      <c r="A1269" s="15" t="s">
        <v>2454</v>
      </c>
      <c r="B1269" s="15" t="s">
        <v>2455</v>
      </c>
      <c r="C1269" s="15" t="s">
        <v>2617</v>
      </c>
      <c r="D1269" s="16">
        <v>4.0546899999999997E-2</v>
      </c>
      <c r="E1269" s="16">
        <v>0</v>
      </c>
      <c r="F1269" s="16">
        <v>0</v>
      </c>
      <c r="G1269" s="16">
        <v>0</v>
      </c>
      <c r="H1269" s="16">
        <f t="shared" si="280"/>
        <v>4.0546899999999997E-2</v>
      </c>
      <c r="I1269" s="39">
        <f t="shared" si="281"/>
        <v>0</v>
      </c>
      <c r="J1269" s="39">
        <f t="shared" si="282"/>
        <v>0</v>
      </c>
      <c r="K1269" s="39">
        <f t="shared" si="283"/>
        <v>0</v>
      </c>
      <c r="L1269" s="39">
        <f t="shared" si="284"/>
        <v>100</v>
      </c>
      <c r="M1269" s="16">
        <v>0</v>
      </c>
      <c r="N1269" s="16">
        <v>0</v>
      </c>
      <c r="O1269" s="38">
        <f t="shared" si="277"/>
        <v>0</v>
      </c>
      <c r="P1269" s="16">
        <v>0</v>
      </c>
      <c r="Q1269" s="38">
        <f t="shared" si="278"/>
        <v>0</v>
      </c>
      <c r="R1269" s="41">
        <f t="shared" si="285"/>
        <v>0</v>
      </c>
      <c r="S1269" s="41">
        <f t="shared" si="286"/>
        <v>0</v>
      </c>
      <c r="T1269" s="41">
        <f t="shared" si="287"/>
        <v>0</v>
      </c>
      <c r="U1269" s="41">
        <f t="shared" si="288"/>
        <v>0</v>
      </c>
      <c r="V1269" s="41">
        <f t="shared" si="289"/>
        <v>0</v>
      </c>
      <c r="X1269" s="33">
        <f t="shared" si="276"/>
        <v>100</v>
      </c>
      <c r="Y1269" s="42">
        <f t="shared" si="279"/>
        <v>0</v>
      </c>
    </row>
    <row r="1270" spans="1:25" ht="15" x14ac:dyDescent="0.25">
      <c r="A1270" s="15" t="s">
        <v>2456</v>
      </c>
      <c r="B1270" s="15" t="s">
        <v>2457</v>
      </c>
      <c r="C1270" s="15" t="s">
        <v>2617</v>
      </c>
      <c r="D1270" s="16">
        <v>0.1668</v>
      </c>
      <c r="E1270" s="16">
        <v>0</v>
      </c>
      <c r="F1270" s="16">
        <v>0</v>
      </c>
      <c r="G1270" s="16">
        <v>0</v>
      </c>
      <c r="H1270" s="16">
        <f t="shared" si="280"/>
        <v>0.1668</v>
      </c>
      <c r="I1270" s="39">
        <f t="shared" si="281"/>
        <v>0</v>
      </c>
      <c r="J1270" s="39">
        <f t="shared" si="282"/>
        <v>0</v>
      </c>
      <c r="K1270" s="39">
        <f t="shared" si="283"/>
        <v>0</v>
      </c>
      <c r="L1270" s="39">
        <f t="shared" si="284"/>
        <v>100</v>
      </c>
      <c r="M1270" s="16">
        <v>0</v>
      </c>
      <c r="N1270" s="16">
        <v>0</v>
      </c>
      <c r="O1270" s="38">
        <f t="shared" si="277"/>
        <v>0</v>
      </c>
      <c r="P1270" s="16">
        <v>0</v>
      </c>
      <c r="Q1270" s="38">
        <f t="shared" si="278"/>
        <v>0</v>
      </c>
      <c r="R1270" s="41">
        <f t="shared" si="285"/>
        <v>0</v>
      </c>
      <c r="S1270" s="41">
        <f t="shared" si="286"/>
        <v>0</v>
      </c>
      <c r="T1270" s="41">
        <f t="shared" si="287"/>
        <v>0</v>
      </c>
      <c r="U1270" s="41">
        <f t="shared" si="288"/>
        <v>0</v>
      </c>
      <c r="V1270" s="41">
        <f t="shared" si="289"/>
        <v>0</v>
      </c>
      <c r="X1270" s="33">
        <f t="shared" si="276"/>
        <v>100</v>
      </c>
      <c r="Y1270" s="42">
        <f t="shared" si="279"/>
        <v>0</v>
      </c>
    </row>
    <row r="1271" spans="1:25" ht="15" x14ac:dyDescent="0.25">
      <c r="A1271" s="15" t="s">
        <v>2458</v>
      </c>
      <c r="B1271" s="15" t="s">
        <v>2459</v>
      </c>
      <c r="C1271" s="15" t="s">
        <v>2617</v>
      </c>
      <c r="D1271" s="16">
        <v>0.287993</v>
      </c>
      <c r="E1271" s="16">
        <v>0</v>
      </c>
      <c r="F1271" s="16">
        <v>0</v>
      </c>
      <c r="G1271" s="16">
        <v>0</v>
      </c>
      <c r="H1271" s="16">
        <f t="shared" si="280"/>
        <v>0.287993</v>
      </c>
      <c r="I1271" s="39">
        <f t="shared" si="281"/>
        <v>0</v>
      </c>
      <c r="J1271" s="39">
        <f t="shared" si="282"/>
        <v>0</v>
      </c>
      <c r="K1271" s="39">
        <f t="shared" si="283"/>
        <v>0</v>
      </c>
      <c r="L1271" s="39">
        <f t="shared" si="284"/>
        <v>100</v>
      </c>
      <c r="M1271" s="16">
        <v>0</v>
      </c>
      <c r="N1271" s="16">
        <v>0</v>
      </c>
      <c r="O1271" s="38">
        <f t="shared" si="277"/>
        <v>0</v>
      </c>
      <c r="P1271" s="16">
        <v>3.5105534304100003E-2</v>
      </c>
      <c r="Q1271" s="38">
        <f t="shared" si="278"/>
        <v>3.5105534304100003E-2</v>
      </c>
      <c r="R1271" s="41">
        <f t="shared" si="285"/>
        <v>0</v>
      </c>
      <c r="S1271" s="41">
        <f t="shared" si="286"/>
        <v>0</v>
      </c>
      <c r="T1271" s="41">
        <f t="shared" si="287"/>
        <v>0</v>
      </c>
      <c r="U1271" s="41">
        <f t="shared" si="288"/>
        <v>12.189717911233956</v>
      </c>
      <c r="V1271" s="41">
        <f t="shared" si="289"/>
        <v>12.189717911233956</v>
      </c>
      <c r="X1271" s="33">
        <f t="shared" si="276"/>
        <v>100</v>
      </c>
      <c r="Y1271" s="42">
        <f t="shared" si="279"/>
        <v>12.189717911233956</v>
      </c>
    </row>
    <row r="1272" spans="1:25" ht="15" x14ac:dyDescent="0.25">
      <c r="A1272" s="15" t="s">
        <v>2460</v>
      </c>
      <c r="B1272" s="15" t="s">
        <v>2461</v>
      </c>
      <c r="C1272" s="15" t="s">
        <v>2617</v>
      </c>
      <c r="D1272" s="16">
        <v>0.17464399999999999</v>
      </c>
      <c r="E1272" s="16">
        <v>0</v>
      </c>
      <c r="F1272" s="16">
        <v>0</v>
      </c>
      <c r="G1272" s="16">
        <v>0</v>
      </c>
      <c r="H1272" s="16">
        <f t="shared" si="280"/>
        <v>0.17464399999999999</v>
      </c>
      <c r="I1272" s="39">
        <f t="shared" si="281"/>
        <v>0</v>
      </c>
      <c r="J1272" s="39">
        <f t="shared" si="282"/>
        <v>0</v>
      </c>
      <c r="K1272" s="39">
        <f t="shared" si="283"/>
        <v>0</v>
      </c>
      <c r="L1272" s="39">
        <f t="shared" si="284"/>
        <v>100</v>
      </c>
      <c r="M1272" s="16">
        <v>0</v>
      </c>
      <c r="N1272" s="16">
        <v>0</v>
      </c>
      <c r="O1272" s="38">
        <f t="shared" si="277"/>
        <v>0</v>
      </c>
      <c r="P1272" s="16">
        <v>1.2397021445700001E-2</v>
      </c>
      <c r="Q1272" s="38">
        <f t="shared" si="278"/>
        <v>1.2397021445700001E-2</v>
      </c>
      <c r="R1272" s="41">
        <f t="shared" si="285"/>
        <v>0</v>
      </c>
      <c r="S1272" s="41">
        <f t="shared" si="286"/>
        <v>0</v>
      </c>
      <c r="T1272" s="41">
        <f t="shared" si="287"/>
        <v>0</v>
      </c>
      <c r="U1272" s="41">
        <f t="shared" si="288"/>
        <v>7.0984525352717531</v>
      </c>
      <c r="V1272" s="41">
        <f t="shared" si="289"/>
        <v>7.0984525352717531</v>
      </c>
      <c r="X1272" s="33">
        <f t="shared" si="276"/>
        <v>100</v>
      </c>
      <c r="Y1272" s="42">
        <f t="shared" si="279"/>
        <v>7.0984525352717531</v>
      </c>
    </row>
    <row r="1273" spans="1:25" ht="15" x14ac:dyDescent="0.25">
      <c r="A1273" s="15" t="s">
        <v>2462</v>
      </c>
      <c r="B1273" s="15" t="s">
        <v>2463</v>
      </c>
      <c r="C1273" s="15" t="s">
        <v>2617</v>
      </c>
      <c r="D1273" s="16">
        <v>0.205452</v>
      </c>
      <c r="E1273" s="16">
        <v>0</v>
      </c>
      <c r="F1273" s="16">
        <v>0</v>
      </c>
      <c r="G1273" s="16">
        <v>0</v>
      </c>
      <c r="H1273" s="16">
        <f t="shared" si="280"/>
        <v>0.205452</v>
      </c>
      <c r="I1273" s="39">
        <f t="shared" si="281"/>
        <v>0</v>
      </c>
      <c r="J1273" s="39">
        <f t="shared" si="282"/>
        <v>0</v>
      </c>
      <c r="K1273" s="39">
        <f t="shared" si="283"/>
        <v>0</v>
      </c>
      <c r="L1273" s="39">
        <f t="shared" si="284"/>
        <v>100</v>
      </c>
      <c r="M1273" s="16">
        <v>0</v>
      </c>
      <c r="N1273" s="16">
        <v>0</v>
      </c>
      <c r="O1273" s="38">
        <f t="shared" si="277"/>
        <v>0</v>
      </c>
      <c r="P1273" s="16">
        <v>0</v>
      </c>
      <c r="Q1273" s="38">
        <f t="shared" si="278"/>
        <v>0</v>
      </c>
      <c r="R1273" s="41">
        <f t="shared" si="285"/>
        <v>0</v>
      </c>
      <c r="S1273" s="41">
        <f t="shared" si="286"/>
        <v>0</v>
      </c>
      <c r="T1273" s="41">
        <f t="shared" si="287"/>
        <v>0</v>
      </c>
      <c r="U1273" s="41">
        <f t="shared" si="288"/>
        <v>0</v>
      </c>
      <c r="V1273" s="41">
        <f t="shared" si="289"/>
        <v>0</v>
      </c>
      <c r="X1273" s="33">
        <f t="shared" si="276"/>
        <v>100</v>
      </c>
      <c r="Y1273" s="42">
        <f t="shared" si="279"/>
        <v>0</v>
      </c>
    </row>
    <row r="1274" spans="1:25" ht="15" x14ac:dyDescent="0.25">
      <c r="A1274" s="15" t="s">
        <v>2464</v>
      </c>
      <c r="B1274" s="15" t="s">
        <v>2465</v>
      </c>
      <c r="C1274" s="15" t="s">
        <v>2617</v>
      </c>
      <c r="D1274" s="16">
        <v>3.2533099999999999</v>
      </c>
      <c r="E1274" s="16">
        <v>0.125325667685</v>
      </c>
      <c r="F1274" s="16">
        <v>3.3197295516600001E-2</v>
      </c>
      <c r="G1274" s="16">
        <v>6.6284613642500004E-2</v>
      </c>
      <c r="H1274" s="16">
        <f t="shared" si="280"/>
        <v>3.0285024231559001</v>
      </c>
      <c r="I1274" s="39">
        <f t="shared" si="281"/>
        <v>3.8522510208065022</v>
      </c>
      <c r="J1274" s="39">
        <f t="shared" si="282"/>
        <v>1.0204159922233049</v>
      </c>
      <c r="K1274" s="39">
        <f t="shared" si="283"/>
        <v>2.0374515076183952</v>
      </c>
      <c r="L1274" s="39">
        <f t="shared" si="284"/>
        <v>93.089881479351803</v>
      </c>
      <c r="M1274" s="16">
        <v>7.6885767081199999E-2</v>
      </c>
      <c r="N1274" s="16">
        <v>3.5746195032200001E-2</v>
      </c>
      <c r="O1274" s="38">
        <f t="shared" si="277"/>
        <v>0.1126319621134</v>
      </c>
      <c r="P1274" s="16">
        <v>7.7998962425500001E-2</v>
      </c>
      <c r="Q1274" s="38">
        <f t="shared" si="278"/>
        <v>0.19063092453890002</v>
      </c>
      <c r="R1274" s="41">
        <f t="shared" si="285"/>
        <v>2.3633089709004058</v>
      </c>
      <c r="S1274" s="41">
        <f t="shared" si="286"/>
        <v>1.0987638753208271</v>
      </c>
      <c r="T1274" s="41">
        <f t="shared" si="287"/>
        <v>3.4620728462212336</v>
      </c>
      <c r="U1274" s="41">
        <f t="shared" si="288"/>
        <v>2.397526286320701</v>
      </c>
      <c r="V1274" s="41">
        <f t="shared" si="289"/>
        <v>5.859599132541935</v>
      </c>
      <c r="X1274" s="33">
        <f t="shared" si="276"/>
        <v>100</v>
      </c>
      <c r="Y1274" s="42">
        <f t="shared" si="279"/>
        <v>5.8595991325419341</v>
      </c>
    </row>
    <row r="1275" spans="1:25" ht="15" x14ac:dyDescent="0.25">
      <c r="A1275" s="15" t="s">
        <v>2466</v>
      </c>
      <c r="B1275" s="15" t="s">
        <v>2467</v>
      </c>
      <c r="C1275" s="15" t="s">
        <v>2617</v>
      </c>
      <c r="D1275" s="16">
        <v>2.0119600000000002</v>
      </c>
      <c r="E1275" s="16">
        <v>3.7833793627199998E-2</v>
      </c>
      <c r="F1275" s="16">
        <v>3.7624949167000001E-3</v>
      </c>
      <c r="G1275" s="16">
        <v>5.5572209562E-2</v>
      </c>
      <c r="H1275" s="16">
        <f t="shared" si="280"/>
        <v>1.9147915018941002</v>
      </c>
      <c r="I1275" s="39">
        <f t="shared" si="281"/>
        <v>1.8804446225173459</v>
      </c>
      <c r="J1275" s="39">
        <f t="shared" si="282"/>
        <v>0.187006447280264</v>
      </c>
      <c r="K1275" s="39">
        <f t="shared" si="283"/>
        <v>2.7620931609972361</v>
      </c>
      <c r="L1275" s="39">
        <f t="shared" si="284"/>
        <v>95.170455769205148</v>
      </c>
      <c r="M1275" s="16">
        <v>6.0338830709500003E-2</v>
      </c>
      <c r="N1275" s="16">
        <v>5.1014639656999997E-2</v>
      </c>
      <c r="O1275" s="38">
        <f t="shared" si="277"/>
        <v>0.11135347036650001</v>
      </c>
      <c r="P1275" s="16">
        <v>0.231934445653</v>
      </c>
      <c r="Q1275" s="38">
        <f t="shared" si="278"/>
        <v>0.34328791601950004</v>
      </c>
      <c r="R1275" s="41">
        <f t="shared" si="285"/>
        <v>2.9990074707996182</v>
      </c>
      <c r="S1275" s="41">
        <f t="shared" si="286"/>
        <v>2.5355692785641857</v>
      </c>
      <c r="T1275" s="41">
        <f t="shared" si="287"/>
        <v>5.5345767493638043</v>
      </c>
      <c r="U1275" s="41">
        <f t="shared" si="288"/>
        <v>11.527786121642576</v>
      </c>
      <c r="V1275" s="41">
        <f t="shared" si="289"/>
        <v>17.062362871006382</v>
      </c>
      <c r="X1275" s="33">
        <f t="shared" si="276"/>
        <v>100</v>
      </c>
      <c r="Y1275" s="42">
        <f t="shared" si="279"/>
        <v>17.062362871006378</v>
      </c>
    </row>
    <row r="1276" spans="1:25" ht="15" x14ac:dyDescent="0.25">
      <c r="A1276" s="15" t="s">
        <v>2468</v>
      </c>
      <c r="B1276" s="15" t="s">
        <v>2469</v>
      </c>
      <c r="C1276" s="15" t="s">
        <v>2617</v>
      </c>
      <c r="D1276" s="16">
        <v>0.12836500000000001</v>
      </c>
      <c r="E1276" s="16">
        <v>0</v>
      </c>
      <c r="F1276" s="16">
        <v>0</v>
      </c>
      <c r="G1276" s="16">
        <v>0</v>
      </c>
      <c r="H1276" s="16">
        <f t="shared" si="280"/>
        <v>0.12836500000000001</v>
      </c>
      <c r="I1276" s="39">
        <f t="shared" si="281"/>
        <v>0</v>
      </c>
      <c r="J1276" s="39">
        <f t="shared" si="282"/>
        <v>0</v>
      </c>
      <c r="K1276" s="39">
        <f t="shared" si="283"/>
        <v>0</v>
      </c>
      <c r="L1276" s="39">
        <f t="shared" si="284"/>
        <v>100</v>
      </c>
      <c r="M1276" s="16">
        <v>0</v>
      </c>
      <c r="N1276" s="16">
        <v>0</v>
      </c>
      <c r="O1276" s="38">
        <f t="shared" si="277"/>
        <v>0</v>
      </c>
      <c r="P1276" s="16">
        <v>0</v>
      </c>
      <c r="Q1276" s="38">
        <f t="shared" si="278"/>
        <v>0</v>
      </c>
      <c r="R1276" s="41">
        <f t="shared" si="285"/>
        <v>0</v>
      </c>
      <c r="S1276" s="41">
        <f t="shared" si="286"/>
        <v>0</v>
      </c>
      <c r="T1276" s="41">
        <f t="shared" si="287"/>
        <v>0</v>
      </c>
      <c r="U1276" s="41">
        <f t="shared" si="288"/>
        <v>0</v>
      </c>
      <c r="V1276" s="41">
        <f t="shared" si="289"/>
        <v>0</v>
      </c>
      <c r="X1276" s="33">
        <f t="shared" si="276"/>
        <v>100</v>
      </c>
      <c r="Y1276" s="42">
        <f t="shared" si="279"/>
        <v>0</v>
      </c>
    </row>
    <row r="1277" spans="1:25" ht="15" x14ac:dyDescent="0.25">
      <c r="A1277" s="15" t="s">
        <v>2470</v>
      </c>
      <c r="B1277" s="15" t="s">
        <v>2471</v>
      </c>
      <c r="C1277" s="15" t="s">
        <v>2617</v>
      </c>
      <c r="D1277" s="16">
        <v>0.13591500000000001</v>
      </c>
      <c r="E1277" s="16">
        <v>0</v>
      </c>
      <c r="F1277" s="16">
        <v>0</v>
      </c>
      <c r="G1277" s="16">
        <v>0</v>
      </c>
      <c r="H1277" s="16">
        <f t="shared" si="280"/>
        <v>0.13591500000000001</v>
      </c>
      <c r="I1277" s="39">
        <f t="shared" si="281"/>
        <v>0</v>
      </c>
      <c r="J1277" s="39">
        <f t="shared" si="282"/>
        <v>0</v>
      </c>
      <c r="K1277" s="39">
        <f t="shared" si="283"/>
        <v>0</v>
      </c>
      <c r="L1277" s="39">
        <f t="shared" si="284"/>
        <v>100</v>
      </c>
      <c r="M1277" s="16">
        <v>0</v>
      </c>
      <c r="N1277" s="16">
        <v>0</v>
      </c>
      <c r="O1277" s="38">
        <f t="shared" si="277"/>
        <v>0</v>
      </c>
      <c r="P1277" s="16">
        <v>1.4527390950399999E-2</v>
      </c>
      <c r="Q1277" s="38">
        <f t="shared" si="278"/>
        <v>1.4527390950399999E-2</v>
      </c>
      <c r="R1277" s="41">
        <f t="shared" si="285"/>
        <v>0</v>
      </c>
      <c r="S1277" s="41">
        <f t="shared" si="286"/>
        <v>0</v>
      </c>
      <c r="T1277" s="41">
        <f t="shared" si="287"/>
        <v>0</v>
      </c>
      <c r="U1277" s="41">
        <f t="shared" si="288"/>
        <v>10.688585476511053</v>
      </c>
      <c r="V1277" s="41">
        <f t="shared" si="289"/>
        <v>10.688585476511053</v>
      </c>
      <c r="X1277" s="33">
        <f t="shared" si="276"/>
        <v>100</v>
      </c>
      <c r="Y1277" s="42">
        <f t="shared" si="279"/>
        <v>10.688585476511053</v>
      </c>
    </row>
    <row r="1278" spans="1:25" ht="15" x14ac:dyDescent="0.25">
      <c r="A1278" s="15" t="s">
        <v>2472</v>
      </c>
      <c r="B1278" s="15" t="s">
        <v>2473</v>
      </c>
      <c r="C1278" s="15" t="s">
        <v>2617</v>
      </c>
      <c r="D1278" s="16">
        <v>13.2303</v>
      </c>
      <c r="E1278" s="16">
        <v>0</v>
      </c>
      <c r="F1278" s="16">
        <v>0</v>
      </c>
      <c r="G1278" s="16">
        <v>0</v>
      </c>
      <c r="H1278" s="16">
        <f t="shared" si="280"/>
        <v>13.2303</v>
      </c>
      <c r="I1278" s="39">
        <f t="shared" si="281"/>
        <v>0</v>
      </c>
      <c r="J1278" s="39">
        <f t="shared" si="282"/>
        <v>0</v>
      </c>
      <c r="K1278" s="39">
        <f t="shared" si="283"/>
        <v>0</v>
      </c>
      <c r="L1278" s="39">
        <f t="shared" si="284"/>
        <v>100</v>
      </c>
      <c r="M1278" s="16">
        <v>9.0694916156999999E-4</v>
      </c>
      <c r="N1278" s="16">
        <v>6.8816320601600004E-4</v>
      </c>
      <c r="O1278" s="38">
        <f t="shared" si="277"/>
        <v>1.5951123675859999E-3</v>
      </c>
      <c r="P1278" s="16">
        <v>7.1764132459299999E-3</v>
      </c>
      <c r="Q1278" s="38">
        <f t="shared" si="278"/>
        <v>8.7715256135160007E-3</v>
      </c>
      <c r="R1278" s="41">
        <f t="shared" si="285"/>
        <v>6.8550914308065578E-3</v>
      </c>
      <c r="S1278" s="41">
        <f t="shared" si="286"/>
        <v>5.201418002736144E-3</v>
      </c>
      <c r="T1278" s="41">
        <f t="shared" si="287"/>
        <v>1.2056509433542702E-2</v>
      </c>
      <c r="U1278" s="41">
        <f t="shared" si="288"/>
        <v>5.4242256380656523E-2</v>
      </c>
      <c r="V1278" s="41">
        <f t="shared" si="289"/>
        <v>6.6298765814199231E-2</v>
      </c>
      <c r="X1278" s="33">
        <f t="shared" si="276"/>
        <v>100</v>
      </c>
      <c r="Y1278" s="42">
        <f t="shared" si="279"/>
        <v>6.6298765814199218E-2</v>
      </c>
    </row>
    <row r="1279" spans="1:25" ht="15" x14ac:dyDescent="0.25">
      <c r="A1279" s="15" t="s">
        <v>2474</v>
      </c>
      <c r="B1279" s="15" t="s">
        <v>2475</v>
      </c>
      <c r="C1279" s="15" t="s">
        <v>2617</v>
      </c>
      <c r="D1279" s="16">
        <v>0.62121899999999997</v>
      </c>
      <c r="E1279" s="16">
        <v>0</v>
      </c>
      <c r="F1279" s="16">
        <v>0</v>
      </c>
      <c r="G1279" s="16">
        <v>0</v>
      </c>
      <c r="H1279" s="16">
        <f t="shared" si="280"/>
        <v>0.62121899999999997</v>
      </c>
      <c r="I1279" s="39">
        <f t="shared" si="281"/>
        <v>0</v>
      </c>
      <c r="J1279" s="39">
        <f t="shared" si="282"/>
        <v>0</v>
      </c>
      <c r="K1279" s="39">
        <f t="shared" si="283"/>
        <v>0</v>
      </c>
      <c r="L1279" s="39">
        <f t="shared" si="284"/>
        <v>100</v>
      </c>
      <c r="M1279" s="16">
        <v>2.1999999999999999E-2</v>
      </c>
      <c r="N1279" s="16">
        <v>9.6968879100199998E-3</v>
      </c>
      <c r="O1279" s="38">
        <f t="shared" si="277"/>
        <v>3.1696887910019997E-2</v>
      </c>
      <c r="P1279" s="16">
        <v>8.4845559610399995E-2</v>
      </c>
      <c r="Q1279" s="38">
        <f t="shared" si="278"/>
        <v>0.11654244752041999</v>
      </c>
      <c r="R1279" s="41">
        <f t="shared" si="285"/>
        <v>3.5414241998393479</v>
      </c>
      <c r="S1279" s="41">
        <f t="shared" si="286"/>
        <v>1.5609451594397468</v>
      </c>
      <c r="T1279" s="41">
        <f t="shared" si="287"/>
        <v>5.102369359279094</v>
      </c>
      <c r="U1279" s="41">
        <f t="shared" si="288"/>
        <v>13.657914456962841</v>
      </c>
      <c r="V1279" s="41">
        <f t="shared" si="289"/>
        <v>18.760283816241937</v>
      </c>
      <c r="X1279" s="33">
        <f t="shared" si="276"/>
        <v>100</v>
      </c>
      <c r="Y1279" s="42">
        <f t="shared" si="279"/>
        <v>18.760283816241937</v>
      </c>
    </row>
    <row r="1280" spans="1:25" ht="15" x14ac:dyDescent="0.25">
      <c r="A1280" s="15" t="s">
        <v>2476</v>
      </c>
      <c r="B1280" s="15" t="s">
        <v>2477</v>
      </c>
      <c r="C1280" s="15" t="s">
        <v>2617</v>
      </c>
      <c r="D1280" s="16">
        <v>0.44943100000000002</v>
      </c>
      <c r="E1280" s="16">
        <v>0</v>
      </c>
      <c r="F1280" s="16">
        <v>0</v>
      </c>
      <c r="G1280" s="16">
        <v>0</v>
      </c>
      <c r="H1280" s="16">
        <f t="shared" si="280"/>
        <v>0.44943100000000002</v>
      </c>
      <c r="I1280" s="39">
        <f t="shared" si="281"/>
        <v>0</v>
      </c>
      <c r="J1280" s="39">
        <f t="shared" si="282"/>
        <v>0</v>
      </c>
      <c r="K1280" s="39">
        <f t="shared" si="283"/>
        <v>0</v>
      </c>
      <c r="L1280" s="39">
        <f t="shared" si="284"/>
        <v>100</v>
      </c>
      <c r="M1280" s="16">
        <v>0</v>
      </c>
      <c r="N1280" s="16">
        <v>0</v>
      </c>
      <c r="O1280" s="38">
        <f t="shared" si="277"/>
        <v>0</v>
      </c>
      <c r="P1280" s="16">
        <v>0</v>
      </c>
      <c r="Q1280" s="38">
        <f t="shared" si="278"/>
        <v>0</v>
      </c>
      <c r="R1280" s="41">
        <f t="shared" si="285"/>
        <v>0</v>
      </c>
      <c r="S1280" s="41">
        <f t="shared" si="286"/>
        <v>0</v>
      </c>
      <c r="T1280" s="41">
        <f t="shared" si="287"/>
        <v>0</v>
      </c>
      <c r="U1280" s="41">
        <f t="shared" si="288"/>
        <v>0</v>
      </c>
      <c r="V1280" s="41">
        <f t="shared" si="289"/>
        <v>0</v>
      </c>
      <c r="X1280" s="33">
        <f t="shared" ref="X1280:X1343" si="290">SUM(I1280:L1280)</f>
        <v>100</v>
      </c>
      <c r="Y1280" s="42">
        <f t="shared" si="279"/>
        <v>0</v>
      </c>
    </row>
    <row r="1281" spans="1:25" ht="15" x14ac:dyDescent="0.25">
      <c r="A1281" s="15" t="s">
        <v>2478</v>
      </c>
      <c r="B1281" s="15" t="s">
        <v>2341</v>
      </c>
      <c r="C1281" s="15" t="s">
        <v>2617</v>
      </c>
      <c r="D1281" s="16">
        <v>0.150197</v>
      </c>
      <c r="E1281" s="16">
        <v>0</v>
      </c>
      <c r="F1281" s="16">
        <v>0</v>
      </c>
      <c r="G1281" s="16">
        <v>0</v>
      </c>
      <c r="H1281" s="16">
        <f t="shared" si="280"/>
        <v>0.150197</v>
      </c>
      <c r="I1281" s="39">
        <f t="shared" si="281"/>
        <v>0</v>
      </c>
      <c r="J1281" s="39">
        <f t="shared" si="282"/>
        <v>0</v>
      </c>
      <c r="K1281" s="39">
        <f t="shared" si="283"/>
        <v>0</v>
      </c>
      <c r="L1281" s="39">
        <f t="shared" si="284"/>
        <v>100</v>
      </c>
      <c r="M1281" s="16">
        <v>0</v>
      </c>
      <c r="N1281" s="16">
        <v>0</v>
      </c>
      <c r="O1281" s="38">
        <f t="shared" si="277"/>
        <v>0</v>
      </c>
      <c r="P1281" s="16">
        <v>1.04084027967E-4</v>
      </c>
      <c r="Q1281" s="38">
        <f t="shared" si="278"/>
        <v>1.04084027967E-4</v>
      </c>
      <c r="R1281" s="41">
        <f t="shared" si="285"/>
        <v>0</v>
      </c>
      <c r="S1281" s="41">
        <f t="shared" si="286"/>
        <v>0</v>
      </c>
      <c r="T1281" s="41">
        <f t="shared" si="287"/>
        <v>0</v>
      </c>
      <c r="U1281" s="41">
        <f t="shared" si="288"/>
        <v>6.9298340157925936E-2</v>
      </c>
      <c r="V1281" s="41">
        <f t="shared" si="289"/>
        <v>6.9298340157925936E-2</v>
      </c>
      <c r="X1281" s="33">
        <f t="shared" si="290"/>
        <v>100</v>
      </c>
      <c r="Y1281" s="42">
        <f t="shared" si="279"/>
        <v>6.9298340157925936E-2</v>
      </c>
    </row>
    <row r="1282" spans="1:25" ht="15" x14ac:dyDescent="0.25">
      <c r="A1282" s="15" t="s">
        <v>2479</v>
      </c>
      <c r="B1282" s="15" t="s">
        <v>2480</v>
      </c>
      <c r="C1282" s="15" t="s">
        <v>2617</v>
      </c>
      <c r="D1282" s="16">
        <v>9.2309799999999997E-2</v>
      </c>
      <c r="E1282" s="16">
        <v>0</v>
      </c>
      <c r="F1282" s="16">
        <v>0</v>
      </c>
      <c r="G1282" s="16">
        <v>0</v>
      </c>
      <c r="H1282" s="16">
        <f t="shared" si="280"/>
        <v>9.2309799999999997E-2</v>
      </c>
      <c r="I1282" s="39">
        <f t="shared" si="281"/>
        <v>0</v>
      </c>
      <c r="J1282" s="39">
        <f t="shared" si="282"/>
        <v>0</v>
      </c>
      <c r="K1282" s="39">
        <f t="shared" si="283"/>
        <v>0</v>
      </c>
      <c r="L1282" s="39">
        <f t="shared" si="284"/>
        <v>100</v>
      </c>
      <c r="M1282" s="16">
        <v>0</v>
      </c>
      <c r="N1282" s="16">
        <v>1.2773524142E-2</v>
      </c>
      <c r="O1282" s="38">
        <f t="shared" si="277"/>
        <v>1.2773524142E-2</v>
      </c>
      <c r="P1282" s="16">
        <v>4.6273214588800002E-2</v>
      </c>
      <c r="Q1282" s="38">
        <f t="shared" si="278"/>
        <v>5.9046738730800005E-2</v>
      </c>
      <c r="R1282" s="41">
        <f t="shared" si="285"/>
        <v>0</v>
      </c>
      <c r="S1282" s="41">
        <f t="shared" si="286"/>
        <v>13.837668527068633</v>
      </c>
      <c r="T1282" s="41">
        <f t="shared" si="287"/>
        <v>13.837668527068633</v>
      </c>
      <c r="U1282" s="41">
        <f t="shared" si="288"/>
        <v>50.128171211290685</v>
      </c>
      <c r="V1282" s="41">
        <f t="shared" si="289"/>
        <v>63.965839738359321</v>
      </c>
      <c r="X1282" s="33">
        <f t="shared" si="290"/>
        <v>100</v>
      </c>
      <c r="Y1282" s="42">
        <f t="shared" si="279"/>
        <v>63.965839738359321</v>
      </c>
    </row>
    <row r="1283" spans="1:25" ht="15" x14ac:dyDescent="0.25">
      <c r="A1283" s="15" t="s">
        <v>2481</v>
      </c>
      <c r="B1283" s="15" t="s">
        <v>2482</v>
      </c>
      <c r="C1283" s="15" t="s">
        <v>2617</v>
      </c>
      <c r="D1283" s="16">
        <v>0.78173800000000004</v>
      </c>
      <c r="E1283" s="16">
        <v>0</v>
      </c>
      <c r="F1283" s="16">
        <v>0</v>
      </c>
      <c r="G1283" s="16">
        <v>0</v>
      </c>
      <c r="H1283" s="16">
        <f t="shared" si="280"/>
        <v>0.78173800000000004</v>
      </c>
      <c r="I1283" s="39">
        <f t="shared" si="281"/>
        <v>0</v>
      </c>
      <c r="J1283" s="39">
        <f t="shared" si="282"/>
        <v>0</v>
      </c>
      <c r="K1283" s="39">
        <f t="shared" si="283"/>
        <v>0</v>
      </c>
      <c r="L1283" s="39">
        <f t="shared" si="284"/>
        <v>100</v>
      </c>
      <c r="M1283" s="16">
        <v>2.5662288018299999E-2</v>
      </c>
      <c r="N1283" s="16">
        <v>4.9658832022899998E-3</v>
      </c>
      <c r="O1283" s="38">
        <f t="shared" ref="O1283:O1346" si="291">M1283+N1283</f>
        <v>3.062817122059E-2</v>
      </c>
      <c r="P1283" s="16">
        <v>1.8486779840800001E-2</v>
      </c>
      <c r="Q1283" s="38">
        <f t="shared" ref="Q1283:Q1346" si="292">O1283+P1283</f>
        <v>4.9114951061390001E-2</v>
      </c>
      <c r="R1283" s="41">
        <f t="shared" si="285"/>
        <v>3.2827223466557842</v>
      </c>
      <c r="S1283" s="41">
        <f t="shared" si="286"/>
        <v>0.63523625591822319</v>
      </c>
      <c r="T1283" s="41">
        <f t="shared" si="287"/>
        <v>3.9179586025740081</v>
      </c>
      <c r="U1283" s="41">
        <f t="shared" si="288"/>
        <v>2.3648306518040569</v>
      </c>
      <c r="V1283" s="41">
        <f t="shared" si="289"/>
        <v>6.2827892543780655</v>
      </c>
      <c r="X1283" s="33">
        <f t="shared" si="290"/>
        <v>100</v>
      </c>
      <c r="Y1283" s="42">
        <f t="shared" ref="Y1283:Y1346" si="293">SUM(R1283:S1283,U1283)</f>
        <v>6.2827892543780646</v>
      </c>
    </row>
    <row r="1284" spans="1:25" ht="15" x14ac:dyDescent="0.25">
      <c r="A1284" s="15" t="s">
        <v>2483</v>
      </c>
      <c r="B1284" s="15" t="s">
        <v>2484</v>
      </c>
      <c r="C1284" s="15" t="s">
        <v>2617</v>
      </c>
      <c r="D1284" s="16">
        <v>0.16605700000000001</v>
      </c>
      <c r="E1284" s="16">
        <v>0</v>
      </c>
      <c r="F1284" s="16">
        <v>0</v>
      </c>
      <c r="G1284" s="16">
        <v>0</v>
      </c>
      <c r="H1284" s="16">
        <f t="shared" si="280"/>
        <v>0.16605700000000001</v>
      </c>
      <c r="I1284" s="39">
        <f t="shared" si="281"/>
        <v>0</v>
      </c>
      <c r="J1284" s="39">
        <f t="shared" si="282"/>
        <v>0</v>
      </c>
      <c r="K1284" s="39">
        <f t="shared" si="283"/>
        <v>0</v>
      </c>
      <c r="L1284" s="39">
        <f t="shared" si="284"/>
        <v>100</v>
      </c>
      <c r="M1284" s="16">
        <v>0</v>
      </c>
      <c r="N1284" s="16">
        <v>0</v>
      </c>
      <c r="O1284" s="38">
        <f t="shared" si="291"/>
        <v>0</v>
      </c>
      <c r="P1284" s="16">
        <v>0</v>
      </c>
      <c r="Q1284" s="38">
        <f t="shared" si="292"/>
        <v>0</v>
      </c>
      <c r="R1284" s="41">
        <f t="shared" si="285"/>
        <v>0</v>
      </c>
      <c r="S1284" s="41">
        <f t="shared" si="286"/>
        <v>0</v>
      </c>
      <c r="T1284" s="41">
        <f t="shared" si="287"/>
        <v>0</v>
      </c>
      <c r="U1284" s="41">
        <f t="shared" si="288"/>
        <v>0</v>
      </c>
      <c r="V1284" s="41">
        <f t="shared" si="289"/>
        <v>0</v>
      </c>
      <c r="X1284" s="33">
        <f t="shared" si="290"/>
        <v>100</v>
      </c>
      <c r="Y1284" s="42">
        <f t="shared" si="293"/>
        <v>0</v>
      </c>
    </row>
    <row r="1285" spans="1:25" ht="15" x14ac:dyDescent="0.25">
      <c r="A1285" s="15" t="s">
        <v>2485</v>
      </c>
      <c r="B1285" s="15" t="s">
        <v>2486</v>
      </c>
      <c r="C1285" s="15" t="s">
        <v>2617</v>
      </c>
      <c r="D1285" s="16">
        <v>0.18745800000000001</v>
      </c>
      <c r="E1285" s="16">
        <v>0</v>
      </c>
      <c r="F1285" s="16">
        <v>0</v>
      </c>
      <c r="G1285" s="16">
        <v>0</v>
      </c>
      <c r="H1285" s="16">
        <f t="shared" ref="H1285:H1348" si="294">D1285-E1285-F1285-G1285</f>
        <v>0.18745800000000001</v>
      </c>
      <c r="I1285" s="39">
        <f t="shared" ref="I1285:I1348" si="295">E1285/D1285*100</f>
        <v>0</v>
      </c>
      <c r="J1285" s="39">
        <f t="shared" ref="J1285:J1348" si="296">F1285/D1285*100</f>
        <v>0</v>
      </c>
      <c r="K1285" s="39">
        <f t="shared" ref="K1285:K1348" si="297">G1285/D1285*100</f>
        <v>0</v>
      </c>
      <c r="L1285" s="39">
        <f t="shared" ref="L1285:L1348" si="298">H1285/D1285*100</f>
        <v>100</v>
      </c>
      <c r="M1285" s="16">
        <v>4.2050766165100003E-4</v>
      </c>
      <c r="N1285" s="16">
        <v>6.1474349884600005E-4</v>
      </c>
      <c r="O1285" s="38">
        <f t="shared" si="291"/>
        <v>1.0352511604970001E-3</v>
      </c>
      <c r="P1285" s="16">
        <v>4.1704340475400004E-3</v>
      </c>
      <c r="Q1285" s="38">
        <f t="shared" si="292"/>
        <v>5.2056852080370006E-3</v>
      </c>
      <c r="R1285" s="41">
        <f t="shared" ref="R1285:R1348" si="299">M1285/D1285*100</f>
        <v>0.2243210007847091</v>
      </c>
      <c r="S1285" s="41">
        <f t="shared" ref="S1285:S1348" si="300">N1285/D1285*100</f>
        <v>0.32793665719574522</v>
      </c>
      <c r="T1285" s="41">
        <f t="shared" ref="T1285:T1348" si="301">O1285/D1285*100</f>
        <v>0.55225765798045434</v>
      </c>
      <c r="U1285" s="41">
        <f t="shared" ref="U1285:U1348" si="302">P1285/D1285*100</f>
        <v>2.2247298315035904</v>
      </c>
      <c r="V1285" s="41">
        <f t="shared" ref="V1285:V1348" si="303">Q1285/D1285*100</f>
        <v>2.7769874894840445</v>
      </c>
      <c r="X1285" s="33">
        <f t="shared" si="290"/>
        <v>100</v>
      </c>
      <c r="Y1285" s="42">
        <f t="shared" si="293"/>
        <v>2.7769874894840445</v>
      </c>
    </row>
    <row r="1286" spans="1:25" ht="15" x14ac:dyDescent="0.25">
      <c r="A1286" s="15" t="s">
        <v>2487</v>
      </c>
      <c r="B1286" s="15" t="s">
        <v>2488</v>
      </c>
      <c r="C1286" s="15" t="s">
        <v>2617</v>
      </c>
      <c r="D1286" s="16">
        <v>0.14693400000000001</v>
      </c>
      <c r="E1286" s="16">
        <v>0</v>
      </c>
      <c r="F1286" s="16">
        <v>0</v>
      </c>
      <c r="G1286" s="16">
        <v>0</v>
      </c>
      <c r="H1286" s="16">
        <f t="shared" si="294"/>
        <v>0.14693400000000001</v>
      </c>
      <c r="I1286" s="39">
        <f t="shared" si="295"/>
        <v>0</v>
      </c>
      <c r="J1286" s="39">
        <f t="shared" si="296"/>
        <v>0</v>
      </c>
      <c r="K1286" s="39">
        <f t="shared" si="297"/>
        <v>0</v>
      </c>
      <c r="L1286" s="39">
        <f t="shared" si="298"/>
        <v>100</v>
      </c>
      <c r="M1286" s="16">
        <v>0</v>
      </c>
      <c r="N1286" s="16">
        <v>0</v>
      </c>
      <c r="O1286" s="38">
        <f t="shared" si="291"/>
        <v>0</v>
      </c>
      <c r="P1286" s="16">
        <v>0</v>
      </c>
      <c r="Q1286" s="38">
        <f t="shared" si="292"/>
        <v>0</v>
      </c>
      <c r="R1286" s="41">
        <f t="shared" si="299"/>
        <v>0</v>
      </c>
      <c r="S1286" s="41">
        <f t="shared" si="300"/>
        <v>0</v>
      </c>
      <c r="T1286" s="41">
        <f t="shared" si="301"/>
        <v>0</v>
      </c>
      <c r="U1286" s="41">
        <f t="shared" si="302"/>
        <v>0</v>
      </c>
      <c r="V1286" s="41">
        <f t="shared" si="303"/>
        <v>0</v>
      </c>
      <c r="X1286" s="33">
        <f t="shared" si="290"/>
        <v>100</v>
      </c>
      <c r="Y1286" s="42">
        <f t="shared" si="293"/>
        <v>0</v>
      </c>
    </row>
    <row r="1287" spans="1:25" ht="15" x14ac:dyDescent="0.25">
      <c r="A1287" s="15" t="s">
        <v>2489</v>
      </c>
      <c r="B1287" s="15" t="s">
        <v>2341</v>
      </c>
      <c r="C1287" s="15" t="s">
        <v>2617</v>
      </c>
      <c r="D1287" s="16">
        <v>0.104881</v>
      </c>
      <c r="E1287" s="16">
        <v>0</v>
      </c>
      <c r="F1287" s="16">
        <v>0</v>
      </c>
      <c r="G1287" s="16">
        <v>0</v>
      </c>
      <c r="H1287" s="16">
        <f t="shared" si="294"/>
        <v>0.104881</v>
      </c>
      <c r="I1287" s="39">
        <f t="shared" si="295"/>
        <v>0</v>
      </c>
      <c r="J1287" s="39">
        <f t="shared" si="296"/>
        <v>0</v>
      </c>
      <c r="K1287" s="39">
        <f t="shared" si="297"/>
        <v>0</v>
      </c>
      <c r="L1287" s="39">
        <f t="shared" si="298"/>
        <v>100</v>
      </c>
      <c r="M1287" s="16">
        <v>0</v>
      </c>
      <c r="N1287" s="16">
        <v>0</v>
      </c>
      <c r="O1287" s="38">
        <f t="shared" si="291"/>
        <v>0</v>
      </c>
      <c r="P1287" s="16">
        <v>0</v>
      </c>
      <c r="Q1287" s="38">
        <f t="shared" si="292"/>
        <v>0</v>
      </c>
      <c r="R1287" s="41">
        <f t="shared" si="299"/>
        <v>0</v>
      </c>
      <c r="S1287" s="41">
        <f t="shared" si="300"/>
        <v>0</v>
      </c>
      <c r="T1287" s="41">
        <f t="shared" si="301"/>
        <v>0</v>
      </c>
      <c r="U1287" s="41">
        <f t="shared" si="302"/>
        <v>0</v>
      </c>
      <c r="V1287" s="41">
        <f t="shared" si="303"/>
        <v>0</v>
      </c>
      <c r="X1287" s="33">
        <f t="shared" si="290"/>
        <v>100</v>
      </c>
      <c r="Y1287" s="42">
        <f t="shared" si="293"/>
        <v>0</v>
      </c>
    </row>
    <row r="1288" spans="1:25" ht="15" x14ac:dyDescent="0.25">
      <c r="A1288" s="15" t="s">
        <v>2490</v>
      </c>
      <c r="B1288" s="15" t="s">
        <v>2491</v>
      </c>
      <c r="C1288" s="15" t="s">
        <v>2617</v>
      </c>
      <c r="D1288" s="16">
        <v>1.87114</v>
      </c>
      <c r="E1288" s="16">
        <v>0</v>
      </c>
      <c r="F1288" s="16">
        <v>0</v>
      </c>
      <c r="G1288" s="16">
        <v>0</v>
      </c>
      <c r="H1288" s="16">
        <f t="shared" si="294"/>
        <v>1.87114</v>
      </c>
      <c r="I1288" s="39">
        <f t="shared" si="295"/>
        <v>0</v>
      </c>
      <c r="J1288" s="39">
        <f t="shared" si="296"/>
        <v>0</v>
      </c>
      <c r="K1288" s="39">
        <f t="shared" si="297"/>
        <v>0</v>
      </c>
      <c r="L1288" s="39">
        <f t="shared" si="298"/>
        <v>100</v>
      </c>
      <c r="M1288" s="16">
        <v>0</v>
      </c>
      <c r="N1288" s="16">
        <v>0</v>
      </c>
      <c r="O1288" s="38">
        <f t="shared" si="291"/>
        <v>0</v>
      </c>
      <c r="P1288" s="16">
        <v>0</v>
      </c>
      <c r="Q1288" s="38">
        <f t="shared" si="292"/>
        <v>0</v>
      </c>
      <c r="R1288" s="41">
        <f t="shared" si="299"/>
        <v>0</v>
      </c>
      <c r="S1288" s="41">
        <f t="shared" si="300"/>
        <v>0</v>
      </c>
      <c r="T1288" s="41">
        <f t="shared" si="301"/>
        <v>0</v>
      </c>
      <c r="U1288" s="41">
        <f t="shared" si="302"/>
        <v>0</v>
      </c>
      <c r="V1288" s="41">
        <f t="shared" si="303"/>
        <v>0</v>
      </c>
      <c r="X1288" s="33">
        <f t="shared" si="290"/>
        <v>100</v>
      </c>
      <c r="Y1288" s="42">
        <f t="shared" si="293"/>
        <v>0</v>
      </c>
    </row>
    <row r="1289" spans="1:25" ht="15" x14ac:dyDescent="0.25">
      <c r="A1289" s="15" t="s">
        <v>2492</v>
      </c>
      <c r="B1289" s="15" t="s">
        <v>2493</v>
      </c>
      <c r="C1289" s="15" t="s">
        <v>2617</v>
      </c>
      <c r="D1289" s="16">
        <v>1.3386</v>
      </c>
      <c r="E1289" s="16">
        <v>0.53427851602200005</v>
      </c>
      <c r="F1289" s="16">
        <v>0.102897129733</v>
      </c>
      <c r="G1289" s="16">
        <v>6.0077952639899998E-3</v>
      </c>
      <c r="H1289" s="16">
        <f t="shared" si="294"/>
        <v>0.69541655898100996</v>
      </c>
      <c r="I1289" s="39">
        <f t="shared" si="295"/>
        <v>39.913231437471993</v>
      </c>
      <c r="J1289" s="39">
        <f t="shared" si="296"/>
        <v>7.6869213904825946</v>
      </c>
      <c r="K1289" s="39">
        <f t="shared" si="297"/>
        <v>0.44881183803899594</v>
      </c>
      <c r="L1289" s="39">
        <f t="shared" si="298"/>
        <v>51.95103533400642</v>
      </c>
      <c r="M1289" s="16">
        <v>0</v>
      </c>
      <c r="N1289" s="16">
        <v>0</v>
      </c>
      <c r="O1289" s="38">
        <f t="shared" si="291"/>
        <v>0</v>
      </c>
      <c r="P1289" s="16">
        <v>0.33548938527799999</v>
      </c>
      <c r="Q1289" s="38">
        <f t="shared" si="292"/>
        <v>0.33548938527799999</v>
      </c>
      <c r="R1289" s="41">
        <f t="shared" si="299"/>
        <v>0</v>
      </c>
      <c r="S1289" s="41">
        <f t="shared" si="300"/>
        <v>0</v>
      </c>
      <c r="T1289" s="41">
        <f t="shared" si="301"/>
        <v>0</v>
      </c>
      <c r="U1289" s="41">
        <f t="shared" si="302"/>
        <v>25.06270620633498</v>
      </c>
      <c r="V1289" s="41">
        <f t="shared" si="303"/>
        <v>25.06270620633498</v>
      </c>
      <c r="X1289" s="33">
        <f t="shared" si="290"/>
        <v>100</v>
      </c>
      <c r="Y1289" s="42">
        <f t="shared" si="293"/>
        <v>25.06270620633498</v>
      </c>
    </row>
    <row r="1290" spans="1:25" ht="15" x14ac:dyDescent="0.25">
      <c r="A1290" s="15" t="s">
        <v>2494</v>
      </c>
      <c r="B1290" s="15" t="s">
        <v>2495</v>
      </c>
      <c r="C1290" s="15" t="s">
        <v>2617</v>
      </c>
      <c r="D1290" s="16">
        <v>7.83494E-2</v>
      </c>
      <c r="E1290" s="16">
        <v>0</v>
      </c>
      <c r="F1290" s="16">
        <v>0</v>
      </c>
      <c r="G1290" s="16">
        <v>0</v>
      </c>
      <c r="H1290" s="16">
        <f t="shared" si="294"/>
        <v>7.83494E-2</v>
      </c>
      <c r="I1290" s="39">
        <f t="shared" si="295"/>
        <v>0</v>
      </c>
      <c r="J1290" s="39">
        <f t="shared" si="296"/>
        <v>0</v>
      </c>
      <c r="K1290" s="39">
        <f t="shared" si="297"/>
        <v>0</v>
      </c>
      <c r="L1290" s="39">
        <f t="shared" si="298"/>
        <v>100</v>
      </c>
      <c r="M1290" s="16">
        <v>0</v>
      </c>
      <c r="N1290" s="16">
        <v>0</v>
      </c>
      <c r="O1290" s="38">
        <f t="shared" si="291"/>
        <v>0</v>
      </c>
      <c r="P1290" s="16">
        <v>1.4339822996899999E-4</v>
      </c>
      <c r="Q1290" s="38">
        <f t="shared" si="292"/>
        <v>1.4339822996899999E-4</v>
      </c>
      <c r="R1290" s="41">
        <f t="shared" si="299"/>
        <v>0</v>
      </c>
      <c r="S1290" s="41">
        <f t="shared" si="300"/>
        <v>0</v>
      </c>
      <c r="T1290" s="41">
        <f t="shared" si="301"/>
        <v>0</v>
      </c>
      <c r="U1290" s="41">
        <f t="shared" si="302"/>
        <v>0.18302403077624077</v>
      </c>
      <c r="V1290" s="41">
        <f t="shared" si="303"/>
        <v>0.18302403077624077</v>
      </c>
      <c r="X1290" s="33">
        <f t="shared" si="290"/>
        <v>100</v>
      </c>
      <c r="Y1290" s="42">
        <f t="shared" si="293"/>
        <v>0.18302403077624077</v>
      </c>
    </row>
    <row r="1291" spans="1:25" ht="15" x14ac:dyDescent="0.25">
      <c r="A1291" s="15" t="s">
        <v>2496</v>
      </c>
      <c r="B1291" s="15" t="s">
        <v>2497</v>
      </c>
      <c r="C1291" s="15" t="s">
        <v>2617</v>
      </c>
      <c r="D1291" s="16">
        <v>5.2979999999999999E-2</v>
      </c>
      <c r="E1291" s="16">
        <v>0</v>
      </c>
      <c r="F1291" s="16">
        <v>0</v>
      </c>
      <c r="G1291" s="16">
        <v>0</v>
      </c>
      <c r="H1291" s="16">
        <f t="shared" si="294"/>
        <v>5.2979999999999999E-2</v>
      </c>
      <c r="I1291" s="39">
        <f t="shared" si="295"/>
        <v>0</v>
      </c>
      <c r="J1291" s="39">
        <f t="shared" si="296"/>
        <v>0</v>
      </c>
      <c r="K1291" s="39">
        <f t="shared" si="297"/>
        <v>0</v>
      </c>
      <c r="L1291" s="39">
        <f t="shared" si="298"/>
        <v>100</v>
      </c>
      <c r="M1291" s="16">
        <v>0</v>
      </c>
      <c r="N1291" s="16">
        <v>0</v>
      </c>
      <c r="O1291" s="38">
        <f t="shared" si="291"/>
        <v>0</v>
      </c>
      <c r="P1291" s="16">
        <v>1.92325892473E-3</v>
      </c>
      <c r="Q1291" s="38">
        <f t="shared" si="292"/>
        <v>1.92325892473E-3</v>
      </c>
      <c r="R1291" s="41">
        <f t="shared" si="299"/>
        <v>0</v>
      </c>
      <c r="S1291" s="41">
        <f t="shared" si="300"/>
        <v>0</v>
      </c>
      <c r="T1291" s="41">
        <f t="shared" si="301"/>
        <v>0</v>
      </c>
      <c r="U1291" s="41">
        <f t="shared" si="302"/>
        <v>3.6301602958286145</v>
      </c>
      <c r="V1291" s="41">
        <f t="shared" si="303"/>
        <v>3.6301602958286145</v>
      </c>
      <c r="X1291" s="33">
        <f t="shared" si="290"/>
        <v>100</v>
      </c>
      <c r="Y1291" s="42">
        <f t="shared" si="293"/>
        <v>3.6301602958286145</v>
      </c>
    </row>
    <row r="1292" spans="1:25" ht="15" x14ac:dyDescent="0.25">
      <c r="A1292" s="15" t="s">
        <v>2498</v>
      </c>
      <c r="B1292" s="15" t="s">
        <v>2499</v>
      </c>
      <c r="C1292" s="15" t="s">
        <v>2617</v>
      </c>
      <c r="D1292" s="16">
        <v>0.402175</v>
      </c>
      <c r="E1292" s="16">
        <v>0</v>
      </c>
      <c r="F1292" s="16">
        <v>0</v>
      </c>
      <c r="G1292" s="16">
        <v>0</v>
      </c>
      <c r="H1292" s="16">
        <f t="shared" si="294"/>
        <v>0.402175</v>
      </c>
      <c r="I1292" s="39">
        <f t="shared" si="295"/>
        <v>0</v>
      </c>
      <c r="J1292" s="39">
        <f t="shared" si="296"/>
        <v>0</v>
      </c>
      <c r="K1292" s="39">
        <f t="shared" si="297"/>
        <v>0</v>
      </c>
      <c r="L1292" s="39">
        <f t="shared" si="298"/>
        <v>100</v>
      </c>
      <c r="M1292" s="16">
        <v>0</v>
      </c>
      <c r="N1292" s="16">
        <v>0</v>
      </c>
      <c r="O1292" s="38">
        <f t="shared" si="291"/>
        <v>0</v>
      </c>
      <c r="P1292" s="16">
        <v>0</v>
      </c>
      <c r="Q1292" s="38">
        <f t="shared" si="292"/>
        <v>0</v>
      </c>
      <c r="R1292" s="41">
        <f t="shared" si="299"/>
        <v>0</v>
      </c>
      <c r="S1292" s="41">
        <f t="shared" si="300"/>
        <v>0</v>
      </c>
      <c r="T1292" s="41">
        <f t="shared" si="301"/>
        <v>0</v>
      </c>
      <c r="U1292" s="41">
        <f t="shared" si="302"/>
        <v>0</v>
      </c>
      <c r="V1292" s="41">
        <f t="shared" si="303"/>
        <v>0</v>
      </c>
      <c r="X1292" s="33">
        <f t="shared" si="290"/>
        <v>100</v>
      </c>
      <c r="Y1292" s="42">
        <f t="shared" si="293"/>
        <v>0</v>
      </c>
    </row>
    <row r="1293" spans="1:25" ht="15" x14ac:dyDescent="0.25">
      <c r="A1293" s="15" t="s">
        <v>2500</v>
      </c>
      <c r="B1293" s="15" t="s">
        <v>2501</v>
      </c>
      <c r="C1293" s="15" t="s">
        <v>2617</v>
      </c>
      <c r="D1293" s="16">
        <v>0.31584099999999998</v>
      </c>
      <c r="E1293" s="16">
        <v>0</v>
      </c>
      <c r="F1293" s="16">
        <v>0</v>
      </c>
      <c r="G1293" s="16">
        <v>0</v>
      </c>
      <c r="H1293" s="16">
        <f t="shared" si="294"/>
        <v>0.31584099999999998</v>
      </c>
      <c r="I1293" s="39">
        <f t="shared" si="295"/>
        <v>0</v>
      </c>
      <c r="J1293" s="39">
        <f t="shared" si="296"/>
        <v>0</v>
      </c>
      <c r="K1293" s="39">
        <f t="shared" si="297"/>
        <v>0</v>
      </c>
      <c r="L1293" s="39">
        <f t="shared" si="298"/>
        <v>100</v>
      </c>
      <c r="M1293" s="16">
        <v>0</v>
      </c>
      <c r="N1293" s="16">
        <v>0</v>
      </c>
      <c r="O1293" s="38">
        <f t="shared" si="291"/>
        <v>0</v>
      </c>
      <c r="P1293" s="16">
        <v>5.95376140913E-3</v>
      </c>
      <c r="Q1293" s="38">
        <f t="shared" si="292"/>
        <v>5.95376140913E-3</v>
      </c>
      <c r="R1293" s="41">
        <f t="shared" si="299"/>
        <v>0</v>
      </c>
      <c r="S1293" s="41">
        <f t="shared" si="300"/>
        <v>0</v>
      </c>
      <c r="T1293" s="41">
        <f t="shared" si="301"/>
        <v>0</v>
      </c>
      <c r="U1293" s="41">
        <f t="shared" si="302"/>
        <v>1.8850502021998412</v>
      </c>
      <c r="V1293" s="41">
        <f t="shared" si="303"/>
        <v>1.8850502021998412</v>
      </c>
      <c r="X1293" s="33">
        <f t="shared" si="290"/>
        <v>100</v>
      </c>
      <c r="Y1293" s="42">
        <f t="shared" si="293"/>
        <v>1.8850502021998412</v>
      </c>
    </row>
    <row r="1294" spans="1:25" ht="15" x14ac:dyDescent="0.25">
      <c r="A1294" s="15" t="s">
        <v>2502</v>
      </c>
      <c r="B1294" s="15" t="s">
        <v>2503</v>
      </c>
      <c r="C1294" s="15" t="s">
        <v>2617</v>
      </c>
      <c r="D1294" s="16">
        <v>8.5317100000000007E-2</v>
      </c>
      <c r="E1294" s="16">
        <v>0</v>
      </c>
      <c r="F1294" s="16">
        <v>0</v>
      </c>
      <c r="G1294" s="16">
        <v>0</v>
      </c>
      <c r="H1294" s="16">
        <f t="shared" si="294"/>
        <v>8.5317100000000007E-2</v>
      </c>
      <c r="I1294" s="39">
        <f t="shared" si="295"/>
        <v>0</v>
      </c>
      <c r="J1294" s="39">
        <f t="shared" si="296"/>
        <v>0</v>
      </c>
      <c r="K1294" s="39">
        <f t="shared" si="297"/>
        <v>0</v>
      </c>
      <c r="L1294" s="39">
        <f t="shared" si="298"/>
        <v>100</v>
      </c>
      <c r="M1294" s="16">
        <v>0</v>
      </c>
      <c r="N1294" s="16">
        <v>0</v>
      </c>
      <c r="O1294" s="38">
        <f t="shared" si="291"/>
        <v>0</v>
      </c>
      <c r="P1294" s="16">
        <v>3.1221970041699999E-5</v>
      </c>
      <c r="Q1294" s="38">
        <f t="shared" si="292"/>
        <v>3.1221970041699999E-5</v>
      </c>
      <c r="R1294" s="41">
        <f t="shared" si="299"/>
        <v>0</v>
      </c>
      <c r="S1294" s="41">
        <f t="shared" si="300"/>
        <v>0</v>
      </c>
      <c r="T1294" s="41">
        <f t="shared" si="301"/>
        <v>0</v>
      </c>
      <c r="U1294" s="41">
        <f t="shared" si="302"/>
        <v>3.6595207809102741E-2</v>
      </c>
      <c r="V1294" s="41">
        <f t="shared" si="303"/>
        <v>3.6595207809102741E-2</v>
      </c>
      <c r="X1294" s="33">
        <f t="shared" si="290"/>
        <v>100</v>
      </c>
      <c r="Y1294" s="42">
        <f t="shared" si="293"/>
        <v>3.6595207809102741E-2</v>
      </c>
    </row>
    <row r="1295" spans="1:25" ht="15" x14ac:dyDescent="0.25">
      <c r="A1295" s="15" t="s">
        <v>2504</v>
      </c>
      <c r="B1295" s="15" t="s">
        <v>2505</v>
      </c>
      <c r="C1295" s="15" t="s">
        <v>2617</v>
      </c>
      <c r="D1295" s="16">
        <v>1.8180799999999999</v>
      </c>
      <c r="E1295" s="16">
        <v>0</v>
      </c>
      <c r="F1295" s="16">
        <v>0</v>
      </c>
      <c r="G1295" s="16">
        <v>0</v>
      </c>
      <c r="H1295" s="16">
        <f t="shared" si="294"/>
        <v>1.8180799999999999</v>
      </c>
      <c r="I1295" s="39">
        <f t="shared" si="295"/>
        <v>0</v>
      </c>
      <c r="J1295" s="39">
        <f t="shared" si="296"/>
        <v>0</v>
      </c>
      <c r="K1295" s="39">
        <f t="shared" si="297"/>
        <v>0</v>
      </c>
      <c r="L1295" s="39">
        <f t="shared" si="298"/>
        <v>100</v>
      </c>
      <c r="M1295" s="16">
        <v>0</v>
      </c>
      <c r="N1295" s="16">
        <v>0</v>
      </c>
      <c r="O1295" s="38">
        <f t="shared" si="291"/>
        <v>0</v>
      </c>
      <c r="P1295" s="16">
        <v>0</v>
      </c>
      <c r="Q1295" s="38">
        <f t="shared" si="292"/>
        <v>0</v>
      </c>
      <c r="R1295" s="41">
        <f t="shared" si="299"/>
        <v>0</v>
      </c>
      <c r="S1295" s="41">
        <f t="shared" si="300"/>
        <v>0</v>
      </c>
      <c r="T1295" s="41">
        <f t="shared" si="301"/>
        <v>0</v>
      </c>
      <c r="U1295" s="41">
        <f t="shared" si="302"/>
        <v>0</v>
      </c>
      <c r="V1295" s="41">
        <f t="shared" si="303"/>
        <v>0</v>
      </c>
      <c r="X1295" s="33">
        <f t="shared" si="290"/>
        <v>100</v>
      </c>
      <c r="Y1295" s="42">
        <f t="shared" si="293"/>
        <v>0</v>
      </c>
    </row>
    <row r="1296" spans="1:25" ht="15" x14ac:dyDescent="0.25">
      <c r="A1296" s="15" t="s">
        <v>2506</v>
      </c>
      <c r="B1296" s="15" t="s">
        <v>2263</v>
      </c>
      <c r="C1296" s="15" t="s">
        <v>2617</v>
      </c>
      <c r="D1296" s="16">
        <v>2.5621399999999999</v>
      </c>
      <c r="E1296" s="16">
        <v>0</v>
      </c>
      <c r="F1296" s="16">
        <v>0</v>
      </c>
      <c r="G1296" s="16">
        <v>0</v>
      </c>
      <c r="H1296" s="16">
        <f t="shared" si="294"/>
        <v>2.5621399999999999</v>
      </c>
      <c r="I1296" s="39">
        <f t="shared" si="295"/>
        <v>0</v>
      </c>
      <c r="J1296" s="39">
        <f t="shared" si="296"/>
        <v>0</v>
      </c>
      <c r="K1296" s="39">
        <f t="shared" si="297"/>
        <v>0</v>
      </c>
      <c r="L1296" s="39">
        <f t="shared" si="298"/>
        <v>100</v>
      </c>
      <c r="M1296" s="16">
        <v>0</v>
      </c>
      <c r="N1296" s="16">
        <v>0</v>
      </c>
      <c r="O1296" s="38">
        <f t="shared" si="291"/>
        <v>0</v>
      </c>
      <c r="P1296" s="16">
        <v>1.44E-2</v>
      </c>
      <c r="Q1296" s="38">
        <f t="shared" si="292"/>
        <v>1.44E-2</v>
      </c>
      <c r="R1296" s="41">
        <f t="shared" si="299"/>
        <v>0</v>
      </c>
      <c r="S1296" s="41">
        <f t="shared" si="300"/>
        <v>0</v>
      </c>
      <c r="T1296" s="41">
        <f t="shared" si="301"/>
        <v>0</v>
      </c>
      <c r="U1296" s="41">
        <f t="shared" si="302"/>
        <v>0.56203017789816334</v>
      </c>
      <c r="V1296" s="41">
        <f t="shared" si="303"/>
        <v>0.56203017789816334</v>
      </c>
      <c r="X1296" s="33">
        <f t="shared" si="290"/>
        <v>100</v>
      </c>
      <c r="Y1296" s="42">
        <f t="shared" si="293"/>
        <v>0.56203017789816334</v>
      </c>
    </row>
    <row r="1297" spans="1:25" ht="15" x14ac:dyDescent="0.25">
      <c r="A1297" s="15" t="s">
        <v>2507</v>
      </c>
      <c r="B1297" s="15" t="s">
        <v>2508</v>
      </c>
      <c r="C1297" s="15" t="s">
        <v>2617</v>
      </c>
      <c r="D1297" s="16">
        <v>0.853209</v>
      </c>
      <c r="E1297" s="16">
        <v>0</v>
      </c>
      <c r="F1297" s="16">
        <v>0</v>
      </c>
      <c r="G1297" s="16">
        <v>0</v>
      </c>
      <c r="H1297" s="16">
        <f t="shared" si="294"/>
        <v>0.853209</v>
      </c>
      <c r="I1297" s="39">
        <f t="shared" si="295"/>
        <v>0</v>
      </c>
      <c r="J1297" s="39">
        <f t="shared" si="296"/>
        <v>0</v>
      </c>
      <c r="K1297" s="39">
        <f t="shared" si="297"/>
        <v>0</v>
      </c>
      <c r="L1297" s="39">
        <f t="shared" si="298"/>
        <v>100</v>
      </c>
      <c r="M1297" s="16">
        <v>0</v>
      </c>
      <c r="N1297" s="16">
        <v>1.3599999999999999E-2</v>
      </c>
      <c r="O1297" s="38">
        <f t="shared" si="291"/>
        <v>1.3599999999999999E-2</v>
      </c>
      <c r="P1297" s="16">
        <v>4.9343473686799998E-2</v>
      </c>
      <c r="Q1297" s="38">
        <f t="shared" si="292"/>
        <v>6.2943473686799992E-2</v>
      </c>
      <c r="R1297" s="41">
        <f t="shared" si="299"/>
        <v>0</v>
      </c>
      <c r="S1297" s="41">
        <f t="shared" si="300"/>
        <v>1.5939822481947565</v>
      </c>
      <c r="T1297" s="41">
        <f t="shared" si="301"/>
        <v>1.5939822481947565</v>
      </c>
      <c r="U1297" s="41">
        <f t="shared" si="302"/>
        <v>5.7832809647811967</v>
      </c>
      <c r="V1297" s="41">
        <f t="shared" si="303"/>
        <v>7.3772632129759526</v>
      </c>
      <c r="X1297" s="33">
        <f t="shared" si="290"/>
        <v>100</v>
      </c>
      <c r="Y1297" s="42">
        <f t="shared" si="293"/>
        <v>7.3772632129759534</v>
      </c>
    </row>
    <row r="1298" spans="1:25" ht="15" x14ac:dyDescent="0.25">
      <c r="A1298" s="15" t="s">
        <v>2509</v>
      </c>
      <c r="B1298" s="15" t="s">
        <v>2510</v>
      </c>
      <c r="C1298" s="15" t="s">
        <v>2617</v>
      </c>
      <c r="D1298" s="16">
        <v>0.45247999999999999</v>
      </c>
      <c r="E1298" s="16">
        <v>0</v>
      </c>
      <c r="F1298" s="16">
        <v>0</v>
      </c>
      <c r="G1298" s="16">
        <v>0</v>
      </c>
      <c r="H1298" s="16">
        <f t="shared" si="294"/>
        <v>0.45247999999999999</v>
      </c>
      <c r="I1298" s="39">
        <f t="shared" si="295"/>
        <v>0</v>
      </c>
      <c r="J1298" s="39">
        <f t="shared" si="296"/>
        <v>0</v>
      </c>
      <c r="K1298" s="39">
        <f t="shared" si="297"/>
        <v>0</v>
      </c>
      <c r="L1298" s="39">
        <f t="shared" si="298"/>
        <v>100</v>
      </c>
      <c r="M1298" s="16">
        <v>2.4795004513399999E-2</v>
      </c>
      <c r="N1298" s="16">
        <v>2.2993511893000002E-2</v>
      </c>
      <c r="O1298" s="38">
        <f t="shared" si="291"/>
        <v>4.77885164064E-2</v>
      </c>
      <c r="P1298" s="16">
        <v>2.87693844775E-2</v>
      </c>
      <c r="Q1298" s="38">
        <f t="shared" si="292"/>
        <v>7.6557900883899993E-2</v>
      </c>
      <c r="R1298" s="41">
        <f t="shared" si="299"/>
        <v>5.4798012096446245</v>
      </c>
      <c r="S1298" s="41">
        <f t="shared" si="300"/>
        <v>5.0816636962959691</v>
      </c>
      <c r="T1298" s="41">
        <f t="shared" si="301"/>
        <v>10.561464905940595</v>
      </c>
      <c r="U1298" s="41">
        <f t="shared" si="302"/>
        <v>6.3581560461235851</v>
      </c>
      <c r="V1298" s="41">
        <f t="shared" si="303"/>
        <v>16.919620952064179</v>
      </c>
      <c r="X1298" s="33">
        <f t="shared" si="290"/>
        <v>100</v>
      </c>
      <c r="Y1298" s="42">
        <f t="shared" si="293"/>
        <v>16.919620952064179</v>
      </c>
    </row>
    <row r="1299" spans="1:25" ht="15" x14ac:dyDescent="0.25">
      <c r="A1299" s="15" t="s">
        <v>2511</v>
      </c>
      <c r="B1299" s="15" t="s">
        <v>2512</v>
      </c>
      <c r="C1299" s="15" t="s">
        <v>2617</v>
      </c>
      <c r="D1299" s="16">
        <v>0.19883899999999999</v>
      </c>
      <c r="E1299" s="16">
        <v>0</v>
      </c>
      <c r="F1299" s="16">
        <v>0</v>
      </c>
      <c r="G1299" s="16">
        <v>0</v>
      </c>
      <c r="H1299" s="16">
        <f t="shared" si="294"/>
        <v>0.19883899999999999</v>
      </c>
      <c r="I1299" s="39">
        <f t="shared" si="295"/>
        <v>0</v>
      </c>
      <c r="J1299" s="39">
        <f t="shared" si="296"/>
        <v>0</v>
      </c>
      <c r="K1299" s="39">
        <f t="shared" si="297"/>
        <v>0</v>
      </c>
      <c r="L1299" s="39">
        <f t="shared" si="298"/>
        <v>100</v>
      </c>
      <c r="M1299" s="16">
        <v>1.3599999999999999E-2</v>
      </c>
      <c r="N1299" s="16">
        <v>3.4388910533999999E-2</v>
      </c>
      <c r="O1299" s="38">
        <f t="shared" si="291"/>
        <v>4.7988910534E-2</v>
      </c>
      <c r="P1299" s="16">
        <v>4.3960767568900001E-2</v>
      </c>
      <c r="Q1299" s="38">
        <f t="shared" si="292"/>
        <v>9.1949678102900001E-2</v>
      </c>
      <c r="R1299" s="41">
        <f t="shared" si="299"/>
        <v>6.839704484532712</v>
      </c>
      <c r="S1299" s="41">
        <f t="shared" si="300"/>
        <v>17.294851882176033</v>
      </c>
      <c r="T1299" s="41">
        <f t="shared" si="301"/>
        <v>24.134556366708747</v>
      </c>
      <c r="U1299" s="41">
        <f t="shared" si="302"/>
        <v>22.108724932684236</v>
      </c>
      <c r="V1299" s="41">
        <f t="shared" si="303"/>
        <v>46.243281299392983</v>
      </c>
      <c r="X1299" s="33">
        <f t="shared" si="290"/>
        <v>100</v>
      </c>
      <c r="Y1299" s="42">
        <f t="shared" si="293"/>
        <v>46.243281299392976</v>
      </c>
    </row>
    <row r="1300" spans="1:25" ht="15" x14ac:dyDescent="0.25">
      <c r="A1300" s="15" t="s">
        <v>2513</v>
      </c>
      <c r="B1300" s="15" t="s">
        <v>2514</v>
      </c>
      <c r="C1300" s="15" t="s">
        <v>2617</v>
      </c>
      <c r="D1300" s="16">
        <v>0.18266299999999999</v>
      </c>
      <c r="E1300" s="16">
        <v>0</v>
      </c>
      <c r="F1300" s="16">
        <v>0</v>
      </c>
      <c r="G1300" s="16">
        <v>0</v>
      </c>
      <c r="H1300" s="16">
        <f t="shared" si="294"/>
        <v>0.18266299999999999</v>
      </c>
      <c r="I1300" s="39">
        <f t="shared" si="295"/>
        <v>0</v>
      </c>
      <c r="J1300" s="39">
        <f t="shared" si="296"/>
        <v>0</v>
      </c>
      <c r="K1300" s="39">
        <f t="shared" si="297"/>
        <v>0</v>
      </c>
      <c r="L1300" s="39">
        <f t="shared" si="298"/>
        <v>100</v>
      </c>
      <c r="M1300" s="16">
        <v>0</v>
      </c>
      <c r="N1300" s="16">
        <v>8.36327500301E-5</v>
      </c>
      <c r="O1300" s="38">
        <f t="shared" si="291"/>
        <v>8.36327500301E-5</v>
      </c>
      <c r="P1300" s="16">
        <v>2.26807175E-3</v>
      </c>
      <c r="Q1300" s="38">
        <f t="shared" si="292"/>
        <v>2.3517045000300998E-3</v>
      </c>
      <c r="R1300" s="41">
        <f t="shared" si="299"/>
        <v>0</v>
      </c>
      <c r="S1300" s="41">
        <f t="shared" si="300"/>
        <v>4.5785271253674799E-2</v>
      </c>
      <c r="T1300" s="41">
        <f t="shared" si="301"/>
        <v>4.5785271253674799E-2</v>
      </c>
      <c r="U1300" s="41">
        <f t="shared" si="302"/>
        <v>1.2416700426468414</v>
      </c>
      <c r="V1300" s="41">
        <f t="shared" si="303"/>
        <v>1.2874553139005163</v>
      </c>
      <c r="X1300" s="33">
        <f t="shared" si="290"/>
        <v>100</v>
      </c>
      <c r="Y1300" s="42">
        <f t="shared" si="293"/>
        <v>1.2874553139005163</v>
      </c>
    </row>
    <row r="1301" spans="1:25" ht="15" x14ac:dyDescent="0.25">
      <c r="A1301" s="15" t="s">
        <v>2515</v>
      </c>
      <c r="B1301" s="15" t="s">
        <v>2516</v>
      </c>
      <c r="C1301" s="15" t="s">
        <v>2617</v>
      </c>
      <c r="D1301" s="16">
        <v>5.93319E-2</v>
      </c>
      <c r="E1301" s="16">
        <v>0</v>
      </c>
      <c r="F1301" s="16">
        <v>0</v>
      </c>
      <c r="G1301" s="16">
        <v>0</v>
      </c>
      <c r="H1301" s="16">
        <f t="shared" si="294"/>
        <v>5.93319E-2</v>
      </c>
      <c r="I1301" s="39">
        <f t="shared" si="295"/>
        <v>0</v>
      </c>
      <c r="J1301" s="39">
        <f t="shared" si="296"/>
        <v>0</v>
      </c>
      <c r="K1301" s="39">
        <f t="shared" si="297"/>
        <v>0</v>
      </c>
      <c r="L1301" s="39">
        <f t="shared" si="298"/>
        <v>100</v>
      </c>
      <c r="M1301" s="16">
        <v>0</v>
      </c>
      <c r="N1301" s="16">
        <v>4.6605976027700004E-3</v>
      </c>
      <c r="O1301" s="38">
        <f t="shared" si="291"/>
        <v>4.6605976027700004E-3</v>
      </c>
      <c r="P1301" s="16">
        <v>2.4672390272300001E-2</v>
      </c>
      <c r="Q1301" s="38">
        <f t="shared" si="292"/>
        <v>2.933298787507E-2</v>
      </c>
      <c r="R1301" s="41">
        <f t="shared" si="299"/>
        <v>0</v>
      </c>
      <c r="S1301" s="41">
        <f t="shared" si="300"/>
        <v>7.8551295386967217</v>
      </c>
      <c r="T1301" s="41">
        <f t="shared" si="301"/>
        <v>7.8551295386967217</v>
      </c>
      <c r="U1301" s="41">
        <f t="shared" si="302"/>
        <v>41.583684783902086</v>
      </c>
      <c r="V1301" s="41">
        <f t="shared" si="303"/>
        <v>49.438814322598809</v>
      </c>
      <c r="X1301" s="33">
        <f t="shared" si="290"/>
        <v>100</v>
      </c>
      <c r="Y1301" s="42">
        <f t="shared" si="293"/>
        <v>49.438814322598809</v>
      </c>
    </row>
    <row r="1302" spans="1:25" ht="15" x14ac:dyDescent="0.25">
      <c r="A1302" s="15" t="s">
        <v>2517</v>
      </c>
      <c r="B1302" s="15" t="s">
        <v>2518</v>
      </c>
      <c r="C1302" s="15" t="s">
        <v>2617</v>
      </c>
      <c r="D1302" s="16">
        <v>4.8534300000000002E-2</v>
      </c>
      <c r="E1302" s="16">
        <v>0</v>
      </c>
      <c r="F1302" s="16">
        <v>0</v>
      </c>
      <c r="G1302" s="16">
        <v>0</v>
      </c>
      <c r="H1302" s="16">
        <f t="shared" si="294"/>
        <v>4.8534300000000002E-2</v>
      </c>
      <c r="I1302" s="39">
        <f t="shared" si="295"/>
        <v>0</v>
      </c>
      <c r="J1302" s="39">
        <f t="shared" si="296"/>
        <v>0</v>
      </c>
      <c r="K1302" s="39">
        <f t="shared" si="297"/>
        <v>0</v>
      </c>
      <c r="L1302" s="39">
        <f t="shared" si="298"/>
        <v>100</v>
      </c>
      <c r="M1302" s="16">
        <v>0</v>
      </c>
      <c r="N1302" s="16">
        <v>0</v>
      </c>
      <c r="O1302" s="38">
        <f t="shared" si="291"/>
        <v>0</v>
      </c>
      <c r="P1302" s="16">
        <v>0</v>
      </c>
      <c r="Q1302" s="38">
        <f t="shared" si="292"/>
        <v>0</v>
      </c>
      <c r="R1302" s="41">
        <f t="shared" si="299"/>
        <v>0</v>
      </c>
      <c r="S1302" s="41">
        <f t="shared" si="300"/>
        <v>0</v>
      </c>
      <c r="T1302" s="41">
        <f t="shared" si="301"/>
        <v>0</v>
      </c>
      <c r="U1302" s="41">
        <f t="shared" si="302"/>
        <v>0</v>
      </c>
      <c r="V1302" s="41">
        <f t="shared" si="303"/>
        <v>0</v>
      </c>
      <c r="X1302" s="33">
        <f t="shared" si="290"/>
        <v>100</v>
      </c>
      <c r="Y1302" s="42">
        <f t="shared" si="293"/>
        <v>0</v>
      </c>
    </row>
    <row r="1303" spans="1:25" ht="15" x14ac:dyDescent="0.25">
      <c r="A1303" s="15" t="s">
        <v>2519</v>
      </c>
      <c r="B1303" s="15" t="s">
        <v>2520</v>
      </c>
      <c r="C1303" s="15" t="s">
        <v>2617</v>
      </c>
      <c r="D1303" s="16">
        <v>1.5215399999999999</v>
      </c>
      <c r="E1303" s="16">
        <v>0</v>
      </c>
      <c r="F1303" s="16">
        <v>0</v>
      </c>
      <c r="G1303" s="16">
        <v>0</v>
      </c>
      <c r="H1303" s="16">
        <f t="shared" si="294"/>
        <v>1.5215399999999999</v>
      </c>
      <c r="I1303" s="39">
        <f t="shared" si="295"/>
        <v>0</v>
      </c>
      <c r="J1303" s="39">
        <f t="shared" si="296"/>
        <v>0</v>
      </c>
      <c r="K1303" s="39">
        <f t="shared" si="297"/>
        <v>0</v>
      </c>
      <c r="L1303" s="39">
        <f t="shared" si="298"/>
        <v>100</v>
      </c>
      <c r="M1303" s="16">
        <v>1.0800000000000001E-2</v>
      </c>
      <c r="N1303" s="16">
        <v>4.5199999999999997E-2</v>
      </c>
      <c r="O1303" s="38">
        <f t="shared" si="291"/>
        <v>5.5999999999999994E-2</v>
      </c>
      <c r="P1303" s="16">
        <v>0.14707391121499999</v>
      </c>
      <c r="Q1303" s="38">
        <f t="shared" si="292"/>
        <v>0.20307391121499999</v>
      </c>
      <c r="R1303" s="41">
        <f t="shared" si="299"/>
        <v>0.70980716905240759</v>
      </c>
      <c r="S1303" s="41">
        <f t="shared" si="300"/>
        <v>2.9706744482563718</v>
      </c>
      <c r="T1303" s="41">
        <f t="shared" si="301"/>
        <v>3.6804816173087791</v>
      </c>
      <c r="U1303" s="41">
        <f t="shared" si="302"/>
        <v>9.6661219037948403</v>
      </c>
      <c r="V1303" s="41">
        <f t="shared" si="303"/>
        <v>13.346603521103621</v>
      </c>
      <c r="X1303" s="33">
        <f t="shared" si="290"/>
        <v>100</v>
      </c>
      <c r="Y1303" s="42">
        <f t="shared" si="293"/>
        <v>13.346603521103621</v>
      </c>
    </row>
    <row r="1304" spans="1:25" ht="15" x14ac:dyDescent="0.25">
      <c r="A1304" s="15" t="s">
        <v>2521</v>
      </c>
      <c r="B1304" s="15" t="s">
        <v>2522</v>
      </c>
      <c r="C1304" s="15" t="s">
        <v>2617</v>
      </c>
      <c r="D1304" s="16">
        <v>0.70724500000000001</v>
      </c>
      <c r="E1304" s="16">
        <v>0</v>
      </c>
      <c r="F1304" s="16">
        <v>0</v>
      </c>
      <c r="G1304" s="16">
        <v>0</v>
      </c>
      <c r="H1304" s="16">
        <f t="shared" si="294"/>
        <v>0.70724500000000001</v>
      </c>
      <c r="I1304" s="39">
        <f t="shared" si="295"/>
        <v>0</v>
      </c>
      <c r="J1304" s="39">
        <f t="shared" si="296"/>
        <v>0</v>
      </c>
      <c r="K1304" s="39">
        <f t="shared" si="297"/>
        <v>0</v>
      </c>
      <c r="L1304" s="39">
        <f t="shared" si="298"/>
        <v>100</v>
      </c>
      <c r="M1304" s="16">
        <v>0</v>
      </c>
      <c r="N1304" s="16">
        <v>1.47953479993E-4</v>
      </c>
      <c r="O1304" s="38">
        <f t="shared" si="291"/>
        <v>1.47953479993E-4</v>
      </c>
      <c r="P1304" s="16">
        <v>7.1089296671500001E-3</v>
      </c>
      <c r="Q1304" s="38">
        <f t="shared" si="292"/>
        <v>7.2568831471430005E-3</v>
      </c>
      <c r="R1304" s="41">
        <f t="shared" si="299"/>
        <v>0</v>
      </c>
      <c r="S1304" s="41">
        <f t="shared" si="300"/>
        <v>2.0919692609067578E-2</v>
      </c>
      <c r="T1304" s="41">
        <f t="shared" si="301"/>
        <v>2.0919692609067578E-2</v>
      </c>
      <c r="U1304" s="41">
        <f t="shared" si="302"/>
        <v>1.0051579957652581</v>
      </c>
      <c r="V1304" s="41">
        <f t="shared" si="303"/>
        <v>1.0260776883743259</v>
      </c>
      <c r="X1304" s="33">
        <f t="shared" si="290"/>
        <v>100</v>
      </c>
      <c r="Y1304" s="42">
        <f t="shared" si="293"/>
        <v>1.0260776883743257</v>
      </c>
    </row>
    <row r="1305" spans="1:25" ht="15" x14ac:dyDescent="0.25">
      <c r="A1305" s="15" t="s">
        <v>2523</v>
      </c>
      <c r="B1305" s="15" t="s">
        <v>2524</v>
      </c>
      <c r="C1305" s="15" t="s">
        <v>2617</v>
      </c>
      <c r="D1305" s="16">
        <v>2.5259200000000002</v>
      </c>
      <c r="E1305" s="16">
        <v>0</v>
      </c>
      <c r="F1305" s="16">
        <v>0</v>
      </c>
      <c r="G1305" s="16">
        <v>0</v>
      </c>
      <c r="H1305" s="16">
        <f t="shared" si="294"/>
        <v>2.5259200000000002</v>
      </c>
      <c r="I1305" s="39">
        <f t="shared" si="295"/>
        <v>0</v>
      </c>
      <c r="J1305" s="39">
        <f t="shared" si="296"/>
        <v>0</v>
      </c>
      <c r="K1305" s="39">
        <f t="shared" si="297"/>
        <v>0</v>
      </c>
      <c r="L1305" s="39">
        <f t="shared" si="298"/>
        <v>100</v>
      </c>
      <c r="M1305" s="16">
        <v>6.4520021720000001E-2</v>
      </c>
      <c r="N1305" s="16">
        <v>0.15099784691199999</v>
      </c>
      <c r="O1305" s="38">
        <f t="shared" si="291"/>
        <v>0.21551786863200001</v>
      </c>
      <c r="P1305" s="16">
        <v>0.134947686772</v>
      </c>
      <c r="Q1305" s="38">
        <f t="shared" si="292"/>
        <v>0.35046555540400004</v>
      </c>
      <c r="R1305" s="41">
        <f t="shared" si="299"/>
        <v>2.5543177028567809</v>
      </c>
      <c r="S1305" s="41">
        <f t="shared" si="300"/>
        <v>5.9779346500285042</v>
      </c>
      <c r="T1305" s="41">
        <f t="shared" si="301"/>
        <v>8.5322523528852852</v>
      </c>
      <c r="U1305" s="41">
        <f t="shared" si="302"/>
        <v>5.3425162622727553</v>
      </c>
      <c r="V1305" s="41">
        <f t="shared" si="303"/>
        <v>13.874768615158043</v>
      </c>
      <c r="X1305" s="33">
        <f t="shared" si="290"/>
        <v>100</v>
      </c>
      <c r="Y1305" s="42">
        <f t="shared" si="293"/>
        <v>13.87476861515804</v>
      </c>
    </row>
    <row r="1306" spans="1:25" ht="15" x14ac:dyDescent="0.25">
      <c r="A1306" s="15" t="s">
        <v>2525</v>
      </c>
      <c r="B1306" s="15" t="s">
        <v>2526</v>
      </c>
      <c r="C1306" s="15" t="s">
        <v>2617</v>
      </c>
      <c r="D1306" s="16">
        <v>0.41476600000000002</v>
      </c>
      <c r="E1306" s="16">
        <v>0</v>
      </c>
      <c r="F1306" s="16">
        <v>0</v>
      </c>
      <c r="G1306" s="16">
        <v>0</v>
      </c>
      <c r="H1306" s="16">
        <f t="shared" si="294"/>
        <v>0.41476600000000002</v>
      </c>
      <c r="I1306" s="39">
        <f t="shared" si="295"/>
        <v>0</v>
      </c>
      <c r="J1306" s="39">
        <f t="shared" si="296"/>
        <v>0</v>
      </c>
      <c r="K1306" s="39">
        <f t="shared" si="297"/>
        <v>0</v>
      </c>
      <c r="L1306" s="39">
        <f t="shared" si="298"/>
        <v>100</v>
      </c>
      <c r="M1306" s="16">
        <v>0</v>
      </c>
      <c r="N1306" s="16">
        <v>0</v>
      </c>
      <c r="O1306" s="38">
        <f t="shared" si="291"/>
        <v>0</v>
      </c>
      <c r="P1306" s="16">
        <v>0</v>
      </c>
      <c r="Q1306" s="38">
        <f t="shared" si="292"/>
        <v>0</v>
      </c>
      <c r="R1306" s="41">
        <f t="shared" si="299"/>
        <v>0</v>
      </c>
      <c r="S1306" s="41">
        <f t="shared" si="300"/>
        <v>0</v>
      </c>
      <c r="T1306" s="41">
        <f t="shared" si="301"/>
        <v>0</v>
      </c>
      <c r="U1306" s="41">
        <f t="shared" si="302"/>
        <v>0</v>
      </c>
      <c r="V1306" s="41">
        <f t="shared" si="303"/>
        <v>0</v>
      </c>
      <c r="X1306" s="33">
        <f t="shared" si="290"/>
        <v>100</v>
      </c>
      <c r="Y1306" s="42">
        <f t="shared" si="293"/>
        <v>0</v>
      </c>
    </row>
    <row r="1307" spans="1:25" ht="15" x14ac:dyDescent="0.25">
      <c r="A1307" s="15" t="s">
        <v>2527</v>
      </c>
      <c r="B1307" s="15" t="s">
        <v>2528</v>
      </c>
      <c r="C1307" s="15" t="s">
        <v>2617</v>
      </c>
      <c r="D1307" s="16">
        <v>1.57237</v>
      </c>
      <c r="E1307" s="16">
        <v>0</v>
      </c>
      <c r="F1307" s="16">
        <v>0</v>
      </c>
      <c r="G1307" s="16">
        <v>0</v>
      </c>
      <c r="H1307" s="16">
        <f t="shared" si="294"/>
        <v>1.57237</v>
      </c>
      <c r="I1307" s="39">
        <f t="shared" si="295"/>
        <v>0</v>
      </c>
      <c r="J1307" s="39">
        <f t="shared" si="296"/>
        <v>0</v>
      </c>
      <c r="K1307" s="39">
        <f t="shared" si="297"/>
        <v>0</v>
      </c>
      <c r="L1307" s="39">
        <f t="shared" si="298"/>
        <v>100</v>
      </c>
      <c r="M1307" s="16">
        <v>0</v>
      </c>
      <c r="N1307" s="16">
        <v>0</v>
      </c>
      <c r="O1307" s="38">
        <f t="shared" si="291"/>
        <v>0</v>
      </c>
      <c r="P1307" s="16">
        <v>2.1137790509800001E-2</v>
      </c>
      <c r="Q1307" s="38">
        <f t="shared" si="292"/>
        <v>2.1137790509800001E-2</v>
      </c>
      <c r="R1307" s="41">
        <f t="shared" si="299"/>
        <v>0</v>
      </c>
      <c r="S1307" s="41">
        <f t="shared" si="300"/>
        <v>0</v>
      </c>
      <c r="T1307" s="41">
        <f t="shared" si="301"/>
        <v>0</v>
      </c>
      <c r="U1307" s="41">
        <f t="shared" si="302"/>
        <v>1.3443267494164861</v>
      </c>
      <c r="V1307" s="41">
        <f t="shared" si="303"/>
        <v>1.3443267494164861</v>
      </c>
      <c r="X1307" s="33">
        <f t="shared" si="290"/>
        <v>100</v>
      </c>
      <c r="Y1307" s="42">
        <f t="shared" si="293"/>
        <v>1.3443267494164861</v>
      </c>
    </row>
    <row r="1308" spans="1:25" ht="15" x14ac:dyDescent="0.25">
      <c r="A1308" s="15" t="s">
        <v>2529</v>
      </c>
      <c r="B1308" s="15" t="s">
        <v>2524</v>
      </c>
      <c r="C1308" s="15" t="s">
        <v>2617</v>
      </c>
      <c r="D1308" s="16">
        <v>5.0197200000000004</v>
      </c>
      <c r="E1308" s="16">
        <v>0</v>
      </c>
      <c r="F1308" s="16">
        <v>0</v>
      </c>
      <c r="G1308" s="16">
        <v>0</v>
      </c>
      <c r="H1308" s="16">
        <f t="shared" si="294"/>
        <v>5.0197200000000004</v>
      </c>
      <c r="I1308" s="39">
        <f t="shared" si="295"/>
        <v>0</v>
      </c>
      <c r="J1308" s="39">
        <f t="shared" si="296"/>
        <v>0</v>
      </c>
      <c r="K1308" s="39">
        <f t="shared" si="297"/>
        <v>0</v>
      </c>
      <c r="L1308" s="39">
        <f t="shared" si="298"/>
        <v>100</v>
      </c>
      <c r="M1308" s="16">
        <v>0</v>
      </c>
      <c r="N1308" s="16">
        <v>0</v>
      </c>
      <c r="O1308" s="38">
        <f t="shared" si="291"/>
        <v>0</v>
      </c>
      <c r="P1308" s="16">
        <v>0</v>
      </c>
      <c r="Q1308" s="38">
        <f t="shared" si="292"/>
        <v>0</v>
      </c>
      <c r="R1308" s="41">
        <f t="shared" si="299"/>
        <v>0</v>
      </c>
      <c r="S1308" s="41">
        <f t="shared" si="300"/>
        <v>0</v>
      </c>
      <c r="T1308" s="41">
        <f t="shared" si="301"/>
        <v>0</v>
      </c>
      <c r="U1308" s="41">
        <f t="shared" si="302"/>
        <v>0</v>
      </c>
      <c r="V1308" s="41">
        <f t="shared" si="303"/>
        <v>0</v>
      </c>
      <c r="X1308" s="33">
        <f t="shared" si="290"/>
        <v>100</v>
      </c>
      <c r="Y1308" s="42">
        <f t="shared" si="293"/>
        <v>0</v>
      </c>
    </row>
    <row r="1309" spans="1:25" ht="15" x14ac:dyDescent="0.25">
      <c r="A1309" s="15" t="s">
        <v>2530</v>
      </c>
      <c r="B1309" s="15" t="s">
        <v>2531</v>
      </c>
      <c r="C1309" s="15" t="s">
        <v>2617</v>
      </c>
      <c r="D1309" s="16">
        <v>0.66769400000000001</v>
      </c>
      <c r="E1309" s="16">
        <v>0</v>
      </c>
      <c r="F1309" s="16">
        <v>0</v>
      </c>
      <c r="G1309" s="16">
        <v>0</v>
      </c>
      <c r="H1309" s="16">
        <f t="shared" si="294"/>
        <v>0.66769400000000001</v>
      </c>
      <c r="I1309" s="39">
        <f t="shared" si="295"/>
        <v>0</v>
      </c>
      <c r="J1309" s="39">
        <f t="shared" si="296"/>
        <v>0</v>
      </c>
      <c r="K1309" s="39">
        <f t="shared" si="297"/>
        <v>0</v>
      </c>
      <c r="L1309" s="39">
        <f t="shared" si="298"/>
        <v>100</v>
      </c>
      <c r="M1309" s="16">
        <v>0</v>
      </c>
      <c r="N1309" s="16">
        <v>0</v>
      </c>
      <c r="O1309" s="38">
        <f t="shared" si="291"/>
        <v>0</v>
      </c>
      <c r="P1309" s="16">
        <v>1.1599999999999999E-2</v>
      </c>
      <c r="Q1309" s="38">
        <f t="shared" si="292"/>
        <v>1.1599999999999999E-2</v>
      </c>
      <c r="R1309" s="41">
        <f t="shared" si="299"/>
        <v>0</v>
      </c>
      <c r="S1309" s="41">
        <f t="shared" si="300"/>
        <v>0</v>
      </c>
      <c r="T1309" s="41">
        <f t="shared" si="301"/>
        <v>0</v>
      </c>
      <c r="U1309" s="41">
        <f t="shared" si="302"/>
        <v>1.7373227855874096</v>
      </c>
      <c r="V1309" s="41">
        <f t="shared" si="303"/>
        <v>1.7373227855874096</v>
      </c>
      <c r="X1309" s="33">
        <f t="shared" si="290"/>
        <v>100</v>
      </c>
      <c r="Y1309" s="42">
        <f t="shared" si="293"/>
        <v>1.7373227855874096</v>
      </c>
    </row>
    <row r="1310" spans="1:25" ht="15" x14ac:dyDescent="0.25">
      <c r="A1310" s="15" t="s">
        <v>2532</v>
      </c>
      <c r="B1310" s="15" t="s">
        <v>2533</v>
      </c>
      <c r="C1310" s="15" t="s">
        <v>2617</v>
      </c>
      <c r="D1310" s="16">
        <v>2.1083699999999999</v>
      </c>
      <c r="E1310" s="16">
        <v>0</v>
      </c>
      <c r="F1310" s="16">
        <v>0</v>
      </c>
      <c r="G1310" s="16">
        <v>0</v>
      </c>
      <c r="H1310" s="16">
        <f t="shared" si="294"/>
        <v>2.1083699999999999</v>
      </c>
      <c r="I1310" s="39">
        <f t="shared" si="295"/>
        <v>0</v>
      </c>
      <c r="J1310" s="39">
        <f t="shared" si="296"/>
        <v>0</v>
      </c>
      <c r="K1310" s="39">
        <f t="shared" si="297"/>
        <v>0</v>
      </c>
      <c r="L1310" s="39">
        <f t="shared" si="298"/>
        <v>100</v>
      </c>
      <c r="M1310" s="16">
        <v>5.6444334003600003E-3</v>
      </c>
      <c r="N1310" s="16">
        <v>4.24132782422E-3</v>
      </c>
      <c r="O1310" s="38">
        <f t="shared" si="291"/>
        <v>9.8857612245800003E-3</v>
      </c>
      <c r="P1310" s="16">
        <v>2.6611045830399999E-2</v>
      </c>
      <c r="Q1310" s="38">
        <f t="shared" si="292"/>
        <v>3.6496807054979999E-2</v>
      </c>
      <c r="R1310" s="41">
        <f t="shared" si="299"/>
        <v>0.26771550536006494</v>
      </c>
      <c r="S1310" s="41">
        <f t="shared" si="300"/>
        <v>0.20116620062987045</v>
      </c>
      <c r="T1310" s="41">
        <f t="shared" si="301"/>
        <v>0.46888170598993539</v>
      </c>
      <c r="U1310" s="41">
        <f t="shared" si="302"/>
        <v>1.2621620413115346</v>
      </c>
      <c r="V1310" s="41">
        <f t="shared" si="303"/>
        <v>1.7310437473014699</v>
      </c>
      <c r="X1310" s="33">
        <f t="shared" si="290"/>
        <v>100</v>
      </c>
      <c r="Y1310" s="42">
        <f t="shared" si="293"/>
        <v>1.7310437473014701</v>
      </c>
    </row>
    <row r="1311" spans="1:25" ht="15" x14ac:dyDescent="0.25">
      <c r="A1311" s="15" t="s">
        <v>2534</v>
      </c>
      <c r="B1311" s="15" t="s">
        <v>2524</v>
      </c>
      <c r="C1311" s="15" t="s">
        <v>2617</v>
      </c>
      <c r="D1311" s="16">
        <v>0.46701999999999999</v>
      </c>
      <c r="E1311" s="16">
        <v>0</v>
      </c>
      <c r="F1311" s="16">
        <v>0</v>
      </c>
      <c r="G1311" s="16">
        <v>0</v>
      </c>
      <c r="H1311" s="16">
        <f t="shared" si="294"/>
        <v>0.46701999999999999</v>
      </c>
      <c r="I1311" s="39">
        <f t="shared" si="295"/>
        <v>0</v>
      </c>
      <c r="J1311" s="39">
        <f t="shared" si="296"/>
        <v>0</v>
      </c>
      <c r="K1311" s="39">
        <f t="shared" si="297"/>
        <v>0</v>
      </c>
      <c r="L1311" s="39">
        <f t="shared" si="298"/>
        <v>100</v>
      </c>
      <c r="M1311" s="16">
        <v>0</v>
      </c>
      <c r="N1311" s="16">
        <v>0</v>
      </c>
      <c r="O1311" s="38">
        <f t="shared" si="291"/>
        <v>0</v>
      </c>
      <c r="P1311" s="16">
        <v>4.5255456449899999E-2</v>
      </c>
      <c r="Q1311" s="38">
        <f t="shared" si="292"/>
        <v>4.5255456449899999E-2</v>
      </c>
      <c r="R1311" s="41">
        <f t="shared" si="299"/>
        <v>0</v>
      </c>
      <c r="S1311" s="41">
        <f t="shared" si="300"/>
        <v>0</v>
      </c>
      <c r="T1311" s="41">
        <f t="shared" si="301"/>
        <v>0</v>
      </c>
      <c r="U1311" s="41">
        <f t="shared" si="302"/>
        <v>9.6902608988694272</v>
      </c>
      <c r="V1311" s="41">
        <f t="shared" si="303"/>
        <v>9.6902608988694272</v>
      </c>
      <c r="X1311" s="33">
        <f t="shared" si="290"/>
        <v>100</v>
      </c>
      <c r="Y1311" s="42">
        <f t="shared" si="293"/>
        <v>9.6902608988694272</v>
      </c>
    </row>
    <row r="1312" spans="1:25" ht="15" x14ac:dyDescent="0.25">
      <c r="A1312" s="15" t="s">
        <v>2535</v>
      </c>
      <c r="B1312" s="15" t="s">
        <v>2536</v>
      </c>
      <c r="C1312" s="15" t="s">
        <v>2617</v>
      </c>
      <c r="D1312" s="16">
        <v>2.3513099999999998</v>
      </c>
      <c r="E1312" s="16">
        <v>0</v>
      </c>
      <c r="F1312" s="16">
        <v>0</v>
      </c>
      <c r="G1312" s="16">
        <v>0</v>
      </c>
      <c r="H1312" s="16">
        <f t="shared" si="294"/>
        <v>2.3513099999999998</v>
      </c>
      <c r="I1312" s="39">
        <f t="shared" si="295"/>
        <v>0</v>
      </c>
      <c r="J1312" s="39">
        <f t="shared" si="296"/>
        <v>0</v>
      </c>
      <c r="K1312" s="39">
        <f t="shared" si="297"/>
        <v>0</v>
      </c>
      <c r="L1312" s="39">
        <f t="shared" si="298"/>
        <v>100</v>
      </c>
      <c r="M1312" s="16">
        <v>0</v>
      </c>
      <c r="N1312" s="16">
        <v>0</v>
      </c>
      <c r="O1312" s="38">
        <f t="shared" si="291"/>
        <v>0</v>
      </c>
      <c r="P1312" s="16">
        <v>4.4727567999800003E-2</v>
      </c>
      <c r="Q1312" s="38">
        <f t="shared" si="292"/>
        <v>4.4727567999800003E-2</v>
      </c>
      <c r="R1312" s="41">
        <f t="shared" si="299"/>
        <v>0</v>
      </c>
      <c r="S1312" s="41">
        <f t="shared" si="300"/>
        <v>0</v>
      </c>
      <c r="T1312" s="41">
        <f t="shared" si="301"/>
        <v>0</v>
      </c>
      <c r="U1312" s="41">
        <f t="shared" si="302"/>
        <v>1.9022403681267039</v>
      </c>
      <c r="V1312" s="41">
        <f t="shared" si="303"/>
        <v>1.9022403681267039</v>
      </c>
      <c r="X1312" s="33">
        <f t="shared" si="290"/>
        <v>100</v>
      </c>
      <c r="Y1312" s="42">
        <f t="shared" si="293"/>
        <v>1.9022403681267039</v>
      </c>
    </row>
    <row r="1313" spans="1:25" ht="15" x14ac:dyDescent="0.25">
      <c r="A1313" s="15" t="s">
        <v>2537</v>
      </c>
      <c r="B1313" s="15" t="s">
        <v>2538</v>
      </c>
      <c r="C1313" s="15" t="s">
        <v>2617</v>
      </c>
      <c r="D1313" s="16">
        <v>1.73509</v>
      </c>
      <c r="E1313" s="16">
        <v>0</v>
      </c>
      <c r="F1313" s="16">
        <v>0</v>
      </c>
      <c r="G1313" s="16">
        <v>0</v>
      </c>
      <c r="H1313" s="16">
        <f t="shared" si="294"/>
        <v>1.73509</v>
      </c>
      <c r="I1313" s="39">
        <f t="shared" si="295"/>
        <v>0</v>
      </c>
      <c r="J1313" s="39">
        <f t="shared" si="296"/>
        <v>0</v>
      </c>
      <c r="K1313" s="39">
        <f t="shared" si="297"/>
        <v>0</v>
      </c>
      <c r="L1313" s="39">
        <f t="shared" si="298"/>
        <v>100</v>
      </c>
      <c r="M1313" s="16">
        <v>0</v>
      </c>
      <c r="N1313" s="16">
        <v>0</v>
      </c>
      <c r="O1313" s="38">
        <f t="shared" si="291"/>
        <v>0</v>
      </c>
      <c r="P1313" s="16">
        <v>0</v>
      </c>
      <c r="Q1313" s="38">
        <f t="shared" si="292"/>
        <v>0</v>
      </c>
      <c r="R1313" s="41">
        <f t="shared" si="299"/>
        <v>0</v>
      </c>
      <c r="S1313" s="41">
        <f t="shared" si="300"/>
        <v>0</v>
      </c>
      <c r="T1313" s="41">
        <f t="shared" si="301"/>
        <v>0</v>
      </c>
      <c r="U1313" s="41">
        <f t="shared" si="302"/>
        <v>0</v>
      </c>
      <c r="V1313" s="41">
        <f t="shared" si="303"/>
        <v>0</v>
      </c>
      <c r="X1313" s="33">
        <f t="shared" si="290"/>
        <v>100</v>
      </c>
      <c r="Y1313" s="42">
        <f t="shared" si="293"/>
        <v>0</v>
      </c>
    </row>
    <row r="1314" spans="1:25" ht="15" x14ac:dyDescent="0.25">
      <c r="A1314" s="15" t="s">
        <v>2539</v>
      </c>
      <c r="B1314" s="15" t="s">
        <v>2540</v>
      </c>
      <c r="C1314" s="15" t="s">
        <v>2617</v>
      </c>
      <c r="D1314" s="16">
        <v>1.2851900000000001</v>
      </c>
      <c r="E1314" s="16">
        <v>0</v>
      </c>
      <c r="F1314" s="16">
        <v>0</v>
      </c>
      <c r="G1314" s="16">
        <v>0</v>
      </c>
      <c r="H1314" s="16">
        <f t="shared" si="294"/>
        <v>1.2851900000000001</v>
      </c>
      <c r="I1314" s="39">
        <f t="shared" si="295"/>
        <v>0</v>
      </c>
      <c r="J1314" s="39">
        <f t="shared" si="296"/>
        <v>0</v>
      </c>
      <c r="K1314" s="39">
        <f t="shared" si="297"/>
        <v>0</v>
      </c>
      <c r="L1314" s="39">
        <f t="shared" si="298"/>
        <v>100</v>
      </c>
      <c r="M1314" s="16">
        <v>0</v>
      </c>
      <c r="N1314" s="16">
        <v>0</v>
      </c>
      <c r="O1314" s="38">
        <f t="shared" si="291"/>
        <v>0</v>
      </c>
      <c r="P1314" s="16">
        <v>0</v>
      </c>
      <c r="Q1314" s="38">
        <f t="shared" si="292"/>
        <v>0</v>
      </c>
      <c r="R1314" s="41">
        <f t="shared" si="299"/>
        <v>0</v>
      </c>
      <c r="S1314" s="41">
        <f t="shared" si="300"/>
        <v>0</v>
      </c>
      <c r="T1314" s="41">
        <f t="shared" si="301"/>
        <v>0</v>
      </c>
      <c r="U1314" s="41">
        <f t="shared" si="302"/>
        <v>0</v>
      </c>
      <c r="V1314" s="41">
        <f t="shared" si="303"/>
        <v>0</v>
      </c>
      <c r="X1314" s="33">
        <f t="shared" si="290"/>
        <v>100</v>
      </c>
      <c r="Y1314" s="42">
        <f t="shared" si="293"/>
        <v>0</v>
      </c>
    </row>
    <row r="1315" spans="1:25" ht="15" x14ac:dyDescent="0.25">
      <c r="A1315" s="15" t="s">
        <v>2541</v>
      </c>
      <c r="B1315" s="15" t="s">
        <v>1653</v>
      </c>
      <c r="C1315" s="15" t="s">
        <v>2617</v>
      </c>
      <c r="D1315" s="16">
        <v>2.10412</v>
      </c>
      <c r="E1315" s="16">
        <v>0</v>
      </c>
      <c r="F1315" s="16">
        <v>0</v>
      </c>
      <c r="G1315" s="16">
        <v>0</v>
      </c>
      <c r="H1315" s="16">
        <f t="shared" si="294"/>
        <v>2.10412</v>
      </c>
      <c r="I1315" s="39">
        <f t="shared" si="295"/>
        <v>0</v>
      </c>
      <c r="J1315" s="39">
        <f t="shared" si="296"/>
        <v>0</v>
      </c>
      <c r="K1315" s="39">
        <f t="shared" si="297"/>
        <v>0</v>
      </c>
      <c r="L1315" s="39">
        <f t="shared" si="298"/>
        <v>100</v>
      </c>
      <c r="M1315" s="16">
        <v>0</v>
      </c>
      <c r="N1315" s="16">
        <v>0</v>
      </c>
      <c r="O1315" s="38">
        <f t="shared" si="291"/>
        <v>0</v>
      </c>
      <c r="P1315" s="16">
        <v>0</v>
      </c>
      <c r="Q1315" s="38">
        <f t="shared" si="292"/>
        <v>0</v>
      </c>
      <c r="R1315" s="41">
        <f t="shared" si="299"/>
        <v>0</v>
      </c>
      <c r="S1315" s="41">
        <f t="shared" si="300"/>
        <v>0</v>
      </c>
      <c r="T1315" s="41">
        <f t="shared" si="301"/>
        <v>0</v>
      </c>
      <c r="U1315" s="41">
        <f t="shared" si="302"/>
        <v>0</v>
      </c>
      <c r="V1315" s="41">
        <f t="shared" si="303"/>
        <v>0</v>
      </c>
      <c r="X1315" s="33">
        <f t="shared" si="290"/>
        <v>100</v>
      </c>
      <c r="Y1315" s="42">
        <f t="shared" si="293"/>
        <v>0</v>
      </c>
    </row>
    <row r="1316" spans="1:25" ht="15" x14ac:dyDescent="0.25">
      <c r="A1316" s="15" t="s">
        <v>2542</v>
      </c>
      <c r="B1316" s="15" t="s">
        <v>2538</v>
      </c>
      <c r="C1316" s="15" t="s">
        <v>2617</v>
      </c>
      <c r="D1316" s="16">
        <v>1.7455400000000001</v>
      </c>
      <c r="E1316" s="16">
        <v>0</v>
      </c>
      <c r="F1316" s="16">
        <v>0</v>
      </c>
      <c r="G1316" s="16">
        <v>0</v>
      </c>
      <c r="H1316" s="16">
        <f t="shared" si="294"/>
        <v>1.7455400000000001</v>
      </c>
      <c r="I1316" s="39">
        <f t="shared" si="295"/>
        <v>0</v>
      </c>
      <c r="J1316" s="39">
        <f t="shared" si="296"/>
        <v>0</v>
      </c>
      <c r="K1316" s="39">
        <f t="shared" si="297"/>
        <v>0</v>
      </c>
      <c r="L1316" s="39">
        <f t="shared" si="298"/>
        <v>100</v>
      </c>
      <c r="M1316" s="16">
        <v>0</v>
      </c>
      <c r="N1316" s="16">
        <v>0</v>
      </c>
      <c r="O1316" s="38">
        <f t="shared" si="291"/>
        <v>0</v>
      </c>
      <c r="P1316" s="16">
        <v>0.11504477856299999</v>
      </c>
      <c r="Q1316" s="38">
        <f t="shared" si="292"/>
        <v>0.11504477856299999</v>
      </c>
      <c r="R1316" s="41">
        <f t="shared" si="299"/>
        <v>0</v>
      </c>
      <c r="S1316" s="41">
        <f t="shared" si="300"/>
        <v>0</v>
      </c>
      <c r="T1316" s="41">
        <f t="shared" si="301"/>
        <v>0</v>
      </c>
      <c r="U1316" s="41">
        <f t="shared" si="302"/>
        <v>6.5907844313507562</v>
      </c>
      <c r="V1316" s="41">
        <f t="shared" si="303"/>
        <v>6.5907844313507562</v>
      </c>
      <c r="X1316" s="33">
        <f t="shared" si="290"/>
        <v>100</v>
      </c>
      <c r="Y1316" s="42">
        <f t="shared" si="293"/>
        <v>6.5907844313507562</v>
      </c>
    </row>
    <row r="1317" spans="1:25" ht="15" x14ac:dyDescent="0.25">
      <c r="A1317" s="15" t="s">
        <v>2543</v>
      </c>
      <c r="B1317" s="15" t="s">
        <v>2544</v>
      </c>
      <c r="C1317" s="15" t="s">
        <v>2617</v>
      </c>
      <c r="D1317" s="16">
        <v>1.2085699999999999</v>
      </c>
      <c r="E1317" s="16">
        <v>0</v>
      </c>
      <c r="F1317" s="16">
        <v>0</v>
      </c>
      <c r="G1317" s="16">
        <v>0</v>
      </c>
      <c r="H1317" s="16">
        <f t="shared" si="294"/>
        <v>1.2085699999999999</v>
      </c>
      <c r="I1317" s="39">
        <f t="shared" si="295"/>
        <v>0</v>
      </c>
      <c r="J1317" s="39">
        <f t="shared" si="296"/>
        <v>0</v>
      </c>
      <c r="K1317" s="39">
        <f t="shared" si="297"/>
        <v>0</v>
      </c>
      <c r="L1317" s="39">
        <f t="shared" si="298"/>
        <v>100</v>
      </c>
      <c r="M1317" s="16">
        <v>0</v>
      </c>
      <c r="N1317" s="16">
        <v>1.0800000000000001E-2</v>
      </c>
      <c r="O1317" s="38">
        <f t="shared" si="291"/>
        <v>1.0800000000000001E-2</v>
      </c>
      <c r="P1317" s="16">
        <v>4.0890332468299997E-2</v>
      </c>
      <c r="Q1317" s="38">
        <f t="shared" si="292"/>
        <v>5.1690332468300002E-2</v>
      </c>
      <c r="R1317" s="41">
        <f t="shared" si="299"/>
        <v>0</v>
      </c>
      <c r="S1317" s="41">
        <f t="shared" si="300"/>
        <v>0.89361807756273959</v>
      </c>
      <c r="T1317" s="41">
        <f t="shared" si="301"/>
        <v>0.89361807756273959</v>
      </c>
      <c r="U1317" s="41">
        <f t="shared" si="302"/>
        <v>3.3833648417799544</v>
      </c>
      <c r="V1317" s="41">
        <f t="shared" si="303"/>
        <v>4.2769829193426947</v>
      </c>
      <c r="X1317" s="33">
        <f t="shared" si="290"/>
        <v>100</v>
      </c>
      <c r="Y1317" s="42">
        <f t="shared" si="293"/>
        <v>4.2769829193426938</v>
      </c>
    </row>
    <row r="1318" spans="1:25" ht="15" x14ac:dyDescent="0.25">
      <c r="A1318" s="15" t="s">
        <v>2545</v>
      </c>
      <c r="B1318" s="15" t="s">
        <v>2546</v>
      </c>
      <c r="C1318" s="15" t="s">
        <v>2617</v>
      </c>
      <c r="D1318" s="16">
        <v>2.3134600000000001</v>
      </c>
      <c r="E1318" s="16">
        <v>0</v>
      </c>
      <c r="F1318" s="16">
        <v>0</v>
      </c>
      <c r="G1318" s="16">
        <v>0</v>
      </c>
      <c r="H1318" s="16">
        <f t="shared" si="294"/>
        <v>2.3134600000000001</v>
      </c>
      <c r="I1318" s="39">
        <f t="shared" si="295"/>
        <v>0</v>
      </c>
      <c r="J1318" s="39">
        <f t="shared" si="296"/>
        <v>0</v>
      </c>
      <c r="K1318" s="39">
        <f t="shared" si="297"/>
        <v>0</v>
      </c>
      <c r="L1318" s="39">
        <f t="shared" si="298"/>
        <v>100</v>
      </c>
      <c r="M1318" s="16">
        <v>0</v>
      </c>
      <c r="N1318" s="16">
        <v>0</v>
      </c>
      <c r="O1318" s="38">
        <f t="shared" si="291"/>
        <v>0</v>
      </c>
      <c r="P1318" s="16">
        <v>1.36168137365E-2</v>
      </c>
      <c r="Q1318" s="38">
        <f t="shared" si="292"/>
        <v>1.36168137365E-2</v>
      </c>
      <c r="R1318" s="41">
        <f t="shared" si="299"/>
        <v>0</v>
      </c>
      <c r="S1318" s="41">
        <f t="shared" si="300"/>
        <v>0</v>
      </c>
      <c r="T1318" s="41">
        <f t="shared" si="301"/>
        <v>0</v>
      </c>
      <c r="U1318" s="41">
        <f t="shared" si="302"/>
        <v>0.58859084386589788</v>
      </c>
      <c r="V1318" s="41">
        <f t="shared" si="303"/>
        <v>0.58859084386589788</v>
      </c>
      <c r="X1318" s="33">
        <f t="shared" si="290"/>
        <v>100</v>
      </c>
      <c r="Y1318" s="42">
        <f t="shared" si="293"/>
        <v>0.58859084386589788</v>
      </c>
    </row>
    <row r="1319" spans="1:25" ht="15" x14ac:dyDescent="0.25">
      <c r="A1319" s="15" t="s">
        <v>2547</v>
      </c>
      <c r="B1319" s="15" t="s">
        <v>2548</v>
      </c>
      <c r="C1319" s="15" t="s">
        <v>2617</v>
      </c>
      <c r="D1319" s="16">
        <v>1.26098</v>
      </c>
      <c r="E1319" s="16">
        <v>0</v>
      </c>
      <c r="F1319" s="16">
        <v>0</v>
      </c>
      <c r="G1319" s="16">
        <v>0</v>
      </c>
      <c r="H1319" s="16">
        <f t="shared" si="294"/>
        <v>1.26098</v>
      </c>
      <c r="I1319" s="39">
        <f t="shared" si="295"/>
        <v>0</v>
      </c>
      <c r="J1319" s="39">
        <f t="shared" si="296"/>
        <v>0</v>
      </c>
      <c r="K1319" s="39">
        <f t="shared" si="297"/>
        <v>0</v>
      </c>
      <c r="L1319" s="39">
        <f t="shared" si="298"/>
        <v>100</v>
      </c>
      <c r="M1319" s="16">
        <v>0</v>
      </c>
      <c r="N1319" s="16">
        <v>0</v>
      </c>
      <c r="O1319" s="38">
        <f t="shared" si="291"/>
        <v>0</v>
      </c>
      <c r="P1319" s="16">
        <v>0</v>
      </c>
      <c r="Q1319" s="38">
        <f t="shared" si="292"/>
        <v>0</v>
      </c>
      <c r="R1319" s="41">
        <f t="shared" si="299"/>
        <v>0</v>
      </c>
      <c r="S1319" s="41">
        <f t="shared" si="300"/>
        <v>0</v>
      </c>
      <c r="T1319" s="41">
        <f t="shared" si="301"/>
        <v>0</v>
      </c>
      <c r="U1319" s="41">
        <f t="shared" si="302"/>
        <v>0</v>
      </c>
      <c r="V1319" s="41">
        <f t="shared" si="303"/>
        <v>0</v>
      </c>
      <c r="X1319" s="33">
        <f t="shared" si="290"/>
        <v>100</v>
      </c>
      <c r="Y1319" s="42">
        <f t="shared" si="293"/>
        <v>0</v>
      </c>
    </row>
    <row r="1320" spans="1:25" ht="15" x14ac:dyDescent="0.25">
      <c r="A1320" s="15" t="s">
        <v>2549</v>
      </c>
      <c r="B1320" s="15" t="s">
        <v>2550</v>
      </c>
      <c r="C1320" s="15" t="s">
        <v>2617</v>
      </c>
      <c r="D1320" s="16">
        <v>0.32537100000000002</v>
      </c>
      <c r="E1320" s="16">
        <v>0</v>
      </c>
      <c r="F1320" s="16">
        <v>0</v>
      </c>
      <c r="G1320" s="16">
        <v>0</v>
      </c>
      <c r="H1320" s="16">
        <f t="shared" si="294"/>
        <v>0.32537100000000002</v>
      </c>
      <c r="I1320" s="39">
        <f t="shared" si="295"/>
        <v>0</v>
      </c>
      <c r="J1320" s="39">
        <f t="shared" si="296"/>
        <v>0</v>
      </c>
      <c r="K1320" s="39">
        <f t="shared" si="297"/>
        <v>0</v>
      </c>
      <c r="L1320" s="39">
        <f t="shared" si="298"/>
        <v>100</v>
      </c>
      <c r="M1320" s="16">
        <v>0</v>
      </c>
      <c r="N1320" s="16">
        <v>0</v>
      </c>
      <c r="O1320" s="38">
        <f t="shared" si="291"/>
        <v>0</v>
      </c>
      <c r="P1320" s="16">
        <v>1.42424287921E-2</v>
      </c>
      <c r="Q1320" s="38">
        <f t="shared" si="292"/>
        <v>1.42424287921E-2</v>
      </c>
      <c r="R1320" s="41">
        <f t="shared" si="299"/>
        <v>0</v>
      </c>
      <c r="S1320" s="41">
        <f t="shared" si="300"/>
        <v>0</v>
      </c>
      <c r="T1320" s="41">
        <f t="shared" si="301"/>
        <v>0</v>
      </c>
      <c r="U1320" s="41">
        <f t="shared" si="302"/>
        <v>4.3772889385040461</v>
      </c>
      <c r="V1320" s="41">
        <f t="shared" si="303"/>
        <v>4.3772889385040461</v>
      </c>
      <c r="X1320" s="33">
        <f t="shared" si="290"/>
        <v>100</v>
      </c>
      <c r="Y1320" s="42">
        <f t="shared" si="293"/>
        <v>4.3772889385040461</v>
      </c>
    </row>
    <row r="1321" spans="1:25" ht="15" x14ac:dyDescent="0.25">
      <c r="A1321" s="15" t="s">
        <v>2551</v>
      </c>
      <c r="B1321" s="15" t="s">
        <v>2552</v>
      </c>
      <c r="C1321" s="15" t="s">
        <v>2617</v>
      </c>
      <c r="D1321" s="16">
        <v>0.23213200000000001</v>
      </c>
      <c r="E1321" s="16">
        <v>0</v>
      </c>
      <c r="F1321" s="16">
        <v>0</v>
      </c>
      <c r="G1321" s="16">
        <v>0</v>
      </c>
      <c r="H1321" s="16">
        <f t="shared" si="294"/>
        <v>0.23213200000000001</v>
      </c>
      <c r="I1321" s="39">
        <f t="shared" si="295"/>
        <v>0</v>
      </c>
      <c r="J1321" s="39">
        <f t="shared" si="296"/>
        <v>0</v>
      </c>
      <c r="K1321" s="39">
        <f t="shared" si="297"/>
        <v>0</v>
      </c>
      <c r="L1321" s="39">
        <f t="shared" si="298"/>
        <v>100</v>
      </c>
      <c r="M1321" s="16">
        <v>0</v>
      </c>
      <c r="N1321" s="16">
        <v>0</v>
      </c>
      <c r="O1321" s="38">
        <f t="shared" si="291"/>
        <v>0</v>
      </c>
      <c r="P1321" s="16">
        <v>0</v>
      </c>
      <c r="Q1321" s="38">
        <f t="shared" si="292"/>
        <v>0</v>
      </c>
      <c r="R1321" s="41">
        <f t="shared" si="299"/>
        <v>0</v>
      </c>
      <c r="S1321" s="41">
        <f t="shared" si="300"/>
        <v>0</v>
      </c>
      <c r="T1321" s="41">
        <f t="shared" si="301"/>
        <v>0</v>
      </c>
      <c r="U1321" s="41">
        <f t="shared" si="302"/>
        <v>0</v>
      </c>
      <c r="V1321" s="41">
        <f t="shared" si="303"/>
        <v>0</v>
      </c>
      <c r="X1321" s="33">
        <f t="shared" si="290"/>
        <v>100</v>
      </c>
      <c r="Y1321" s="42">
        <f t="shared" si="293"/>
        <v>0</v>
      </c>
    </row>
    <row r="1322" spans="1:25" ht="15" x14ac:dyDescent="0.25">
      <c r="A1322" s="15" t="s">
        <v>2553</v>
      </c>
      <c r="B1322" s="15" t="s">
        <v>2554</v>
      </c>
      <c r="C1322" s="15" t="s">
        <v>2617</v>
      </c>
      <c r="D1322" s="16">
        <v>0.47270499999999999</v>
      </c>
      <c r="E1322" s="16">
        <v>0</v>
      </c>
      <c r="F1322" s="16">
        <v>0</v>
      </c>
      <c r="G1322" s="16">
        <v>0</v>
      </c>
      <c r="H1322" s="16">
        <f t="shared" si="294"/>
        <v>0.47270499999999999</v>
      </c>
      <c r="I1322" s="39">
        <f t="shared" si="295"/>
        <v>0</v>
      </c>
      <c r="J1322" s="39">
        <f t="shared" si="296"/>
        <v>0</v>
      </c>
      <c r="K1322" s="39">
        <f t="shared" si="297"/>
        <v>0</v>
      </c>
      <c r="L1322" s="39">
        <f t="shared" si="298"/>
        <v>100</v>
      </c>
      <c r="M1322" s="16">
        <v>0</v>
      </c>
      <c r="N1322" s="16">
        <v>0</v>
      </c>
      <c r="O1322" s="38">
        <f t="shared" si="291"/>
        <v>0</v>
      </c>
      <c r="P1322" s="16">
        <v>0</v>
      </c>
      <c r="Q1322" s="38">
        <f t="shared" si="292"/>
        <v>0</v>
      </c>
      <c r="R1322" s="41">
        <f t="shared" si="299"/>
        <v>0</v>
      </c>
      <c r="S1322" s="41">
        <f t="shared" si="300"/>
        <v>0</v>
      </c>
      <c r="T1322" s="41">
        <f t="shared" si="301"/>
        <v>0</v>
      </c>
      <c r="U1322" s="41">
        <f t="shared" si="302"/>
        <v>0</v>
      </c>
      <c r="V1322" s="41">
        <f t="shared" si="303"/>
        <v>0</v>
      </c>
      <c r="X1322" s="33">
        <f t="shared" si="290"/>
        <v>100</v>
      </c>
      <c r="Y1322" s="42">
        <f t="shared" si="293"/>
        <v>0</v>
      </c>
    </row>
    <row r="1323" spans="1:25" ht="15" x14ac:dyDescent="0.25">
      <c r="A1323" s="15" t="s">
        <v>2555</v>
      </c>
      <c r="B1323" s="15" t="s">
        <v>2556</v>
      </c>
      <c r="C1323" s="15" t="s">
        <v>2617</v>
      </c>
      <c r="D1323" s="16">
        <v>0.28670099999999998</v>
      </c>
      <c r="E1323" s="16">
        <v>0</v>
      </c>
      <c r="F1323" s="16">
        <v>0</v>
      </c>
      <c r="G1323" s="16">
        <v>0</v>
      </c>
      <c r="H1323" s="16">
        <f t="shared" si="294"/>
        <v>0.28670099999999998</v>
      </c>
      <c r="I1323" s="39">
        <f t="shared" si="295"/>
        <v>0</v>
      </c>
      <c r="J1323" s="39">
        <f t="shared" si="296"/>
        <v>0</v>
      </c>
      <c r="K1323" s="39">
        <f t="shared" si="297"/>
        <v>0</v>
      </c>
      <c r="L1323" s="39">
        <f t="shared" si="298"/>
        <v>100</v>
      </c>
      <c r="M1323" s="16">
        <v>0</v>
      </c>
      <c r="N1323" s="16">
        <v>0</v>
      </c>
      <c r="O1323" s="38">
        <f t="shared" si="291"/>
        <v>0</v>
      </c>
      <c r="P1323" s="16">
        <v>0</v>
      </c>
      <c r="Q1323" s="38">
        <f t="shared" si="292"/>
        <v>0</v>
      </c>
      <c r="R1323" s="41">
        <f t="shared" si="299"/>
        <v>0</v>
      </c>
      <c r="S1323" s="41">
        <f t="shared" si="300"/>
        <v>0</v>
      </c>
      <c r="T1323" s="41">
        <f t="shared" si="301"/>
        <v>0</v>
      </c>
      <c r="U1323" s="41">
        <f t="shared" si="302"/>
        <v>0</v>
      </c>
      <c r="V1323" s="41">
        <f t="shared" si="303"/>
        <v>0</v>
      </c>
      <c r="X1323" s="33">
        <f t="shared" si="290"/>
        <v>100</v>
      </c>
      <c r="Y1323" s="42">
        <f t="shared" si="293"/>
        <v>0</v>
      </c>
    </row>
    <row r="1324" spans="1:25" ht="15" x14ac:dyDescent="0.25">
      <c r="A1324" s="15" t="s">
        <v>2557</v>
      </c>
      <c r="B1324" s="15" t="s">
        <v>2558</v>
      </c>
      <c r="C1324" s="15" t="s">
        <v>2617</v>
      </c>
      <c r="D1324" s="16">
        <v>1.21759</v>
      </c>
      <c r="E1324" s="16">
        <v>0</v>
      </c>
      <c r="F1324" s="16">
        <v>0</v>
      </c>
      <c r="G1324" s="16">
        <v>0</v>
      </c>
      <c r="H1324" s="16">
        <f t="shared" si="294"/>
        <v>1.21759</v>
      </c>
      <c r="I1324" s="39">
        <f t="shared" si="295"/>
        <v>0</v>
      </c>
      <c r="J1324" s="39">
        <f t="shared" si="296"/>
        <v>0</v>
      </c>
      <c r="K1324" s="39">
        <f t="shared" si="297"/>
        <v>0</v>
      </c>
      <c r="L1324" s="39">
        <f t="shared" si="298"/>
        <v>100</v>
      </c>
      <c r="M1324" s="16">
        <v>0</v>
      </c>
      <c r="N1324" s="16">
        <v>0</v>
      </c>
      <c r="O1324" s="38">
        <f t="shared" si="291"/>
        <v>0</v>
      </c>
      <c r="P1324" s="16">
        <v>0</v>
      </c>
      <c r="Q1324" s="38">
        <f t="shared" si="292"/>
        <v>0</v>
      </c>
      <c r="R1324" s="41">
        <f t="shared" si="299"/>
        <v>0</v>
      </c>
      <c r="S1324" s="41">
        <f t="shared" si="300"/>
        <v>0</v>
      </c>
      <c r="T1324" s="41">
        <f t="shared" si="301"/>
        <v>0</v>
      </c>
      <c r="U1324" s="41">
        <f t="shared" si="302"/>
        <v>0</v>
      </c>
      <c r="V1324" s="41">
        <f t="shared" si="303"/>
        <v>0</v>
      </c>
      <c r="X1324" s="33">
        <f t="shared" si="290"/>
        <v>100</v>
      </c>
      <c r="Y1324" s="42">
        <f t="shared" si="293"/>
        <v>0</v>
      </c>
    </row>
    <row r="1325" spans="1:25" ht="15" x14ac:dyDescent="0.25">
      <c r="A1325" s="15" t="s">
        <v>2559</v>
      </c>
      <c r="B1325" s="15" t="s">
        <v>2546</v>
      </c>
      <c r="C1325" s="15" t="s">
        <v>2617</v>
      </c>
      <c r="D1325" s="16">
        <v>0.55688199999999999</v>
      </c>
      <c r="E1325" s="16">
        <v>0</v>
      </c>
      <c r="F1325" s="16">
        <v>0</v>
      </c>
      <c r="G1325" s="16">
        <v>0</v>
      </c>
      <c r="H1325" s="16">
        <f t="shared" si="294"/>
        <v>0.55688199999999999</v>
      </c>
      <c r="I1325" s="39">
        <f t="shared" si="295"/>
        <v>0</v>
      </c>
      <c r="J1325" s="39">
        <f t="shared" si="296"/>
        <v>0</v>
      </c>
      <c r="K1325" s="39">
        <f t="shared" si="297"/>
        <v>0</v>
      </c>
      <c r="L1325" s="39">
        <f t="shared" si="298"/>
        <v>100</v>
      </c>
      <c r="M1325" s="16">
        <v>0</v>
      </c>
      <c r="N1325" s="16">
        <v>0</v>
      </c>
      <c r="O1325" s="38">
        <f t="shared" si="291"/>
        <v>0</v>
      </c>
      <c r="P1325" s="16">
        <v>0</v>
      </c>
      <c r="Q1325" s="38">
        <f t="shared" si="292"/>
        <v>0</v>
      </c>
      <c r="R1325" s="41">
        <f t="shared" si="299"/>
        <v>0</v>
      </c>
      <c r="S1325" s="41">
        <f t="shared" si="300"/>
        <v>0</v>
      </c>
      <c r="T1325" s="41">
        <f t="shared" si="301"/>
        <v>0</v>
      </c>
      <c r="U1325" s="41">
        <f t="shared" si="302"/>
        <v>0</v>
      </c>
      <c r="V1325" s="41">
        <f t="shared" si="303"/>
        <v>0</v>
      </c>
      <c r="X1325" s="33">
        <f t="shared" si="290"/>
        <v>100</v>
      </c>
      <c r="Y1325" s="42">
        <f t="shared" si="293"/>
        <v>0</v>
      </c>
    </row>
    <row r="1326" spans="1:25" ht="15" x14ac:dyDescent="0.25">
      <c r="A1326" s="15" t="s">
        <v>2560</v>
      </c>
      <c r="B1326" s="15" t="s">
        <v>2561</v>
      </c>
      <c r="C1326" s="15" t="s">
        <v>2617</v>
      </c>
      <c r="D1326" s="16">
        <v>0.49665100000000001</v>
      </c>
      <c r="E1326" s="16">
        <v>0</v>
      </c>
      <c r="F1326" s="16">
        <v>0</v>
      </c>
      <c r="G1326" s="16">
        <v>0</v>
      </c>
      <c r="H1326" s="16">
        <f t="shared" si="294"/>
        <v>0.49665100000000001</v>
      </c>
      <c r="I1326" s="39">
        <f t="shared" si="295"/>
        <v>0</v>
      </c>
      <c r="J1326" s="39">
        <f t="shared" si="296"/>
        <v>0</v>
      </c>
      <c r="K1326" s="39">
        <f t="shared" si="297"/>
        <v>0</v>
      </c>
      <c r="L1326" s="39">
        <f t="shared" si="298"/>
        <v>100</v>
      </c>
      <c r="M1326" s="16">
        <v>8.2892478147100004E-3</v>
      </c>
      <c r="N1326" s="16">
        <v>4.5638321619399999E-3</v>
      </c>
      <c r="O1326" s="38">
        <f t="shared" si="291"/>
        <v>1.285307997665E-2</v>
      </c>
      <c r="P1326" s="16">
        <v>8.4396846588399993E-3</v>
      </c>
      <c r="Q1326" s="38">
        <f t="shared" si="292"/>
        <v>2.129276463549E-2</v>
      </c>
      <c r="R1326" s="41">
        <f t="shared" si="299"/>
        <v>1.6690287172904112</v>
      </c>
      <c r="S1326" s="41">
        <f t="shared" si="300"/>
        <v>0.91892136770891431</v>
      </c>
      <c r="T1326" s="41">
        <f t="shared" si="301"/>
        <v>2.5879500849993256</v>
      </c>
      <c r="U1326" s="41">
        <f t="shared" si="302"/>
        <v>1.6993189702306046</v>
      </c>
      <c r="V1326" s="41">
        <f t="shared" si="303"/>
        <v>4.2872690552299302</v>
      </c>
      <c r="X1326" s="33">
        <f t="shared" si="290"/>
        <v>100</v>
      </c>
      <c r="Y1326" s="42">
        <f t="shared" si="293"/>
        <v>4.2872690552299302</v>
      </c>
    </row>
    <row r="1327" spans="1:25" ht="15" x14ac:dyDescent="0.25">
      <c r="A1327" s="15" t="s">
        <v>2562</v>
      </c>
      <c r="B1327" s="15" t="s">
        <v>2563</v>
      </c>
      <c r="C1327" s="15" t="s">
        <v>2617</v>
      </c>
      <c r="D1327" s="16">
        <v>1.05583</v>
      </c>
      <c r="E1327" s="16">
        <v>0</v>
      </c>
      <c r="F1327" s="16">
        <v>0</v>
      </c>
      <c r="G1327" s="16">
        <v>0</v>
      </c>
      <c r="H1327" s="16">
        <f t="shared" si="294"/>
        <v>1.05583</v>
      </c>
      <c r="I1327" s="39">
        <f t="shared" si="295"/>
        <v>0</v>
      </c>
      <c r="J1327" s="39">
        <f t="shared" si="296"/>
        <v>0</v>
      </c>
      <c r="K1327" s="39">
        <f t="shared" si="297"/>
        <v>0</v>
      </c>
      <c r="L1327" s="39">
        <f t="shared" si="298"/>
        <v>100</v>
      </c>
      <c r="M1327" s="16">
        <v>0</v>
      </c>
      <c r="N1327" s="16">
        <v>0</v>
      </c>
      <c r="O1327" s="38">
        <f t="shared" si="291"/>
        <v>0</v>
      </c>
      <c r="P1327" s="16">
        <v>2.00839186852E-2</v>
      </c>
      <c r="Q1327" s="38">
        <f t="shared" si="292"/>
        <v>2.00839186852E-2</v>
      </c>
      <c r="R1327" s="41">
        <f t="shared" si="299"/>
        <v>0</v>
      </c>
      <c r="S1327" s="41">
        <f t="shared" si="300"/>
        <v>0</v>
      </c>
      <c r="T1327" s="41">
        <f t="shared" si="301"/>
        <v>0</v>
      </c>
      <c r="U1327" s="41">
        <f t="shared" si="302"/>
        <v>1.9021924632942802</v>
      </c>
      <c r="V1327" s="41">
        <f t="shared" si="303"/>
        <v>1.9021924632942802</v>
      </c>
      <c r="X1327" s="33">
        <f t="shared" si="290"/>
        <v>100</v>
      </c>
      <c r="Y1327" s="42">
        <f t="shared" si="293"/>
        <v>1.9021924632942802</v>
      </c>
    </row>
    <row r="1328" spans="1:25" ht="15" x14ac:dyDescent="0.25">
      <c r="A1328" s="15" t="s">
        <v>2564</v>
      </c>
      <c r="B1328" s="15" t="s">
        <v>2565</v>
      </c>
      <c r="C1328" s="15" t="s">
        <v>2617</v>
      </c>
      <c r="D1328" s="16">
        <v>1.5377799999999999</v>
      </c>
      <c r="E1328" s="16">
        <v>0</v>
      </c>
      <c r="F1328" s="16">
        <v>0</v>
      </c>
      <c r="G1328" s="16">
        <v>0</v>
      </c>
      <c r="H1328" s="16">
        <f t="shared" si="294"/>
        <v>1.5377799999999999</v>
      </c>
      <c r="I1328" s="39">
        <f t="shared" si="295"/>
        <v>0</v>
      </c>
      <c r="J1328" s="39">
        <f t="shared" si="296"/>
        <v>0</v>
      </c>
      <c r="K1328" s="39">
        <f t="shared" si="297"/>
        <v>0</v>
      </c>
      <c r="L1328" s="39">
        <f t="shared" si="298"/>
        <v>100</v>
      </c>
      <c r="M1328" s="16">
        <v>9.8071379067599995E-2</v>
      </c>
      <c r="N1328" s="16">
        <v>9.8987746525100007E-2</v>
      </c>
      <c r="O1328" s="38">
        <f t="shared" si="291"/>
        <v>0.1970591255927</v>
      </c>
      <c r="P1328" s="16">
        <v>0.118362961374</v>
      </c>
      <c r="Q1328" s="38">
        <f t="shared" si="292"/>
        <v>0.31542208696669999</v>
      </c>
      <c r="R1328" s="41">
        <f t="shared" si="299"/>
        <v>6.3774648563253518</v>
      </c>
      <c r="S1328" s="41">
        <f t="shared" si="300"/>
        <v>6.4370551395583249</v>
      </c>
      <c r="T1328" s="41">
        <f t="shared" si="301"/>
        <v>12.814519995883678</v>
      </c>
      <c r="U1328" s="41">
        <f t="shared" si="302"/>
        <v>7.697002261311761</v>
      </c>
      <c r="V1328" s="41">
        <f t="shared" si="303"/>
        <v>20.511522257195438</v>
      </c>
      <c r="X1328" s="33">
        <f t="shared" si="290"/>
        <v>100</v>
      </c>
      <c r="Y1328" s="42">
        <f t="shared" si="293"/>
        <v>20.511522257195438</v>
      </c>
    </row>
    <row r="1329" spans="1:25" ht="15" x14ac:dyDescent="0.25">
      <c r="A1329" s="15" t="s">
        <v>2566</v>
      </c>
      <c r="B1329" s="15" t="s">
        <v>2567</v>
      </c>
      <c r="C1329" s="15" t="s">
        <v>2617</v>
      </c>
      <c r="D1329" s="16">
        <v>4.38415</v>
      </c>
      <c r="E1329" s="16">
        <v>0</v>
      </c>
      <c r="F1329" s="16">
        <v>0</v>
      </c>
      <c r="G1329" s="16">
        <v>0</v>
      </c>
      <c r="H1329" s="16">
        <f t="shared" si="294"/>
        <v>4.38415</v>
      </c>
      <c r="I1329" s="39">
        <f t="shared" si="295"/>
        <v>0</v>
      </c>
      <c r="J1329" s="39">
        <f t="shared" si="296"/>
        <v>0</v>
      </c>
      <c r="K1329" s="39">
        <f t="shared" si="297"/>
        <v>0</v>
      </c>
      <c r="L1329" s="39">
        <f t="shared" si="298"/>
        <v>100</v>
      </c>
      <c r="M1329" s="16">
        <v>0</v>
      </c>
      <c r="N1329" s="16">
        <v>0</v>
      </c>
      <c r="O1329" s="38">
        <f t="shared" si="291"/>
        <v>0</v>
      </c>
      <c r="P1329" s="16">
        <v>2.0472289999900001E-2</v>
      </c>
      <c r="Q1329" s="38">
        <f t="shared" si="292"/>
        <v>2.0472289999900001E-2</v>
      </c>
      <c r="R1329" s="41">
        <f t="shared" si="299"/>
        <v>0</v>
      </c>
      <c r="S1329" s="41">
        <f t="shared" si="300"/>
        <v>0</v>
      </c>
      <c r="T1329" s="41">
        <f t="shared" si="301"/>
        <v>0</v>
      </c>
      <c r="U1329" s="41">
        <f t="shared" si="302"/>
        <v>0.46696144064185757</v>
      </c>
      <c r="V1329" s="41">
        <f t="shared" si="303"/>
        <v>0.46696144064185757</v>
      </c>
      <c r="X1329" s="33">
        <f t="shared" si="290"/>
        <v>100</v>
      </c>
      <c r="Y1329" s="42">
        <f t="shared" si="293"/>
        <v>0.46696144064185757</v>
      </c>
    </row>
    <row r="1330" spans="1:25" ht="15" x14ac:dyDescent="0.25">
      <c r="A1330" s="15" t="s">
        <v>2568</v>
      </c>
      <c r="B1330" s="15" t="s">
        <v>2569</v>
      </c>
      <c r="C1330" s="15" t="s">
        <v>2617</v>
      </c>
      <c r="D1330" s="16">
        <v>0.120269</v>
      </c>
      <c r="E1330" s="16">
        <v>0</v>
      </c>
      <c r="F1330" s="16">
        <v>0</v>
      </c>
      <c r="G1330" s="16">
        <v>0</v>
      </c>
      <c r="H1330" s="16">
        <f t="shared" si="294"/>
        <v>0.120269</v>
      </c>
      <c r="I1330" s="39">
        <f t="shared" si="295"/>
        <v>0</v>
      </c>
      <c r="J1330" s="39">
        <f t="shared" si="296"/>
        <v>0</v>
      </c>
      <c r="K1330" s="39">
        <f t="shared" si="297"/>
        <v>0</v>
      </c>
      <c r="L1330" s="39">
        <f t="shared" si="298"/>
        <v>100</v>
      </c>
      <c r="M1330" s="16">
        <v>0</v>
      </c>
      <c r="N1330" s="16">
        <v>0</v>
      </c>
      <c r="O1330" s="38">
        <f t="shared" si="291"/>
        <v>0</v>
      </c>
      <c r="P1330" s="16">
        <v>1.6731537480799999E-5</v>
      </c>
      <c r="Q1330" s="38">
        <f t="shared" si="292"/>
        <v>1.6731537480799999E-5</v>
      </c>
      <c r="R1330" s="41">
        <f t="shared" si="299"/>
        <v>0</v>
      </c>
      <c r="S1330" s="41">
        <f t="shared" si="300"/>
        <v>0</v>
      </c>
      <c r="T1330" s="41">
        <f t="shared" si="301"/>
        <v>0</v>
      </c>
      <c r="U1330" s="41">
        <f t="shared" si="302"/>
        <v>1.3911762366694658E-2</v>
      </c>
      <c r="V1330" s="41">
        <f t="shared" si="303"/>
        <v>1.3911762366694658E-2</v>
      </c>
      <c r="X1330" s="33">
        <f t="shared" si="290"/>
        <v>100</v>
      </c>
      <c r="Y1330" s="42">
        <f t="shared" si="293"/>
        <v>1.3911762366694658E-2</v>
      </c>
    </row>
    <row r="1331" spans="1:25" ht="15" x14ac:dyDescent="0.25">
      <c r="A1331" s="15" t="s">
        <v>2570</v>
      </c>
      <c r="B1331" s="15" t="s">
        <v>2571</v>
      </c>
      <c r="C1331" s="15" t="s">
        <v>2617</v>
      </c>
      <c r="D1331" s="16">
        <v>6.6747500000000004</v>
      </c>
      <c r="E1331" s="16">
        <v>0</v>
      </c>
      <c r="F1331" s="16">
        <v>0</v>
      </c>
      <c r="G1331" s="16">
        <v>0</v>
      </c>
      <c r="H1331" s="16">
        <f t="shared" si="294"/>
        <v>6.6747500000000004</v>
      </c>
      <c r="I1331" s="39">
        <f t="shared" si="295"/>
        <v>0</v>
      </c>
      <c r="J1331" s="39">
        <f t="shared" si="296"/>
        <v>0</v>
      </c>
      <c r="K1331" s="39">
        <f t="shared" si="297"/>
        <v>0</v>
      </c>
      <c r="L1331" s="39">
        <f t="shared" si="298"/>
        <v>100</v>
      </c>
      <c r="M1331" s="16">
        <v>0.22688390953699999</v>
      </c>
      <c r="N1331" s="16">
        <v>0.15446979003899999</v>
      </c>
      <c r="O1331" s="38">
        <f t="shared" si="291"/>
        <v>0.38135369957599996</v>
      </c>
      <c r="P1331" s="16">
        <v>0.44212399419499998</v>
      </c>
      <c r="Q1331" s="38">
        <f t="shared" si="292"/>
        <v>0.823477693771</v>
      </c>
      <c r="R1331" s="41">
        <f t="shared" si="299"/>
        <v>3.3991371892130786</v>
      </c>
      <c r="S1331" s="41">
        <f t="shared" si="300"/>
        <v>2.3142408335742908</v>
      </c>
      <c r="T1331" s="41">
        <f t="shared" si="301"/>
        <v>5.7133780227873698</v>
      </c>
      <c r="U1331" s="41">
        <f t="shared" si="302"/>
        <v>6.6238285208434764</v>
      </c>
      <c r="V1331" s="41">
        <f t="shared" si="303"/>
        <v>12.337206543630847</v>
      </c>
      <c r="X1331" s="33">
        <f t="shared" si="290"/>
        <v>100</v>
      </c>
      <c r="Y1331" s="42">
        <f t="shared" si="293"/>
        <v>12.337206543630845</v>
      </c>
    </row>
    <row r="1332" spans="1:25" ht="15" x14ac:dyDescent="0.25">
      <c r="A1332" s="15" t="s">
        <v>2572</v>
      </c>
      <c r="B1332" s="15" t="s">
        <v>2573</v>
      </c>
      <c r="C1332" s="15" t="s">
        <v>2617</v>
      </c>
      <c r="D1332" s="16">
        <v>2.7664900000000001</v>
      </c>
      <c r="E1332" s="16">
        <v>0</v>
      </c>
      <c r="F1332" s="16">
        <v>0</v>
      </c>
      <c r="G1332" s="16">
        <v>0</v>
      </c>
      <c r="H1332" s="16">
        <f t="shared" si="294"/>
        <v>2.7664900000000001</v>
      </c>
      <c r="I1332" s="39">
        <f t="shared" si="295"/>
        <v>0</v>
      </c>
      <c r="J1332" s="39">
        <f t="shared" si="296"/>
        <v>0</v>
      </c>
      <c r="K1332" s="39">
        <f t="shared" si="297"/>
        <v>0</v>
      </c>
      <c r="L1332" s="39">
        <f t="shared" si="298"/>
        <v>100</v>
      </c>
      <c r="M1332" s="16">
        <v>0</v>
      </c>
      <c r="N1332" s="16">
        <v>0</v>
      </c>
      <c r="O1332" s="38">
        <f t="shared" si="291"/>
        <v>0</v>
      </c>
      <c r="P1332" s="16">
        <v>4.8000000000000001E-2</v>
      </c>
      <c r="Q1332" s="38">
        <f t="shared" si="292"/>
        <v>4.8000000000000001E-2</v>
      </c>
      <c r="R1332" s="41">
        <f t="shared" si="299"/>
        <v>0</v>
      </c>
      <c r="S1332" s="41">
        <f t="shared" si="300"/>
        <v>0</v>
      </c>
      <c r="T1332" s="41">
        <f t="shared" si="301"/>
        <v>0</v>
      </c>
      <c r="U1332" s="41">
        <f t="shared" si="302"/>
        <v>1.7350505514207533</v>
      </c>
      <c r="V1332" s="41">
        <f t="shared" si="303"/>
        <v>1.7350505514207533</v>
      </c>
      <c r="X1332" s="33">
        <f t="shared" si="290"/>
        <v>100</v>
      </c>
      <c r="Y1332" s="42">
        <f t="shared" si="293"/>
        <v>1.7350505514207533</v>
      </c>
    </row>
    <row r="1333" spans="1:25" ht="15" x14ac:dyDescent="0.25">
      <c r="A1333" s="15" t="s">
        <v>2574</v>
      </c>
      <c r="B1333" s="15" t="s">
        <v>2575</v>
      </c>
      <c r="C1333" s="15" t="s">
        <v>2617</v>
      </c>
      <c r="D1333" s="16">
        <v>3.8956</v>
      </c>
      <c r="E1333" s="16">
        <v>0</v>
      </c>
      <c r="F1333" s="16">
        <v>0</v>
      </c>
      <c r="G1333" s="16">
        <v>0</v>
      </c>
      <c r="H1333" s="16">
        <f t="shared" si="294"/>
        <v>3.8956</v>
      </c>
      <c r="I1333" s="39">
        <f t="shared" si="295"/>
        <v>0</v>
      </c>
      <c r="J1333" s="39">
        <f t="shared" si="296"/>
        <v>0</v>
      </c>
      <c r="K1333" s="39">
        <f t="shared" si="297"/>
        <v>0</v>
      </c>
      <c r="L1333" s="39">
        <f t="shared" si="298"/>
        <v>100</v>
      </c>
      <c r="M1333" s="16">
        <v>0</v>
      </c>
      <c r="N1333" s="16">
        <v>0</v>
      </c>
      <c r="O1333" s="38">
        <f t="shared" si="291"/>
        <v>0</v>
      </c>
      <c r="P1333" s="16">
        <v>0</v>
      </c>
      <c r="Q1333" s="38">
        <f t="shared" si="292"/>
        <v>0</v>
      </c>
      <c r="R1333" s="41">
        <f t="shared" si="299"/>
        <v>0</v>
      </c>
      <c r="S1333" s="41">
        <f t="shared" si="300"/>
        <v>0</v>
      </c>
      <c r="T1333" s="41">
        <f t="shared" si="301"/>
        <v>0</v>
      </c>
      <c r="U1333" s="41">
        <f t="shared" si="302"/>
        <v>0</v>
      </c>
      <c r="V1333" s="41">
        <f t="shared" si="303"/>
        <v>0</v>
      </c>
      <c r="X1333" s="33">
        <f t="shared" si="290"/>
        <v>100</v>
      </c>
      <c r="Y1333" s="42">
        <f t="shared" si="293"/>
        <v>0</v>
      </c>
    </row>
    <row r="1334" spans="1:25" ht="15" x14ac:dyDescent="0.25">
      <c r="A1334" s="15" t="s">
        <v>2576</v>
      </c>
      <c r="B1334" s="15" t="s">
        <v>2577</v>
      </c>
      <c r="C1334" s="15" t="s">
        <v>2617</v>
      </c>
      <c r="D1334" s="16">
        <v>3.5662199999999999</v>
      </c>
      <c r="E1334" s="16">
        <v>0</v>
      </c>
      <c r="F1334" s="16">
        <v>0</v>
      </c>
      <c r="G1334" s="16">
        <v>0</v>
      </c>
      <c r="H1334" s="16">
        <f t="shared" si="294"/>
        <v>3.5662199999999999</v>
      </c>
      <c r="I1334" s="39">
        <f t="shared" si="295"/>
        <v>0</v>
      </c>
      <c r="J1334" s="39">
        <f t="shared" si="296"/>
        <v>0</v>
      </c>
      <c r="K1334" s="39">
        <f t="shared" si="297"/>
        <v>0</v>
      </c>
      <c r="L1334" s="39">
        <f t="shared" si="298"/>
        <v>100</v>
      </c>
      <c r="M1334" s="16">
        <v>0.111827680842</v>
      </c>
      <c r="N1334" s="16">
        <v>0.121129817646</v>
      </c>
      <c r="O1334" s="38">
        <f t="shared" si="291"/>
        <v>0.23295749848800001</v>
      </c>
      <c r="P1334" s="16">
        <v>0.49508894376200002</v>
      </c>
      <c r="Q1334" s="38">
        <f t="shared" si="292"/>
        <v>0.72804644225000004</v>
      </c>
      <c r="R1334" s="41">
        <f t="shared" si="299"/>
        <v>3.1357482388074764</v>
      </c>
      <c r="S1334" s="41">
        <f t="shared" si="300"/>
        <v>3.3965884787253731</v>
      </c>
      <c r="T1334" s="41">
        <f t="shared" si="301"/>
        <v>6.5323367175328508</v>
      </c>
      <c r="U1334" s="41">
        <f t="shared" si="302"/>
        <v>13.882737008989912</v>
      </c>
      <c r="V1334" s="41">
        <f t="shared" si="303"/>
        <v>20.415073726522763</v>
      </c>
      <c r="X1334" s="33">
        <f t="shared" si="290"/>
        <v>100</v>
      </c>
      <c r="Y1334" s="42">
        <f t="shared" si="293"/>
        <v>20.415073726522763</v>
      </c>
    </row>
    <row r="1335" spans="1:25" ht="15" x14ac:dyDescent="0.25">
      <c r="A1335" s="15" t="s">
        <v>2578</v>
      </c>
      <c r="B1335" s="15" t="s">
        <v>2579</v>
      </c>
      <c r="C1335" s="15" t="s">
        <v>2617</v>
      </c>
      <c r="D1335" s="16">
        <v>0.40196599999999999</v>
      </c>
      <c r="E1335" s="16">
        <v>0</v>
      </c>
      <c r="F1335" s="16">
        <v>0</v>
      </c>
      <c r="G1335" s="16">
        <v>0</v>
      </c>
      <c r="H1335" s="16">
        <f t="shared" si="294"/>
        <v>0.40196599999999999</v>
      </c>
      <c r="I1335" s="39">
        <f t="shared" si="295"/>
        <v>0</v>
      </c>
      <c r="J1335" s="39">
        <f t="shared" si="296"/>
        <v>0</v>
      </c>
      <c r="K1335" s="39">
        <f t="shared" si="297"/>
        <v>0</v>
      </c>
      <c r="L1335" s="39">
        <f t="shared" si="298"/>
        <v>100</v>
      </c>
      <c r="M1335" s="16">
        <v>0</v>
      </c>
      <c r="N1335" s="16">
        <v>0</v>
      </c>
      <c r="O1335" s="38">
        <f t="shared" si="291"/>
        <v>0</v>
      </c>
      <c r="P1335" s="16">
        <v>3.6175633447100002E-2</v>
      </c>
      <c r="Q1335" s="38">
        <f t="shared" si="292"/>
        <v>3.6175633447100002E-2</v>
      </c>
      <c r="R1335" s="41">
        <f t="shared" si="299"/>
        <v>0</v>
      </c>
      <c r="S1335" s="41">
        <f t="shared" si="300"/>
        <v>0</v>
      </c>
      <c r="T1335" s="41">
        <f t="shared" si="301"/>
        <v>0</v>
      </c>
      <c r="U1335" s="41">
        <f t="shared" si="302"/>
        <v>8.9996749593497967</v>
      </c>
      <c r="V1335" s="41">
        <f t="shared" si="303"/>
        <v>8.9996749593497967</v>
      </c>
      <c r="X1335" s="33">
        <f t="shared" si="290"/>
        <v>100</v>
      </c>
      <c r="Y1335" s="42">
        <f t="shared" si="293"/>
        <v>8.9996749593497967</v>
      </c>
    </row>
    <row r="1336" spans="1:25" ht="15" x14ac:dyDescent="0.25">
      <c r="A1336" s="15" t="s">
        <v>2580</v>
      </c>
      <c r="B1336" s="15" t="s">
        <v>2581</v>
      </c>
      <c r="C1336" s="15" t="s">
        <v>2617</v>
      </c>
      <c r="D1336" s="16">
        <v>3.80254</v>
      </c>
      <c r="E1336" s="16">
        <v>0</v>
      </c>
      <c r="F1336" s="16">
        <v>0</v>
      </c>
      <c r="G1336" s="16">
        <v>0</v>
      </c>
      <c r="H1336" s="16">
        <f t="shared" si="294"/>
        <v>3.80254</v>
      </c>
      <c r="I1336" s="39">
        <f t="shared" si="295"/>
        <v>0</v>
      </c>
      <c r="J1336" s="39">
        <f t="shared" si="296"/>
        <v>0</v>
      </c>
      <c r="K1336" s="39">
        <f t="shared" si="297"/>
        <v>0</v>
      </c>
      <c r="L1336" s="39">
        <f t="shared" si="298"/>
        <v>100</v>
      </c>
      <c r="M1336" s="16">
        <v>0</v>
      </c>
      <c r="N1336" s="16">
        <v>2.1418270322599998E-2</v>
      </c>
      <c r="O1336" s="38">
        <f t="shared" si="291"/>
        <v>2.1418270322599998E-2</v>
      </c>
      <c r="P1336" s="16">
        <v>4.5307610338699997E-2</v>
      </c>
      <c r="Q1336" s="38">
        <f t="shared" si="292"/>
        <v>6.6725880661300002E-2</v>
      </c>
      <c r="R1336" s="41">
        <f t="shared" si="299"/>
        <v>0</v>
      </c>
      <c r="S1336" s="41">
        <f t="shared" si="300"/>
        <v>0.56326219638978148</v>
      </c>
      <c r="T1336" s="41">
        <f t="shared" si="301"/>
        <v>0.56326219638978148</v>
      </c>
      <c r="U1336" s="41">
        <f t="shared" si="302"/>
        <v>1.1915091054584568</v>
      </c>
      <c r="V1336" s="41">
        <f t="shared" si="303"/>
        <v>1.7547713018482383</v>
      </c>
      <c r="X1336" s="33">
        <f t="shared" si="290"/>
        <v>100</v>
      </c>
      <c r="Y1336" s="42">
        <f t="shared" si="293"/>
        <v>1.7547713018482383</v>
      </c>
    </row>
    <row r="1337" spans="1:25" ht="15" x14ac:dyDescent="0.25">
      <c r="A1337" s="15" t="s">
        <v>2582</v>
      </c>
      <c r="B1337" s="15" t="s">
        <v>2614</v>
      </c>
      <c r="C1337" s="15" t="s">
        <v>2617</v>
      </c>
      <c r="D1337" s="16">
        <v>0.92092300000000005</v>
      </c>
      <c r="E1337" s="16">
        <v>0</v>
      </c>
      <c r="F1337" s="16">
        <v>0</v>
      </c>
      <c r="G1337" s="16">
        <v>0</v>
      </c>
      <c r="H1337" s="16">
        <f t="shared" si="294"/>
        <v>0.92092300000000005</v>
      </c>
      <c r="I1337" s="39">
        <f t="shared" si="295"/>
        <v>0</v>
      </c>
      <c r="J1337" s="39">
        <f t="shared" si="296"/>
        <v>0</v>
      </c>
      <c r="K1337" s="39">
        <f t="shared" si="297"/>
        <v>0</v>
      </c>
      <c r="L1337" s="39">
        <f t="shared" si="298"/>
        <v>100</v>
      </c>
      <c r="M1337" s="16">
        <v>0</v>
      </c>
      <c r="N1337" s="16">
        <v>0</v>
      </c>
      <c r="O1337" s="38">
        <f t="shared" si="291"/>
        <v>0</v>
      </c>
      <c r="P1337" s="16">
        <v>0</v>
      </c>
      <c r="Q1337" s="38">
        <f t="shared" si="292"/>
        <v>0</v>
      </c>
      <c r="R1337" s="41">
        <f t="shared" si="299"/>
        <v>0</v>
      </c>
      <c r="S1337" s="41">
        <f t="shared" si="300"/>
        <v>0</v>
      </c>
      <c r="T1337" s="41">
        <f t="shared" si="301"/>
        <v>0</v>
      </c>
      <c r="U1337" s="41">
        <f t="shared" si="302"/>
        <v>0</v>
      </c>
      <c r="V1337" s="41">
        <f t="shared" si="303"/>
        <v>0</v>
      </c>
      <c r="X1337" s="33">
        <f t="shared" si="290"/>
        <v>100</v>
      </c>
      <c r="Y1337" s="42">
        <f t="shared" si="293"/>
        <v>0</v>
      </c>
    </row>
    <row r="1338" spans="1:25" ht="15" x14ac:dyDescent="0.25">
      <c r="A1338" s="15" t="s">
        <v>2583</v>
      </c>
      <c r="B1338" s="15" t="s">
        <v>2584</v>
      </c>
      <c r="C1338" s="15" t="s">
        <v>2617</v>
      </c>
      <c r="D1338" s="16">
        <v>10.2422</v>
      </c>
      <c r="E1338" s="16">
        <v>0</v>
      </c>
      <c r="F1338" s="16">
        <v>0</v>
      </c>
      <c r="G1338" s="16">
        <v>0</v>
      </c>
      <c r="H1338" s="16">
        <f t="shared" si="294"/>
        <v>10.2422</v>
      </c>
      <c r="I1338" s="39">
        <f t="shared" si="295"/>
        <v>0</v>
      </c>
      <c r="J1338" s="39">
        <f t="shared" si="296"/>
        <v>0</v>
      </c>
      <c r="K1338" s="39">
        <f t="shared" si="297"/>
        <v>0</v>
      </c>
      <c r="L1338" s="39">
        <f t="shared" si="298"/>
        <v>100</v>
      </c>
      <c r="M1338" s="16">
        <v>4.1193106400100002E-2</v>
      </c>
      <c r="N1338" s="16">
        <v>0.11422732574</v>
      </c>
      <c r="O1338" s="38">
        <f t="shared" si="291"/>
        <v>0.15542043214009998</v>
      </c>
      <c r="P1338" s="16">
        <v>0.81985693507799995</v>
      </c>
      <c r="Q1338" s="38">
        <f t="shared" si="292"/>
        <v>0.97527736721809988</v>
      </c>
      <c r="R1338" s="41">
        <f t="shared" si="299"/>
        <v>0.40219002167600709</v>
      </c>
      <c r="S1338" s="41">
        <f t="shared" si="300"/>
        <v>1.1152616209408133</v>
      </c>
      <c r="T1338" s="41">
        <f t="shared" si="301"/>
        <v>1.5174516426168203</v>
      </c>
      <c r="U1338" s="41">
        <f t="shared" si="302"/>
        <v>8.0046956227958841</v>
      </c>
      <c r="V1338" s="41">
        <f t="shared" si="303"/>
        <v>9.5221472654127037</v>
      </c>
      <c r="X1338" s="33">
        <f t="shared" si="290"/>
        <v>100</v>
      </c>
      <c r="Y1338" s="42">
        <f t="shared" si="293"/>
        <v>9.5221472654127037</v>
      </c>
    </row>
    <row r="1339" spans="1:25" ht="15" x14ac:dyDescent="0.25">
      <c r="A1339" s="15" t="s">
        <v>2585</v>
      </c>
      <c r="B1339" s="15" t="s">
        <v>2586</v>
      </c>
      <c r="C1339" s="15" t="s">
        <v>2617</v>
      </c>
      <c r="D1339" s="16">
        <v>0.53697300000000003</v>
      </c>
      <c r="E1339" s="16">
        <v>0</v>
      </c>
      <c r="F1339" s="16">
        <v>0</v>
      </c>
      <c r="G1339" s="16">
        <v>0</v>
      </c>
      <c r="H1339" s="16">
        <f t="shared" si="294"/>
        <v>0.53697300000000003</v>
      </c>
      <c r="I1339" s="39">
        <f t="shared" si="295"/>
        <v>0</v>
      </c>
      <c r="J1339" s="39">
        <f t="shared" si="296"/>
        <v>0</v>
      </c>
      <c r="K1339" s="39">
        <f t="shared" si="297"/>
        <v>0</v>
      </c>
      <c r="L1339" s="39">
        <f t="shared" si="298"/>
        <v>100</v>
      </c>
      <c r="M1339" s="16">
        <v>0</v>
      </c>
      <c r="N1339" s="16">
        <v>0</v>
      </c>
      <c r="O1339" s="38">
        <f t="shared" si="291"/>
        <v>0</v>
      </c>
      <c r="P1339" s="16">
        <v>5.21944781882E-2</v>
      </c>
      <c r="Q1339" s="38">
        <f t="shared" si="292"/>
        <v>5.21944781882E-2</v>
      </c>
      <c r="R1339" s="41">
        <f t="shared" si="299"/>
        <v>0</v>
      </c>
      <c r="S1339" s="41">
        <f t="shared" si="300"/>
        <v>0</v>
      </c>
      <c r="T1339" s="41">
        <f t="shared" si="301"/>
        <v>0</v>
      </c>
      <c r="U1339" s="41">
        <f t="shared" si="302"/>
        <v>9.7201308423701001</v>
      </c>
      <c r="V1339" s="41">
        <f t="shared" si="303"/>
        <v>9.7201308423701001</v>
      </c>
      <c r="X1339" s="33">
        <f t="shared" si="290"/>
        <v>100</v>
      </c>
      <c r="Y1339" s="42">
        <f t="shared" si="293"/>
        <v>9.7201308423701001</v>
      </c>
    </row>
    <row r="1340" spans="1:25" ht="15" x14ac:dyDescent="0.25">
      <c r="A1340" s="15" t="s">
        <v>2587</v>
      </c>
      <c r="B1340" s="15" t="s">
        <v>2588</v>
      </c>
      <c r="C1340" s="15" t="s">
        <v>2617</v>
      </c>
      <c r="D1340" s="16">
        <v>0.66700000000000004</v>
      </c>
      <c r="E1340" s="16">
        <v>0</v>
      </c>
      <c r="F1340" s="16">
        <v>0</v>
      </c>
      <c r="G1340" s="16">
        <v>0</v>
      </c>
      <c r="H1340" s="16">
        <f t="shared" si="294"/>
        <v>0.66700000000000004</v>
      </c>
      <c r="I1340" s="39">
        <f t="shared" si="295"/>
        <v>0</v>
      </c>
      <c r="J1340" s="39">
        <f t="shared" si="296"/>
        <v>0</v>
      </c>
      <c r="K1340" s="39">
        <f t="shared" si="297"/>
        <v>0</v>
      </c>
      <c r="L1340" s="39">
        <f t="shared" si="298"/>
        <v>100</v>
      </c>
      <c r="M1340" s="16">
        <v>5.3886250138E-5</v>
      </c>
      <c r="N1340" s="16">
        <v>1.07970000058E-4</v>
      </c>
      <c r="O1340" s="38">
        <f t="shared" si="291"/>
        <v>1.61856250196E-4</v>
      </c>
      <c r="P1340" s="16">
        <v>5.1570074260199996E-3</v>
      </c>
      <c r="Q1340" s="38">
        <f t="shared" si="292"/>
        <v>5.3188636762159999E-3</v>
      </c>
      <c r="R1340" s="41">
        <f t="shared" si="299"/>
        <v>8.0788980716641669E-3</v>
      </c>
      <c r="S1340" s="41">
        <f t="shared" si="300"/>
        <v>1.6187406305547224E-2</v>
      </c>
      <c r="T1340" s="41">
        <f t="shared" si="301"/>
        <v>2.4266304377211393E-2</v>
      </c>
      <c r="U1340" s="41">
        <f t="shared" si="302"/>
        <v>0.77316453163718135</v>
      </c>
      <c r="V1340" s="41">
        <f t="shared" si="303"/>
        <v>0.7974308360143928</v>
      </c>
      <c r="X1340" s="33">
        <f t="shared" si="290"/>
        <v>100</v>
      </c>
      <c r="Y1340" s="42">
        <f t="shared" si="293"/>
        <v>0.79743083601439269</v>
      </c>
    </row>
    <row r="1341" spans="1:25" ht="15" x14ac:dyDescent="0.25">
      <c r="A1341" s="15" t="s">
        <v>2589</v>
      </c>
      <c r="B1341" s="15" t="s">
        <v>2590</v>
      </c>
      <c r="C1341" s="15" t="s">
        <v>2617</v>
      </c>
      <c r="D1341" s="16">
        <v>1.05009</v>
      </c>
      <c r="E1341" s="16">
        <v>0</v>
      </c>
      <c r="F1341" s="16">
        <v>0</v>
      </c>
      <c r="G1341" s="16">
        <v>0</v>
      </c>
      <c r="H1341" s="16">
        <f t="shared" si="294"/>
        <v>1.05009</v>
      </c>
      <c r="I1341" s="39">
        <f t="shared" si="295"/>
        <v>0</v>
      </c>
      <c r="J1341" s="39">
        <f t="shared" si="296"/>
        <v>0</v>
      </c>
      <c r="K1341" s="39">
        <f t="shared" si="297"/>
        <v>0</v>
      </c>
      <c r="L1341" s="39">
        <f t="shared" si="298"/>
        <v>100</v>
      </c>
      <c r="M1341" s="16">
        <v>0</v>
      </c>
      <c r="N1341" s="16">
        <v>1.7285845996000001E-4</v>
      </c>
      <c r="O1341" s="38">
        <f t="shared" si="291"/>
        <v>1.7285845996000001E-4</v>
      </c>
      <c r="P1341" s="16">
        <v>8.3606977874200003E-2</v>
      </c>
      <c r="Q1341" s="38">
        <f t="shared" si="292"/>
        <v>8.3779836334160002E-2</v>
      </c>
      <c r="R1341" s="41">
        <f t="shared" si="299"/>
        <v>0</v>
      </c>
      <c r="S1341" s="41">
        <f t="shared" si="300"/>
        <v>1.6461299503852053E-2</v>
      </c>
      <c r="T1341" s="41">
        <f t="shared" si="301"/>
        <v>1.6461299503852053E-2</v>
      </c>
      <c r="U1341" s="41">
        <f t="shared" si="302"/>
        <v>7.961886873906046</v>
      </c>
      <c r="V1341" s="41">
        <f t="shared" si="303"/>
        <v>7.9783481734098975</v>
      </c>
      <c r="X1341" s="33">
        <f t="shared" si="290"/>
        <v>100</v>
      </c>
      <c r="Y1341" s="42">
        <f t="shared" si="293"/>
        <v>7.9783481734098984</v>
      </c>
    </row>
    <row r="1342" spans="1:25" ht="15" x14ac:dyDescent="0.25">
      <c r="A1342" s="15" t="s">
        <v>2591</v>
      </c>
      <c r="B1342" s="15" t="s">
        <v>2592</v>
      </c>
      <c r="C1342" s="15" t="s">
        <v>2617</v>
      </c>
      <c r="D1342" s="16">
        <v>3.4007399999999999</v>
      </c>
      <c r="E1342" s="16">
        <v>0</v>
      </c>
      <c r="F1342" s="16">
        <v>0</v>
      </c>
      <c r="G1342" s="16">
        <v>0</v>
      </c>
      <c r="H1342" s="16">
        <f t="shared" si="294"/>
        <v>3.4007399999999999</v>
      </c>
      <c r="I1342" s="39">
        <f t="shared" si="295"/>
        <v>0</v>
      </c>
      <c r="J1342" s="39">
        <f t="shared" si="296"/>
        <v>0</v>
      </c>
      <c r="K1342" s="39">
        <f t="shared" si="297"/>
        <v>0</v>
      </c>
      <c r="L1342" s="39">
        <f t="shared" si="298"/>
        <v>100</v>
      </c>
      <c r="M1342" s="16">
        <v>4.0941513999999998E-2</v>
      </c>
      <c r="N1342" s="16">
        <v>2.9600000000000001E-2</v>
      </c>
      <c r="O1342" s="38">
        <f t="shared" si="291"/>
        <v>7.0541514E-2</v>
      </c>
      <c r="P1342" s="16">
        <v>0.44686719273499997</v>
      </c>
      <c r="Q1342" s="38">
        <f t="shared" si="292"/>
        <v>0.51740870673499995</v>
      </c>
      <c r="R1342" s="41">
        <f t="shared" si="299"/>
        <v>1.2039001511435747</v>
      </c>
      <c r="S1342" s="41">
        <f t="shared" si="300"/>
        <v>0.87039879555626132</v>
      </c>
      <c r="T1342" s="41">
        <f t="shared" si="301"/>
        <v>2.0742989466998361</v>
      </c>
      <c r="U1342" s="41">
        <f t="shared" si="302"/>
        <v>13.140292781424042</v>
      </c>
      <c r="V1342" s="41">
        <f t="shared" si="303"/>
        <v>15.214591728123878</v>
      </c>
      <c r="X1342" s="33">
        <f t="shared" si="290"/>
        <v>100</v>
      </c>
      <c r="Y1342" s="42">
        <f t="shared" si="293"/>
        <v>15.214591728123878</v>
      </c>
    </row>
    <row r="1343" spans="1:25" ht="15" x14ac:dyDescent="0.25">
      <c r="A1343" s="15" t="s">
        <v>2593</v>
      </c>
      <c r="B1343" s="15" t="s">
        <v>2592</v>
      </c>
      <c r="C1343" s="15" t="s">
        <v>2617</v>
      </c>
      <c r="D1343" s="16">
        <v>1.4718800000000001</v>
      </c>
      <c r="E1343" s="16">
        <v>0</v>
      </c>
      <c r="F1343" s="16">
        <v>0</v>
      </c>
      <c r="G1343" s="16">
        <v>0</v>
      </c>
      <c r="H1343" s="16">
        <f t="shared" si="294"/>
        <v>1.4718800000000001</v>
      </c>
      <c r="I1343" s="39">
        <f t="shared" si="295"/>
        <v>0</v>
      </c>
      <c r="J1343" s="39">
        <f t="shared" si="296"/>
        <v>0</v>
      </c>
      <c r="K1343" s="39">
        <f t="shared" si="297"/>
        <v>0</v>
      </c>
      <c r="L1343" s="39">
        <f t="shared" si="298"/>
        <v>100</v>
      </c>
      <c r="M1343" s="16">
        <v>3.9887803999999999E-2</v>
      </c>
      <c r="N1343" s="16">
        <v>7.5094955000500003E-3</v>
      </c>
      <c r="O1343" s="38">
        <f t="shared" si="291"/>
        <v>4.7397299500049998E-2</v>
      </c>
      <c r="P1343" s="16">
        <v>6.44307100548E-2</v>
      </c>
      <c r="Q1343" s="38">
        <f t="shared" si="292"/>
        <v>0.11182800955485001</v>
      </c>
      <c r="R1343" s="41">
        <f t="shared" si="299"/>
        <v>2.7099902165937442</v>
      </c>
      <c r="S1343" s="41">
        <f t="shared" si="300"/>
        <v>0.51019753648734956</v>
      </c>
      <c r="T1343" s="41">
        <f t="shared" si="301"/>
        <v>3.2201877530810932</v>
      </c>
      <c r="U1343" s="41">
        <f t="shared" si="302"/>
        <v>4.3774431376742671</v>
      </c>
      <c r="V1343" s="41">
        <f t="shared" si="303"/>
        <v>7.5976308907553607</v>
      </c>
      <c r="X1343" s="33">
        <f t="shared" si="290"/>
        <v>100</v>
      </c>
      <c r="Y1343" s="42">
        <f t="shared" si="293"/>
        <v>7.5976308907553607</v>
      </c>
    </row>
    <row r="1344" spans="1:25" ht="15" x14ac:dyDescent="0.25">
      <c r="A1344" s="15" t="s">
        <v>2594</v>
      </c>
      <c r="B1344" s="15" t="s">
        <v>2592</v>
      </c>
      <c r="C1344" s="15" t="s">
        <v>2617</v>
      </c>
      <c r="D1344" s="16">
        <v>11.300599999999999</v>
      </c>
      <c r="E1344" s="16">
        <v>0</v>
      </c>
      <c r="F1344" s="16">
        <v>0</v>
      </c>
      <c r="G1344" s="16">
        <v>0</v>
      </c>
      <c r="H1344" s="16">
        <f t="shared" si="294"/>
        <v>11.300599999999999</v>
      </c>
      <c r="I1344" s="39">
        <f t="shared" si="295"/>
        <v>0</v>
      </c>
      <c r="J1344" s="39">
        <f t="shared" si="296"/>
        <v>0</v>
      </c>
      <c r="K1344" s="39">
        <f t="shared" si="297"/>
        <v>0</v>
      </c>
      <c r="L1344" s="39">
        <f t="shared" si="298"/>
        <v>100</v>
      </c>
      <c r="M1344" s="16">
        <v>0</v>
      </c>
      <c r="N1344" s="16">
        <v>0</v>
      </c>
      <c r="O1344" s="38">
        <f t="shared" si="291"/>
        <v>0</v>
      </c>
      <c r="P1344" s="16">
        <v>0.19488586909200001</v>
      </c>
      <c r="Q1344" s="38">
        <f t="shared" si="292"/>
        <v>0.19488586909200001</v>
      </c>
      <c r="R1344" s="41">
        <f t="shared" si="299"/>
        <v>0</v>
      </c>
      <c r="S1344" s="41">
        <f t="shared" si="300"/>
        <v>0</v>
      </c>
      <c r="T1344" s="41">
        <f t="shared" si="301"/>
        <v>0</v>
      </c>
      <c r="U1344" s="41">
        <f t="shared" si="302"/>
        <v>1.7245621391076584</v>
      </c>
      <c r="V1344" s="41">
        <f t="shared" si="303"/>
        <v>1.7245621391076584</v>
      </c>
      <c r="X1344" s="33">
        <f t="shared" ref="X1344:X1354" si="304">SUM(I1344:L1344)</f>
        <v>100</v>
      </c>
      <c r="Y1344" s="42">
        <f t="shared" si="293"/>
        <v>1.7245621391076584</v>
      </c>
    </row>
    <row r="1345" spans="1:25" ht="15" x14ac:dyDescent="0.25">
      <c r="A1345" s="15" t="s">
        <v>2595</v>
      </c>
      <c r="B1345" s="15" t="s">
        <v>2596</v>
      </c>
      <c r="C1345" s="15" t="s">
        <v>2617</v>
      </c>
      <c r="D1345" s="16">
        <v>0.22420399999999999</v>
      </c>
      <c r="E1345" s="16">
        <v>0</v>
      </c>
      <c r="F1345" s="16">
        <v>0</v>
      </c>
      <c r="G1345" s="16">
        <v>0</v>
      </c>
      <c r="H1345" s="16">
        <f t="shared" si="294"/>
        <v>0.22420399999999999</v>
      </c>
      <c r="I1345" s="39">
        <f t="shared" si="295"/>
        <v>0</v>
      </c>
      <c r="J1345" s="39">
        <f t="shared" si="296"/>
        <v>0</v>
      </c>
      <c r="K1345" s="39">
        <f t="shared" si="297"/>
        <v>0</v>
      </c>
      <c r="L1345" s="39">
        <f t="shared" si="298"/>
        <v>100</v>
      </c>
      <c r="M1345" s="16">
        <v>0</v>
      </c>
      <c r="N1345" s="16">
        <v>0</v>
      </c>
      <c r="O1345" s="38">
        <f t="shared" si="291"/>
        <v>0</v>
      </c>
      <c r="P1345" s="16">
        <v>1.2111749998000001E-5</v>
      </c>
      <c r="Q1345" s="38">
        <f t="shared" si="292"/>
        <v>1.2111749998000001E-5</v>
      </c>
      <c r="R1345" s="41">
        <f t="shared" si="299"/>
        <v>0</v>
      </c>
      <c r="S1345" s="41">
        <f t="shared" si="300"/>
        <v>0</v>
      </c>
      <c r="T1345" s="41">
        <f t="shared" si="301"/>
        <v>0</v>
      </c>
      <c r="U1345" s="41">
        <f t="shared" si="302"/>
        <v>5.4021114690192863E-3</v>
      </c>
      <c r="V1345" s="41">
        <f t="shared" si="303"/>
        <v>5.4021114690192863E-3</v>
      </c>
      <c r="X1345" s="33">
        <f t="shared" si="304"/>
        <v>100</v>
      </c>
      <c r="Y1345" s="42">
        <f t="shared" si="293"/>
        <v>5.4021114690192863E-3</v>
      </c>
    </row>
    <row r="1346" spans="1:25" ht="15" x14ac:dyDescent="0.25">
      <c r="A1346" s="15" t="s">
        <v>2597</v>
      </c>
      <c r="B1346" s="15" t="s">
        <v>2598</v>
      </c>
      <c r="C1346" s="15" t="s">
        <v>2617</v>
      </c>
      <c r="D1346" s="16">
        <v>1.63514</v>
      </c>
      <c r="E1346" s="16">
        <v>0</v>
      </c>
      <c r="F1346" s="16">
        <v>0</v>
      </c>
      <c r="G1346" s="16">
        <v>0</v>
      </c>
      <c r="H1346" s="16">
        <f t="shared" si="294"/>
        <v>1.63514</v>
      </c>
      <c r="I1346" s="39">
        <f t="shared" si="295"/>
        <v>0</v>
      </c>
      <c r="J1346" s="39">
        <f t="shared" si="296"/>
        <v>0</v>
      </c>
      <c r="K1346" s="39">
        <f t="shared" si="297"/>
        <v>0</v>
      </c>
      <c r="L1346" s="39">
        <f t="shared" si="298"/>
        <v>100</v>
      </c>
      <c r="M1346" s="16">
        <v>0</v>
      </c>
      <c r="N1346" s="16">
        <v>0</v>
      </c>
      <c r="O1346" s="38">
        <f t="shared" si="291"/>
        <v>0</v>
      </c>
      <c r="P1346" s="16">
        <v>0</v>
      </c>
      <c r="Q1346" s="38">
        <f t="shared" si="292"/>
        <v>0</v>
      </c>
      <c r="R1346" s="41">
        <f t="shared" si="299"/>
        <v>0</v>
      </c>
      <c r="S1346" s="41">
        <f t="shared" si="300"/>
        <v>0</v>
      </c>
      <c r="T1346" s="41">
        <f t="shared" si="301"/>
        <v>0</v>
      </c>
      <c r="U1346" s="41">
        <f t="shared" si="302"/>
        <v>0</v>
      </c>
      <c r="V1346" s="41">
        <f t="shared" si="303"/>
        <v>0</v>
      </c>
      <c r="X1346" s="33">
        <f t="shared" si="304"/>
        <v>100</v>
      </c>
      <c r="Y1346" s="42">
        <f t="shared" si="293"/>
        <v>0</v>
      </c>
    </row>
    <row r="1347" spans="1:25" ht="15" x14ac:dyDescent="0.25">
      <c r="A1347" s="15" t="s">
        <v>2599</v>
      </c>
      <c r="B1347" s="15" t="s">
        <v>2600</v>
      </c>
      <c r="C1347" s="15" t="s">
        <v>2617</v>
      </c>
      <c r="D1347" s="16">
        <v>1.98078</v>
      </c>
      <c r="E1347" s="16">
        <v>0</v>
      </c>
      <c r="F1347" s="16">
        <v>0</v>
      </c>
      <c r="G1347" s="16">
        <v>0</v>
      </c>
      <c r="H1347" s="16">
        <f t="shared" si="294"/>
        <v>1.98078</v>
      </c>
      <c r="I1347" s="39">
        <f t="shared" si="295"/>
        <v>0</v>
      </c>
      <c r="J1347" s="39">
        <f t="shared" si="296"/>
        <v>0</v>
      </c>
      <c r="K1347" s="39">
        <f t="shared" si="297"/>
        <v>0</v>
      </c>
      <c r="L1347" s="39">
        <f t="shared" si="298"/>
        <v>100</v>
      </c>
      <c r="M1347" s="16">
        <v>0</v>
      </c>
      <c r="N1347" s="16">
        <v>0</v>
      </c>
      <c r="O1347" s="38">
        <f t="shared" ref="O1347:O1354" si="305">M1347+N1347</f>
        <v>0</v>
      </c>
      <c r="P1347" s="16">
        <v>0.15415034150000001</v>
      </c>
      <c r="Q1347" s="38">
        <f t="shared" ref="Q1347:Q1354" si="306">O1347+P1347</f>
        <v>0.15415034150000001</v>
      </c>
      <c r="R1347" s="41">
        <f t="shared" si="299"/>
        <v>0</v>
      </c>
      <c r="S1347" s="41">
        <f t="shared" si="300"/>
        <v>0</v>
      </c>
      <c r="T1347" s="41">
        <f t="shared" si="301"/>
        <v>0</v>
      </c>
      <c r="U1347" s="41">
        <f t="shared" si="302"/>
        <v>7.7823050263027698</v>
      </c>
      <c r="V1347" s="41">
        <f t="shared" si="303"/>
        <v>7.7823050263027698</v>
      </c>
      <c r="X1347" s="33">
        <f t="shared" si="304"/>
        <v>100</v>
      </c>
      <c r="Y1347" s="42">
        <f t="shared" ref="Y1347:Y1354" si="307">SUM(R1347:S1347,U1347)</f>
        <v>7.7823050263027698</v>
      </c>
    </row>
    <row r="1348" spans="1:25" ht="15" x14ac:dyDescent="0.25">
      <c r="A1348" s="15" t="s">
        <v>2601</v>
      </c>
      <c r="B1348" s="15" t="s">
        <v>547</v>
      </c>
      <c r="C1348" s="15" t="s">
        <v>2617</v>
      </c>
      <c r="D1348" s="16">
        <v>3.80098</v>
      </c>
      <c r="E1348" s="16">
        <v>0</v>
      </c>
      <c r="F1348" s="16">
        <v>0</v>
      </c>
      <c r="G1348" s="16">
        <v>0</v>
      </c>
      <c r="H1348" s="16">
        <f t="shared" si="294"/>
        <v>3.80098</v>
      </c>
      <c r="I1348" s="39">
        <f t="shared" si="295"/>
        <v>0</v>
      </c>
      <c r="J1348" s="39">
        <f t="shared" si="296"/>
        <v>0</v>
      </c>
      <c r="K1348" s="39">
        <f t="shared" si="297"/>
        <v>0</v>
      </c>
      <c r="L1348" s="39">
        <f t="shared" si="298"/>
        <v>100</v>
      </c>
      <c r="M1348" s="16">
        <v>0</v>
      </c>
      <c r="N1348" s="16">
        <v>0</v>
      </c>
      <c r="O1348" s="38">
        <f t="shared" si="305"/>
        <v>0</v>
      </c>
      <c r="P1348" s="16">
        <v>2.9449451687699999E-2</v>
      </c>
      <c r="Q1348" s="38">
        <f t="shared" si="306"/>
        <v>2.9449451687699999E-2</v>
      </c>
      <c r="R1348" s="41">
        <f t="shared" si="299"/>
        <v>0</v>
      </c>
      <c r="S1348" s="41">
        <f t="shared" si="300"/>
        <v>0</v>
      </c>
      <c r="T1348" s="41">
        <f t="shared" si="301"/>
        <v>0</v>
      </c>
      <c r="U1348" s="41">
        <f t="shared" si="302"/>
        <v>0.77478575755989243</v>
      </c>
      <c r="V1348" s="41">
        <f t="shared" si="303"/>
        <v>0.77478575755989243</v>
      </c>
      <c r="X1348" s="33">
        <f t="shared" si="304"/>
        <v>100</v>
      </c>
      <c r="Y1348" s="42">
        <f t="shared" si="307"/>
        <v>0.77478575755989243</v>
      </c>
    </row>
    <row r="1349" spans="1:25" ht="15" x14ac:dyDescent="0.25">
      <c r="A1349" s="15" t="s">
        <v>2602</v>
      </c>
      <c r="B1349" s="15" t="s">
        <v>2603</v>
      </c>
      <c r="C1349" s="15" t="s">
        <v>2617</v>
      </c>
      <c r="D1349" s="16">
        <v>0.32103599999999999</v>
      </c>
      <c r="E1349" s="16">
        <v>0</v>
      </c>
      <c r="F1349" s="16">
        <v>0</v>
      </c>
      <c r="G1349" s="16">
        <v>0</v>
      </c>
      <c r="H1349" s="16">
        <f t="shared" ref="H1349:H1354" si="308">D1349-E1349-F1349-G1349</f>
        <v>0.32103599999999999</v>
      </c>
      <c r="I1349" s="39">
        <f t="shared" ref="I1349:I1354" si="309">E1349/D1349*100</f>
        <v>0</v>
      </c>
      <c r="J1349" s="39">
        <f t="shared" ref="J1349:J1354" si="310">F1349/D1349*100</f>
        <v>0</v>
      </c>
      <c r="K1349" s="39">
        <f t="shared" ref="K1349:K1354" si="311">G1349/D1349*100</f>
        <v>0</v>
      </c>
      <c r="L1349" s="39">
        <f t="shared" ref="L1349:L1354" si="312">H1349/D1349*100</f>
        <v>100</v>
      </c>
      <c r="M1349" s="16">
        <v>0</v>
      </c>
      <c r="N1349" s="16">
        <v>0</v>
      </c>
      <c r="O1349" s="38">
        <f t="shared" si="305"/>
        <v>0</v>
      </c>
      <c r="P1349" s="16">
        <v>0</v>
      </c>
      <c r="Q1349" s="38">
        <f t="shared" si="306"/>
        <v>0</v>
      </c>
      <c r="R1349" s="41">
        <f t="shared" ref="R1349:R1354" si="313">M1349/D1349*100</f>
        <v>0</v>
      </c>
      <c r="S1349" s="41">
        <f t="shared" ref="S1349:S1354" si="314">N1349/D1349*100</f>
        <v>0</v>
      </c>
      <c r="T1349" s="41">
        <f t="shared" ref="T1349:T1354" si="315">O1349/D1349*100</f>
        <v>0</v>
      </c>
      <c r="U1349" s="41">
        <f t="shared" ref="U1349:U1354" si="316">P1349/D1349*100</f>
        <v>0</v>
      </c>
      <c r="V1349" s="41">
        <f t="shared" ref="V1349:V1354" si="317">Q1349/D1349*100</f>
        <v>0</v>
      </c>
      <c r="X1349" s="33">
        <f t="shared" si="304"/>
        <v>100</v>
      </c>
      <c r="Y1349" s="42">
        <f t="shared" si="307"/>
        <v>0</v>
      </c>
    </row>
    <row r="1350" spans="1:25" ht="15" x14ac:dyDescent="0.25">
      <c r="A1350" s="15" t="s">
        <v>2604</v>
      </c>
      <c r="B1350" s="15" t="s">
        <v>2605</v>
      </c>
      <c r="C1350" s="15" t="s">
        <v>2617</v>
      </c>
      <c r="D1350" s="16">
        <v>0.41850700000000002</v>
      </c>
      <c r="E1350" s="16">
        <v>0</v>
      </c>
      <c r="F1350" s="16">
        <v>0</v>
      </c>
      <c r="G1350" s="16">
        <v>0</v>
      </c>
      <c r="H1350" s="16">
        <f t="shared" si="308"/>
        <v>0.41850700000000002</v>
      </c>
      <c r="I1350" s="39">
        <f t="shared" si="309"/>
        <v>0</v>
      </c>
      <c r="J1350" s="39">
        <f t="shared" si="310"/>
        <v>0</v>
      </c>
      <c r="K1350" s="39">
        <f t="shared" si="311"/>
        <v>0</v>
      </c>
      <c r="L1350" s="39">
        <f t="shared" si="312"/>
        <v>100</v>
      </c>
      <c r="M1350" s="16">
        <v>0</v>
      </c>
      <c r="N1350" s="16">
        <v>0</v>
      </c>
      <c r="O1350" s="38">
        <f t="shared" si="305"/>
        <v>0</v>
      </c>
      <c r="P1350" s="16">
        <v>0</v>
      </c>
      <c r="Q1350" s="38">
        <f t="shared" si="306"/>
        <v>0</v>
      </c>
      <c r="R1350" s="41">
        <f t="shared" si="313"/>
        <v>0</v>
      </c>
      <c r="S1350" s="41">
        <f t="shared" si="314"/>
        <v>0</v>
      </c>
      <c r="T1350" s="41">
        <f t="shared" si="315"/>
        <v>0</v>
      </c>
      <c r="U1350" s="41">
        <f t="shared" si="316"/>
        <v>0</v>
      </c>
      <c r="V1350" s="41">
        <f t="shared" si="317"/>
        <v>0</v>
      </c>
      <c r="X1350" s="33">
        <f t="shared" si="304"/>
        <v>100</v>
      </c>
      <c r="Y1350" s="42">
        <f t="shared" si="307"/>
        <v>0</v>
      </c>
    </row>
    <row r="1351" spans="1:25" ht="15" x14ac:dyDescent="0.25">
      <c r="A1351" s="15" t="s">
        <v>2606</v>
      </c>
      <c r="B1351" s="15" t="s">
        <v>2607</v>
      </c>
      <c r="C1351" s="15" t="s">
        <v>2617</v>
      </c>
      <c r="D1351" s="16">
        <v>3.06826</v>
      </c>
      <c r="E1351" s="16">
        <v>0</v>
      </c>
      <c r="F1351" s="16">
        <v>0</v>
      </c>
      <c r="G1351" s="16">
        <v>0</v>
      </c>
      <c r="H1351" s="16">
        <f t="shared" si="308"/>
        <v>3.06826</v>
      </c>
      <c r="I1351" s="39">
        <f t="shared" si="309"/>
        <v>0</v>
      </c>
      <c r="J1351" s="39">
        <f t="shared" si="310"/>
        <v>0</v>
      </c>
      <c r="K1351" s="39">
        <f t="shared" si="311"/>
        <v>0</v>
      </c>
      <c r="L1351" s="39">
        <f t="shared" si="312"/>
        <v>100</v>
      </c>
      <c r="M1351" s="16">
        <v>0</v>
      </c>
      <c r="N1351" s="16">
        <v>1.32E-2</v>
      </c>
      <c r="O1351" s="38">
        <f t="shared" si="305"/>
        <v>1.32E-2</v>
      </c>
      <c r="P1351" s="16">
        <v>2.76E-2</v>
      </c>
      <c r="Q1351" s="38">
        <f t="shared" si="306"/>
        <v>4.0800000000000003E-2</v>
      </c>
      <c r="R1351" s="41">
        <f t="shared" si="313"/>
        <v>0</v>
      </c>
      <c r="S1351" s="41">
        <f t="shared" si="314"/>
        <v>0.43021125980197245</v>
      </c>
      <c r="T1351" s="41">
        <f t="shared" si="315"/>
        <v>0.43021125980197245</v>
      </c>
      <c r="U1351" s="41">
        <f t="shared" si="316"/>
        <v>0.89953263413139695</v>
      </c>
      <c r="V1351" s="41">
        <f t="shared" si="317"/>
        <v>1.3297438939333697</v>
      </c>
      <c r="X1351" s="33">
        <f t="shared" si="304"/>
        <v>100</v>
      </c>
      <c r="Y1351" s="42">
        <f t="shared" si="307"/>
        <v>1.3297438939333694</v>
      </c>
    </row>
    <row r="1352" spans="1:25" ht="15" x14ac:dyDescent="0.25">
      <c r="A1352" s="15" t="s">
        <v>2608</v>
      </c>
      <c r="B1352" s="15" t="s">
        <v>2609</v>
      </c>
      <c r="C1352" s="15" t="s">
        <v>2617</v>
      </c>
      <c r="D1352" s="16">
        <v>0.429087</v>
      </c>
      <c r="E1352" s="16">
        <v>0</v>
      </c>
      <c r="F1352" s="16">
        <v>0</v>
      </c>
      <c r="G1352" s="16">
        <v>0</v>
      </c>
      <c r="H1352" s="16">
        <f t="shared" si="308"/>
        <v>0.429087</v>
      </c>
      <c r="I1352" s="39">
        <f t="shared" si="309"/>
        <v>0</v>
      </c>
      <c r="J1352" s="39">
        <f t="shared" si="310"/>
        <v>0</v>
      </c>
      <c r="K1352" s="39">
        <f t="shared" si="311"/>
        <v>0</v>
      </c>
      <c r="L1352" s="39">
        <f t="shared" si="312"/>
        <v>100</v>
      </c>
      <c r="M1352" s="16">
        <v>0</v>
      </c>
      <c r="N1352" s="16">
        <v>0</v>
      </c>
      <c r="O1352" s="38">
        <f t="shared" si="305"/>
        <v>0</v>
      </c>
      <c r="P1352" s="16">
        <v>0</v>
      </c>
      <c r="Q1352" s="38">
        <f t="shared" si="306"/>
        <v>0</v>
      </c>
      <c r="R1352" s="41">
        <f t="shared" si="313"/>
        <v>0</v>
      </c>
      <c r="S1352" s="41">
        <f t="shared" si="314"/>
        <v>0</v>
      </c>
      <c r="T1352" s="41">
        <f t="shared" si="315"/>
        <v>0</v>
      </c>
      <c r="U1352" s="41">
        <f t="shared" si="316"/>
        <v>0</v>
      </c>
      <c r="V1352" s="41">
        <f t="shared" si="317"/>
        <v>0</v>
      </c>
      <c r="X1352" s="33">
        <f t="shared" si="304"/>
        <v>100</v>
      </c>
      <c r="Y1352" s="42">
        <f t="shared" si="307"/>
        <v>0</v>
      </c>
    </row>
    <row r="1353" spans="1:25" ht="15" x14ac:dyDescent="0.25">
      <c r="A1353" s="15" t="s">
        <v>2610</v>
      </c>
      <c r="B1353" s="15" t="s">
        <v>2611</v>
      </c>
      <c r="C1353" s="15" t="s">
        <v>2617</v>
      </c>
      <c r="D1353" s="16">
        <v>4.3351899999999999</v>
      </c>
      <c r="E1353" s="16">
        <v>0</v>
      </c>
      <c r="F1353" s="16">
        <v>0</v>
      </c>
      <c r="G1353" s="16">
        <v>0</v>
      </c>
      <c r="H1353" s="16">
        <f t="shared" si="308"/>
        <v>4.3351899999999999</v>
      </c>
      <c r="I1353" s="39">
        <f t="shared" si="309"/>
        <v>0</v>
      </c>
      <c r="J1353" s="39">
        <f t="shared" si="310"/>
        <v>0</v>
      </c>
      <c r="K1353" s="39">
        <f t="shared" si="311"/>
        <v>0</v>
      </c>
      <c r="L1353" s="39">
        <f t="shared" si="312"/>
        <v>100</v>
      </c>
      <c r="M1353" s="16">
        <v>1.2325196848E-2</v>
      </c>
      <c r="N1353" s="16">
        <v>6.8586530711500004E-2</v>
      </c>
      <c r="O1353" s="38">
        <f t="shared" si="305"/>
        <v>8.0911727559500005E-2</v>
      </c>
      <c r="P1353" s="16">
        <v>0.46746002354600003</v>
      </c>
      <c r="Q1353" s="38">
        <f t="shared" si="306"/>
        <v>0.54837175110550007</v>
      </c>
      <c r="R1353" s="41">
        <f t="shared" si="313"/>
        <v>0.28430580546642709</v>
      </c>
      <c r="S1353" s="41">
        <f t="shared" si="314"/>
        <v>1.5820882293855636</v>
      </c>
      <c r="T1353" s="41">
        <f t="shared" si="315"/>
        <v>1.8663940348519905</v>
      </c>
      <c r="U1353" s="41">
        <f t="shared" si="316"/>
        <v>10.782918938870038</v>
      </c>
      <c r="V1353" s="41">
        <f t="shared" si="317"/>
        <v>12.649312973722029</v>
      </c>
      <c r="X1353" s="33">
        <f t="shared" si="304"/>
        <v>100</v>
      </c>
      <c r="Y1353" s="42">
        <f t="shared" si="307"/>
        <v>12.649312973722029</v>
      </c>
    </row>
    <row r="1354" spans="1:25" ht="15" x14ac:dyDescent="0.25">
      <c r="A1354" s="15" t="s">
        <v>2612</v>
      </c>
      <c r="B1354" s="15" t="s">
        <v>2613</v>
      </c>
      <c r="C1354" s="15" t="s">
        <v>2617</v>
      </c>
      <c r="D1354" s="16">
        <v>7.6132900000000001</v>
      </c>
      <c r="E1354" s="16">
        <v>0</v>
      </c>
      <c r="F1354" s="16">
        <v>0</v>
      </c>
      <c r="G1354" s="16">
        <v>0</v>
      </c>
      <c r="H1354" s="16">
        <f t="shared" si="308"/>
        <v>7.6132900000000001</v>
      </c>
      <c r="I1354" s="39">
        <f t="shared" si="309"/>
        <v>0</v>
      </c>
      <c r="J1354" s="39">
        <f t="shared" si="310"/>
        <v>0</v>
      </c>
      <c r="K1354" s="39">
        <f t="shared" si="311"/>
        <v>0</v>
      </c>
      <c r="L1354" s="39">
        <f t="shared" si="312"/>
        <v>100</v>
      </c>
      <c r="M1354" s="16">
        <v>0.24492685641799999</v>
      </c>
      <c r="N1354" s="16">
        <v>0.113939488447</v>
      </c>
      <c r="O1354" s="38">
        <f t="shared" si="305"/>
        <v>0.35886634486500002</v>
      </c>
      <c r="P1354" s="16">
        <v>0.48620330348000002</v>
      </c>
      <c r="Q1354" s="38">
        <f t="shared" si="306"/>
        <v>0.84506964834499998</v>
      </c>
      <c r="R1354" s="41">
        <f t="shared" si="313"/>
        <v>3.2170961098027266</v>
      </c>
      <c r="S1354" s="41">
        <f t="shared" si="314"/>
        <v>1.4965867377572639</v>
      </c>
      <c r="T1354" s="41">
        <f t="shared" si="315"/>
        <v>4.7136828475599906</v>
      </c>
      <c r="U1354" s="41">
        <f t="shared" si="316"/>
        <v>6.3862443632122252</v>
      </c>
      <c r="V1354" s="41">
        <f t="shared" si="317"/>
        <v>11.099927210772215</v>
      </c>
      <c r="X1354" s="33">
        <f t="shared" si="304"/>
        <v>100</v>
      </c>
      <c r="Y1354" s="42">
        <f t="shared" si="307"/>
        <v>11.099927210772215</v>
      </c>
    </row>
    <row r="1356" spans="1:25" x14ac:dyDescent="0.2">
      <c r="H1356" s="34" t="s">
        <v>36</v>
      </c>
      <c r="I1356" s="40">
        <f>MIN(I1:I1354)</f>
        <v>0</v>
      </c>
      <c r="J1356" s="40">
        <f t="shared" ref="J1356:L1356" si="318">MIN(J1:J1354)</f>
        <v>0</v>
      </c>
      <c r="K1356" s="40">
        <f t="shared" si="318"/>
        <v>0</v>
      </c>
      <c r="L1356" s="40">
        <f t="shared" si="318"/>
        <v>-2.4087184361240533E-4</v>
      </c>
      <c r="X1356" s="45">
        <f>MAX(X1:X1354)</f>
        <v>100.00000000000003</v>
      </c>
      <c r="Y1356" s="46">
        <f>MIN(Y1:Y1354)</f>
        <v>0</v>
      </c>
    </row>
    <row r="1357" spans="1:25" x14ac:dyDescent="0.2">
      <c r="H1357" s="34" t="s">
        <v>36</v>
      </c>
      <c r="I1357" s="40">
        <f>MAX(I1:I1354)</f>
        <v>95.63347761096253</v>
      </c>
      <c r="J1357" s="40">
        <f t="shared" ref="J1357:L1357" si="319">MAX(J1:J1354)</f>
        <v>100.0002408718436</v>
      </c>
      <c r="K1357" s="40">
        <f t="shared" si="319"/>
        <v>100.00018681950824</v>
      </c>
      <c r="L1357" s="40">
        <f t="shared" si="319"/>
        <v>100</v>
      </c>
      <c r="X1357" s="45">
        <f>MIN(X1:X1354)</f>
        <v>99.999999999999972</v>
      </c>
      <c r="Y1357" s="46">
        <f>MAX(Y1:Y1354)</f>
        <v>100.00028279433499</v>
      </c>
    </row>
  </sheetData>
  <autoFilter ref="A1:U77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Sites Assessment</vt:lpstr>
      <vt:lpstr>Calculations</vt:lpstr>
      <vt:lpstr>'Sites Assessment'!Print_Area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Williamson</dc:creator>
  <cp:lastModifiedBy>Daniel Phillips</cp:lastModifiedBy>
  <cp:lastPrinted>2019-07-29T14:50:57Z</cp:lastPrinted>
  <dcterms:created xsi:type="dcterms:W3CDTF">2015-12-04T10:36:28Z</dcterms:created>
  <dcterms:modified xsi:type="dcterms:W3CDTF">2019-07-29T14:51:58Z</dcterms:modified>
</cp:coreProperties>
</file>